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6DB675-5F1C-4E51-AE2E-3B33D082A569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trinomial_daily!$O$15</definedName>
    <definedName name="CurrentInventory">intrinsic_daily!$F$15</definedName>
    <definedName name="GridSpacing" localSheetId="1">trinomial_daily!$O$17</definedName>
    <definedName name="GridSpacing">intrinsic_daily!$F$17</definedName>
    <definedName name="InjectCmdtyConsumed" localSheetId="1">trinomial_daily!$O$9</definedName>
    <definedName name="InjectCmdtyConsumed">intrinsic_daily!$F$9</definedName>
    <definedName name="InjectCostRate" localSheetId="1">trinomial_daily!$O$8</definedName>
    <definedName name="InjectCostRate">intrinsic_daily!$F$8</definedName>
    <definedName name="NumericalTolerance" localSheetId="1">trinomial_daily!$O$18</definedName>
    <definedName name="NumericalTolerance">intrinsic_daily!$F$18</definedName>
    <definedName name="SpotMeanReversion">trinomial_daily!$F$4</definedName>
    <definedName name="StorageEnd" localSheetId="1">trinomial_daily!$O$5</definedName>
    <definedName name="StorageEnd">intrinsic_daily!$F$5</definedName>
    <definedName name="StorageStart" localSheetId="1">trinomial_daily!$O$4</definedName>
    <definedName name="StorageStart">intrinsic_daily!$F$4</definedName>
    <definedName name="ValDate" localSheetId="1">trinomial_daily!$O$2</definedName>
    <definedName name="ValDate">intrinsic_daily!$F$2</definedName>
    <definedName name="WithdrawCmdtyConsumed" localSheetId="1">trinomial_daily!$O$13</definedName>
    <definedName name="WithdrawCmdtyConsumed">intrinsic_daily!$F$13</definedName>
    <definedName name="WithdrawCostRate" localSheetId="1">trinomial_daily!$O$12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O8" i="1" a="1"/>
  <c r="O8" i="1" s="1"/>
  <c r="O10" i="1"/>
  <c r="P10" i="1"/>
  <c r="O11" i="1"/>
  <c r="P11" i="1"/>
  <c r="Q11" i="1"/>
  <c r="O14" i="1"/>
  <c r="P14" i="1"/>
  <c r="O15" i="1"/>
  <c r="P15" i="1"/>
  <c r="Q15" i="1"/>
  <c r="O18" i="1"/>
  <c r="P18" i="1"/>
  <c r="O19" i="1"/>
  <c r="P19" i="1"/>
  <c r="Q19" i="1"/>
  <c r="O22" i="1"/>
  <c r="P22" i="1"/>
  <c r="O23" i="1"/>
  <c r="P23" i="1"/>
  <c r="Q23" i="1"/>
  <c r="O26" i="1"/>
  <c r="P26" i="1"/>
  <c r="O27" i="1"/>
  <c r="P27" i="1"/>
  <c r="Q27" i="1"/>
  <c r="O30" i="1"/>
  <c r="P30" i="1"/>
  <c r="O31" i="1"/>
  <c r="P31" i="1"/>
  <c r="Q31" i="1"/>
  <c r="O34" i="1"/>
  <c r="P34" i="1"/>
  <c r="O35" i="1"/>
  <c r="P35" i="1"/>
  <c r="Q35" i="1"/>
  <c r="O38" i="1"/>
  <c r="P38" i="1"/>
  <c r="O39" i="1"/>
  <c r="P39" i="1"/>
  <c r="Q39" i="1"/>
  <c r="O42" i="1"/>
  <c r="P42" i="1"/>
  <c r="O43" i="1"/>
  <c r="P43" i="1"/>
  <c r="Q43" i="1"/>
  <c r="O46" i="1"/>
  <c r="P46" i="1"/>
  <c r="O47" i="1"/>
  <c r="P47" i="1"/>
  <c r="Q47" i="1"/>
  <c r="O50" i="1"/>
  <c r="P50" i="1"/>
  <c r="O51" i="1"/>
  <c r="P51" i="1"/>
  <c r="Q51" i="1"/>
  <c r="O54" i="1"/>
  <c r="P54" i="1"/>
  <c r="Q54" i="1"/>
  <c r="O55" i="1"/>
  <c r="P55" i="1"/>
  <c r="Q55" i="1"/>
  <c r="O58" i="1"/>
  <c r="P58" i="1"/>
  <c r="Q58" i="1"/>
  <c r="O59" i="1"/>
  <c r="P59" i="1"/>
  <c r="Q59" i="1"/>
  <c r="O62" i="1"/>
  <c r="P62" i="1"/>
  <c r="Q62" i="1"/>
  <c r="O63" i="1"/>
  <c r="P63" i="1"/>
  <c r="Q63" i="1"/>
  <c r="O66" i="1"/>
  <c r="P66" i="1"/>
  <c r="Q66" i="1"/>
  <c r="O67" i="1"/>
  <c r="P67" i="1"/>
  <c r="Q67" i="1"/>
  <c r="O70" i="1"/>
  <c r="P70" i="1"/>
  <c r="Q70" i="1"/>
  <c r="O71" i="1"/>
  <c r="P71" i="1"/>
  <c r="Q71" i="1"/>
  <c r="O74" i="1"/>
  <c r="P74" i="1"/>
  <c r="Q74" i="1"/>
  <c r="O75" i="1"/>
  <c r="P75" i="1"/>
  <c r="Q75" i="1"/>
  <c r="O78" i="1"/>
  <c r="P78" i="1"/>
  <c r="Q78" i="1"/>
  <c r="O79" i="1"/>
  <c r="P79" i="1"/>
  <c r="Q79" i="1"/>
  <c r="O82" i="1"/>
  <c r="P82" i="1"/>
  <c r="Q82" i="1"/>
  <c r="O83" i="1"/>
  <c r="P83" i="1"/>
  <c r="Q83" i="1"/>
  <c r="O86" i="1"/>
  <c r="P86" i="1"/>
  <c r="Q86" i="1"/>
  <c r="O87" i="1"/>
  <c r="P87" i="1"/>
  <c r="Q87" i="1"/>
  <c r="O90" i="1"/>
  <c r="P90" i="1"/>
  <c r="Q90" i="1"/>
  <c r="O91" i="1"/>
  <c r="P91" i="1"/>
  <c r="Q91" i="1"/>
  <c r="O94" i="1"/>
  <c r="P94" i="1"/>
  <c r="Q94" i="1"/>
  <c r="O95" i="1"/>
  <c r="P95" i="1"/>
  <c r="Q95" i="1"/>
  <c r="O98" i="1"/>
  <c r="P98" i="1"/>
  <c r="Q98" i="1"/>
  <c r="O99" i="1"/>
  <c r="P99" i="1"/>
  <c r="Q99" i="1"/>
  <c r="O102" i="1"/>
  <c r="P102" i="1"/>
  <c r="Q102" i="1"/>
  <c r="O103" i="1"/>
  <c r="P103" i="1"/>
  <c r="Q103" i="1"/>
  <c r="O106" i="1"/>
  <c r="P106" i="1"/>
  <c r="Q106" i="1"/>
  <c r="O107" i="1"/>
  <c r="P107" i="1"/>
  <c r="Q107" i="1"/>
  <c r="O110" i="1"/>
  <c r="P110" i="1"/>
  <c r="Q110" i="1"/>
  <c r="O111" i="1"/>
  <c r="P111" i="1"/>
  <c r="Q111" i="1"/>
  <c r="O114" i="1"/>
  <c r="P114" i="1"/>
  <c r="Q114" i="1"/>
  <c r="O115" i="1"/>
  <c r="P115" i="1"/>
  <c r="Q115" i="1"/>
  <c r="O118" i="1"/>
  <c r="P118" i="1"/>
  <c r="Q118" i="1"/>
  <c r="O119" i="1"/>
  <c r="P119" i="1"/>
  <c r="Q119" i="1"/>
  <c r="O122" i="1"/>
  <c r="P122" i="1"/>
  <c r="Q122" i="1"/>
  <c r="O123" i="1"/>
  <c r="P123" i="1"/>
  <c r="Q123" i="1"/>
  <c r="O126" i="1"/>
  <c r="P126" i="1"/>
  <c r="Q126" i="1"/>
  <c r="O127" i="1"/>
  <c r="P127" i="1"/>
  <c r="Q127" i="1"/>
  <c r="O130" i="1"/>
  <c r="P130" i="1"/>
  <c r="Q130" i="1"/>
  <c r="O131" i="1"/>
  <c r="P131" i="1"/>
  <c r="Q131" i="1"/>
  <c r="O134" i="1"/>
  <c r="P134" i="1"/>
  <c r="Q134" i="1"/>
  <c r="O135" i="1"/>
  <c r="P135" i="1"/>
  <c r="Q135" i="1"/>
  <c r="O138" i="1"/>
  <c r="P138" i="1"/>
  <c r="Q138" i="1"/>
  <c r="O139" i="1"/>
  <c r="P139" i="1"/>
  <c r="Q139" i="1"/>
  <c r="O142" i="1"/>
  <c r="P142" i="1"/>
  <c r="Q142" i="1"/>
  <c r="O143" i="1"/>
  <c r="P143" i="1"/>
  <c r="Q143" i="1"/>
  <c r="O146" i="1"/>
  <c r="P146" i="1"/>
  <c r="Q146" i="1"/>
  <c r="O147" i="1"/>
  <c r="P147" i="1"/>
  <c r="Q147" i="1"/>
  <c r="O150" i="1"/>
  <c r="P150" i="1"/>
  <c r="Q150" i="1"/>
  <c r="O151" i="1"/>
  <c r="P151" i="1"/>
  <c r="Q151" i="1"/>
  <c r="O154" i="1"/>
  <c r="P154" i="1"/>
  <c r="Q154" i="1"/>
  <c r="O155" i="1"/>
  <c r="P155" i="1"/>
  <c r="Q155" i="1"/>
  <c r="O158" i="1"/>
  <c r="P158" i="1"/>
  <c r="Q158" i="1"/>
  <c r="O159" i="1"/>
  <c r="P159" i="1"/>
  <c r="Q159" i="1"/>
  <c r="O162" i="1"/>
  <c r="P162" i="1"/>
  <c r="Q162" i="1"/>
  <c r="O163" i="1"/>
  <c r="P163" i="1"/>
  <c r="Q163" i="1"/>
  <c r="O166" i="1"/>
  <c r="P166" i="1"/>
  <c r="Q166" i="1"/>
  <c r="O167" i="1"/>
  <c r="P167" i="1"/>
  <c r="Q167" i="1"/>
  <c r="O170" i="1"/>
  <c r="P170" i="1"/>
  <c r="Q170" i="1"/>
  <c r="O171" i="1"/>
  <c r="P171" i="1"/>
  <c r="Q171" i="1"/>
  <c r="O174" i="1"/>
  <c r="P174" i="1"/>
  <c r="Q174" i="1"/>
  <c r="O175" i="1"/>
  <c r="P175" i="1"/>
  <c r="Q175" i="1"/>
  <c r="O178" i="1"/>
  <c r="P178" i="1"/>
  <c r="Q178" i="1"/>
  <c r="O179" i="1"/>
  <c r="P179" i="1"/>
  <c r="Q179" i="1"/>
  <c r="O182" i="1"/>
  <c r="P182" i="1"/>
  <c r="Q182" i="1"/>
  <c r="O183" i="1"/>
  <c r="P183" i="1"/>
  <c r="Q183" i="1"/>
  <c r="O186" i="1"/>
  <c r="P186" i="1"/>
  <c r="Q186" i="1"/>
  <c r="O187" i="1"/>
  <c r="P187" i="1"/>
  <c r="Q187" i="1"/>
  <c r="O190" i="1"/>
  <c r="P190" i="1"/>
  <c r="Q190" i="1"/>
  <c r="O191" i="1"/>
  <c r="P191" i="1"/>
  <c r="Q191" i="1"/>
  <c r="O194" i="1"/>
  <c r="P194" i="1"/>
  <c r="Q194" i="1"/>
  <c r="O195" i="1"/>
  <c r="P195" i="1"/>
  <c r="Q195" i="1"/>
  <c r="O198" i="1"/>
  <c r="P198" i="1"/>
  <c r="Q198" i="1"/>
  <c r="O199" i="1"/>
  <c r="P199" i="1"/>
  <c r="Q199" i="1"/>
  <c r="O202" i="1"/>
  <c r="P202" i="1"/>
  <c r="Q202" i="1"/>
  <c r="O203" i="1"/>
  <c r="P203" i="1"/>
  <c r="Q203" i="1"/>
  <c r="O206" i="1"/>
  <c r="P206" i="1"/>
  <c r="Q206" i="1"/>
  <c r="O207" i="1"/>
  <c r="P207" i="1"/>
  <c r="Q207" i="1"/>
  <c r="O210" i="1"/>
  <c r="P210" i="1"/>
  <c r="Q210" i="1"/>
  <c r="O211" i="1"/>
  <c r="P211" i="1"/>
  <c r="Q211" i="1"/>
  <c r="O214" i="1"/>
  <c r="P214" i="1"/>
  <c r="Q214" i="1"/>
  <c r="O215" i="1"/>
  <c r="P215" i="1"/>
  <c r="Q215" i="1"/>
  <c r="O218" i="1"/>
  <c r="P218" i="1"/>
  <c r="Q218" i="1"/>
  <c r="O219" i="1"/>
  <c r="P219" i="1"/>
  <c r="Q219" i="1"/>
  <c r="O222" i="1"/>
  <c r="P222" i="1"/>
  <c r="Q222" i="1"/>
  <c r="O223" i="1"/>
  <c r="P223" i="1"/>
  <c r="Q223" i="1"/>
  <c r="O226" i="1"/>
  <c r="P226" i="1"/>
  <c r="Q226" i="1"/>
  <c r="O227" i="1"/>
  <c r="P227" i="1"/>
  <c r="Q227" i="1"/>
  <c r="O230" i="1"/>
  <c r="P230" i="1"/>
  <c r="Q230" i="1"/>
  <c r="O231" i="1"/>
  <c r="P231" i="1"/>
  <c r="Q231" i="1"/>
  <c r="O234" i="1"/>
  <c r="P234" i="1"/>
  <c r="Q234" i="1"/>
  <c r="O235" i="1"/>
  <c r="P235" i="1"/>
  <c r="Q235" i="1"/>
  <c r="O238" i="1"/>
  <c r="P238" i="1"/>
  <c r="Q238" i="1"/>
  <c r="O239" i="1"/>
  <c r="P239" i="1"/>
  <c r="Q239" i="1"/>
  <c r="O242" i="1"/>
  <c r="P242" i="1"/>
  <c r="Q242" i="1"/>
  <c r="O243" i="1"/>
  <c r="P243" i="1"/>
  <c r="Q243" i="1"/>
  <c r="O246" i="1"/>
  <c r="P246" i="1"/>
  <c r="Q246" i="1"/>
  <c r="O247" i="1"/>
  <c r="P247" i="1"/>
  <c r="Q247" i="1"/>
  <c r="O250" i="1"/>
  <c r="P250" i="1"/>
  <c r="Q250" i="1"/>
  <c r="O251" i="1"/>
  <c r="P251" i="1"/>
  <c r="Q251" i="1"/>
  <c r="O254" i="1"/>
  <c r="P254" i="1"/>
  <c r="Q254" i="1"/>
  <c r="O255" i="1"/>
  <c r="P255" i="1"/>
  <c r="Q255" i="1"/>
  <c r="O258" i="1"/>
  <c r="P258" i="1"/>
  <c r="Q258" i="1"/>
  <c r="O259" i="1"/>
  <c r="P259" i="1"/>
  <c r="Q259" i="1"/>
  <c r="O262" i="1"/>
  <c r="P262" i="1"/>
  <c r="Q262" i="1"/>
  <c r="O263" i="1"/>
  <c r="P263" i="1"/>
  <c r="Q263" i="1"/>
  <c r="O266" i="1"/>
  <c r="P266" i="1"/>
  <c r="Q266" i="1"/>
  <c r="O267" i="1"/>
  <c r="P267" i="1"/>
  <c r="Q267" i="1"/>
  <c r="O270" i="1"/>
  <c r="P270" i="1"/>
  <c r="Q270" i="1"/>
  <c r="O271" i="1"/>
  <c r="P271" i="1"/>
  <c r="Q271" i="1"/>
  <c r="O273" i="1"/>
  <c r="O274" i="1"/>
  <c r="P274" i="1"/>
  <c r="Q274" i="1"/>
  <c r="O275" i="1"/>
  <c r="P275" i="1"/>
  <c r="Q275" i="1"/>
  <c r="O277" i="1"/>
  <c r="O278" i="1"/>
  <c r="P278" i="1"/>
  <c r="Q278" i="1"/>
  <c r="O279" i="1"/>
  <c r="P279" i="1"/>
  <c r="Q279" i="1"/>
  <c r="O281" i="1"/>
  <c r="O282" i="1"/>
  <c r="P282" i="1"/>
  <c r="Q282" i="1"/>
  <c r="O283" i="1"/>
  <c r="P283" i="1"/>
  <c r="Q283" i="1"/>
  <c r="O285" i="1"/>
  <c r="O286" i="1"/>
  <c r="P286" i="1"/>
  <c r="Q286" i="1"/>
  <c r="O287" i="1"/>
  <c r="P287" i="1"/>
  <c r="Q287" i="1"/>
  <c r="O289" i="1"/>
  <c r="O290" i="1"/>
  <c r="P290" i="1"/>
  <c r="Q290" i="1"/>
  <c r="O291" i="1"/>
  <c r="P291" i="1"/>
  <c r="Q291" i="1"/>
  <c r="O293" i="1"/>
  <c r="O294" i="1"/>
  <c r="P294" i="1"/>
  <c r="Q294" i="1"/>
  <c r="O295" i="1"/>
  <c r="P295" i="1"/>
  <c r="Q295" i="1"/>
  <c r="O297" i="1"/>
  <c r="O298" i="1"/>
  <c r="P298" i="1"/>
  <c r="Q298" i="1"/>
  <c r="O299" i="1"/>
  <c r="P299" i="1"/>
  <c r="Q299" i="1"/>
  <c r="O301" i="1"/>
  <c r="O302" i="1"/>
  <c r="P302" i="1"/>
  <c r="Q302" i="1"/>
  <c r="O303" i="1"/>
  <c r="P303" i="1"/>
  <c r="Q303" i="1"/>
  <c r="O305" i="1"/>
  <c r="O306" i="1"/>
  <c r="P306" i="1"/>
  <c r="Q306" i="1"/>
  <c r="O307" i="1"/>
  <c r="P307" i="1"/>
  <c r="Q307" i="1"/>
  <c r="O309" i="1"/>
  <c r="O310" i="1"/>
  <c r="P310" i="1"/>
  <c r="Q310" i="1"/>
  <c r="O311" i="1"/>
  <c r="P311" i="1"/>
  <c r="Q311" i="1"/>
  <c r="O313" i="1"/>
  <c r="O314" i="1"/>
  <c r="P314" i="1"/>
  <c r="Q314" i="1"/>
  <c r="O315" i="1"/>
  <c r="P315" i="1"/>
  <c r="Q315" i="1"/>
  <c r="O317" i="1"/>
  <c r="O318" i="1"/>
  <c r="P318" i="1"/>
  <c r="Q318" i="1"/>
  <c r="O319" i="1"/>
  <c r="P319" i="1"/>
  <c r="Q319" i="1"/>
  <c r="O321" i="1"/>
  <c r="O322" i="1"/>
  <c r="P322" i="1"/>
  <c r="Q322" i="1"/>
  <c r="O323" i="1"/>
  <c r="P323" i="1"/>
  <c r="Q323" i="1"/>
  <c r="O325" i="1"/>
  <c r="O326" i="1"/>
  <c r="P326" i="1"/>
  <c r="Q326" i="1"/>
  <c r="O327" i="1"/>
  <c r="P327" i="1"/>
  <c r="Q327" i="1"/>
  <c r="O329" i="1"/>
  <c r="O330" i="1"/>
  <c r="P330" i="1"/>
  <c r="Q330" i="1"/>
  <c r="O331" i="1"/>
  <c r="P331" i="1"/>
  <c r="Q331" i="1"/>
  <c r="O333" i="1"/>
  <c r="O334" i="1"/>
  <c r="P334" i="1"/>
  <c r="Q334" i="1"/>
  <c r="O335" i="1"/>
  <c r="P335" i="1"/>
  <c r="Q335" i="1"/>
  <c r="O337" i="1"/>
  <c r="O338" i="1"/>
  <c r="P338" i="1"/>
  <c r="Q338" i="1"/>
  <c r="O339" i="1"/>
  <c r="P339" i="1"/>
  <c r="Q339" i="1"/>
  <c r="O341" i="1"/>
  <c r="O342" i="1"/>
  <c r="P342" i="1"/>
  <c r="Q342" i="1"/>
  <c r="O343" i="1"/>
  <c r="P343" i="1"/>
  <c r="Q343" i="1"/>
  <c r="O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O1280" i="1"/>
  <c r="P1280" i="1"/>
  <c r="Q1280" i="1"/>
  <c r="O1281" i="1"/>
  <c r="P1281" i="1"/>
  <c r="Q1281" i="1"/>
  <c r="O1282" i="1"/>
  <c r="P1282" i="1"/>
  <c r="Q1282" i="1"/>
  <c r="O1283" i="1"/>
  <c r="P1283" i="1"/>
  <c r="Q1283" i="1"/>
  <c r="O1284" i="1"/>
  <c r="P1284" i="1"/>
  <c r="Q1284" i="1"/>
  <c r="O1285" i="1"/>
  <c r="P1285" i="1"/>
  <c r="Q1285" i="1"/>
  <c r="O1286" i="1"/>
  <c r="P1286" i="1"/>
  <c r="Q1286" i="1"/>
  <c r="O1287" i="1"/>
  <c r="P1287" i="1"/>
  <c r="Q1287" i="1"/>
  <c r="O1288" i="1"/>
  <c r="P1288" i="1"/>
  <c r="Q1288" i="1"/>
  <c r="O1289" i="1"/>
  <c r="P1289" i="1"/>
  <c r="Q1289" i="1"/>
  <c r="O1290" i="1"/>
  <c r="P1290" i="1"/>
  <c r="Q1290" i="1"/>
  <c r="O1291" i="1"/>
  <c r="P1291" i="1"/>
  <c r="Q1291" i="1"/>
  <c r="O1292" i="1"/>
  <c r="P1292" i="1"/>
  <c r="Q1292" i="1"/>
  <c r="O1293" i="1"/>
  <c r="P1293" i="1"/>
  <c r="Q1293" i="1"/>
  <c r="O1294" i="1"/>
  <c r="P1294" i="1"/>
  <c r="Q1294" i="1"/>
  <c r="O1295" i="1"/>
  <c r="P1295" i="1"/>
  <c r="Q1295" i="1"/>
  <c r="O1296" i="1"/>
  <c r="P1296" i="1"/>
  <c r="Q1296" i="1"/>
  <c r="O1297" i="1"/>
  <c r="P1297" i="1"/>
  <c r="Q1297" i="1"/>
  <c r="O1298" i="1"/>
  <c r="P1298" i="1"/>
  <c r="Q1298" i="1"/>
  <c r="O1299" i="1"/>
  <c r="P1299" i="1"/>
  <c r="Q1299" i="1"/>
  <c r="O1300" i="1"/>
  <c r="P1300" i="1"/>
  <c r="Q1300" i="1"/>
  <c r="O1301" i="1"/>
  <c r="P1301" i="1"/>
  <c r="Q1301" i="1"/>
  <c r="O1302" i="1"/>
  <c r="P1302" i="1"/>
  <c r="Q1302" i="1"/>
  <c r="O1303" i="1"/>
  <c r="P1303" i="1"/>
  <c r="Q1303" i="1"/>
  <c r="O1304" i="1"/>
  <c r="P1304" i="1"/>
  <c r="Q1304" i="1"/>
  <c r="O1305" i="1"/>
  <c r="P1305" i="1"/>
  <c r="Q1305" i="1"/>
  <c r="O1306" i="1"/>
  <c r="P1306" i="1"/>
  <c r="Q1306" i="1"/>
  <c r="O1307" i="1"/>
  <c r="P1307" i="1"/>
  <c r="Q1307" i="1"/>
  <c r="O1308" i="1"/>
  <c r="P1308" i="1"/>
  <c r="Q1308" i="1"/>
  <c r="O1309" i="1"/>
  <c r="P1309" i="1"/>
  <c r="Q1309" i="1"/>
  <c r="O1310" i="1"/>
  <c r="P1310" i="1"/>
  <c r="Q1310" i="1"/>
  <c r="O1311" i="1"/>
  <c r="P1311" i="1"/>
  <c r="Q1311" i="1"/>
  <c r="O1312" i="1"/>
  <c r="P1312" i="1"/>
  <c r="Q1312" i="1"/>
  <c r="O1313" i="1"/>
  <c r="P1313" i="1"/>
  <c r="Q1313" i="1"/>
  <c r="O1314" i="1"/>
  <c r="P1314" i="1"/>
  <c r="Q1314" i="1"/>
  <c r="O1315" i="1"/>
  <c r="P1315" i="1"/>
  <c r="Q1315" i="1"/>
  <c r="O1316" i="1"/>
  <c r="P1316" i="1"/>
  <c r="Q1316" i="1"/>
  <c r="O1317" i="1"/>
  <c r="P1317" i="1"/>
  <c r="Q1317" i="1"/>
  <c r="O1318" i="1"/>
  <c r="P1318" i="1"/>
  <c r="Q1318" i="1"/>
  <c r="O1319" i="1"/>
  <c r="P1319" i="1"/>
  <c r="Q1319" i="1"/>
  <c r="O1320" i="1"/>
  <c r="P1320" i="1"/>
  <c r="Q1320" i="1"/>
  <c r="O1321" i="1"/>
  <c r="P1321" i="1"/>
  <c r="Q1321" i="1"/>
  <c r="O1322" i="1"/>
  <c r="P1322" i="1"/>
  <c r="Q1322" i="1"/>
  <c r="O1323" i="1"/>
  <c r="P1323" i="1"/>
  <c r="Q1323" i="1"/>
  <c r="O1324" i="1"/>
  <c r="P1324" i="1"/>
  <c r="Q1324" i="1"/>
  <c r="O1325" i="1"/>
  <c r="P1325" i="1"/>
  <c r="Q1325" i="1"/>
  <c r="O1326" i="1"/>
  <c r="P1326" i="1"/>
  <c r="Q1326" i="1"/>
  <c r="O1327" i="1"/>
  <c r="P1327" i="1"/>
  <c r="Q1327" i="1"/>
  <c r="O1328" i="1"/>
  <c r="P1328" i="1"/>
  <c r="Q1328" i="1"/>
  <c r="O1329" i="1"/>
  <c r="P1329" i="1"/>
  <c r="Q1329" i="1"/>
  <c r="O1330" i="1"/>
  <c r="P1330" i="1"/>
  <c r="Q1330" i="1"/>
  <c r="O1331" i="1"/>
  <c r="P1331" i="1"/>
  <c r="Q1331" i="1"/>
  <c r="O1332" i="1"/>
  <c r="P1332" i="1"/>
  <c r="Q1332" i="1"/>
  <c r="O1333" i="1"/>
  <c r="P1333" i="1"/>
  <c r="Q1333" i="1"/>
  <c r="O1334" i="1"/>
  <c r="P1334" i="1"/>
  <c r="Q1334" i="1"/>
  <c r="O1335" i="1"/>
  <c r="P1335" i="1"/>
  <c r="Q1335" i="1"/>
  <c r="O1336" i="1"/>
  <c r="P1336" i="1"/>
  <c r="Q1336" i="1"/>
  <c r="O1337" i="1"/>
  <c r="P1337" i="1"/>
  <c r="Q1337" i="1"/>
  <c r="O1338" i="1"/>
  <c r="P1338" i="1"/>
  <c r="Q1338" i="1"/>
  <c r="O1339" i="1"/>
  <c r="P1339" i="1"/>
  <c r="Q1339" i="1"/>
  <c r="O1340" i="1"/>
  <c r="P1340" i="1"/>
  <c r="Q1340" i="1"/>
  <c r="O1341" i="1"/>
  <c r="P1341" i="1"/>
  <c r="Q1341" i="1"/>
  <c r="O1342" i="1"/>
  <c r="P1342" i="1"/>
  <c r="Q1342" i="1"/>
  <c r="O1343" i="1"/>
  <c r="P1343" i="1"/>
  <c r="Q1343" i="1"/>
  <c r="O1344" i="1"/>
  <c r="P1344" i="1"/>
  <c r="Q1344" i="1"/>
  <c r="O1345" i="1"/>
  <c r="P1345" i="1"/>
  <c r="Q1345" i="1"/>
  <c r="O1346" i="1"/>
  <c r="P1346" i="1"/>
  <c r="Q1346" i="1"/>
  <c r="O1347" i="1"/>
  <c r="P1347" i="1"/>
  <c r="Q1347" i="1"/>
  <c r="O1348" i="1"/>
  <c r="P1348" i="1"/>
  <c r="Q1348" i="1"/>
  <c r="O1349" i="1"/>
  <c r="P1349" i="1"/>
  <c r="Q1349" i="1"/>
  <c r="O1350" i="1"/>
  <c r="P1350" i="1"/>
  <c r="Q1350" i="1"/>
  <c r="O1351" i="1"/>
  <c r="P1351" i="1"/>
  <c r="Q1351" i="1"/>
  <c r="O1352" i="1"/>
  <c r="P1352" i="1"/>
  <c r="Q1352" i="1"/>
  <c r="O1353" i="1"/>
  <c r="P1353" i="1"/>
  <c r="Q1353" i="1"/>
  <c r="O1354" i="1"/>
  <c r="P1354" i="1"/>
  <c r="Q1354" i="1"/>
  <c r="O1355" i="1"/>
  <c r="P1355" i="1"/>
  <c r="Q1355" i="1"/>
  <c r="O1356" i="1"/>
  <c r="P1356" i="1"/>
  <c r="Q1356" i="1"/>
  <c r="O1357" i="1"/>
  <c r="P1357" i="1"/>
  <c r="Q1357" i="1"/>
  <c r="O1358" i="1"/>
  <c r="P1358" i="1"/>
  <c r="Q1358" i="1"/>
  <c r="O1359" i="1"/>
  <c r="P1359" i="1"/>
  <c r="Q1359" i="1"/>
  <c r="O1360" i="1"/>
  <c r="P1360" i="1"/>
  <c r="Q1360" i="1"/>
  <c r="O1361" i="1"/>
  <c r="P1361" i="1"/>
  <c r="Q1361" i="1"/>
  <c r="O1362" i="1"/>
  <c r="P1362" i="1"/>
  <c r="Q1362" i="1"/>
  <c r="O1363" i="1"/>
  <c r="P1363" i="1"/>
  <c r="Q1363" i="1"/>
  <c r="O1364" i="1"/>
  <c r="P1364" i="1"/>
  <c r="Q1364" i="1"/>
  <c r="O1365" i="1"/>
  <c r="P1365" i="1"/>
  <c r="Q1365" i="1"/>
  <c r="O1366" i="1"/>
  <c r="P1366" i="1"/>
  <c r="Q1366" i="1"/>
  <c r="O1367" i="1"/>
  <c r="P1367" i="1"/>
  <c r="Q1367" i="1"/>
  <c r="O1368" i="1"/>
  <c r="P1368" i="1"/>
  <c r="Q1368" i="1"/>
  <c r="O1369" i="1"/>
  <c r="P1369" i="1"/>
  <c r="Q1369" i="1"/>
  <c r="O1370" i="1"/>
  <c r="P1370" i="1"/>
  <c r="Q1370" i="1"/>
  <c r="O1371" i="1"/>
  <c r="P1371" i="1"/>
  <c r="Q1371" i="1"/>
  <c r="O1372" i="1"/>
  <c r="P1372" i="1"/>
  <c r="Q1372" i="1"/>
  <c r="O1373" i="1"/>
  <c r="P1373" i="1"/>
  <c r="Q1373" i="1"/>
  <c r="O1374" i="1"/>
  <c r="P1374" i="1"/>
  <c r="Q1374" i="1"/>
  <c r="O1375" i="1"/>
  <c r="P1375" i="1"/>
  <c r="Q1375" i="1"/>
  <c r="O1376" i="1"/>
  <c r="P1376" i="1"/>
  <c r="Q1376" i="1"/>
  <c r="O1377" i="1"/>
  <c r="P1377" i="1"/>
  <c r="Q1377" i="1"/>
  <c r="O1378" i="1"/>
  <c r="P1378" i="1"/>
  <c r="Q1378" i="1"/>
  <c r="O1379" i="1"/>
  <c r="P1379" i="1"/>
  <c r="Q1379" i="1"/>
  <c r="O1380" i="1"/>
  <c r="P1380" i="1"/>
  <c r="Q1380" i="1"/>
  <c r="O1381" i="1"/>
  <c r="P1381" i="1"/>
  <c r="Q1381" i="1"/>
  <c r="O1382" i="1"/>
  <c r="P1382" i="1"/>
  <c r="Q1382" i="1"/>
  <c r="O1383" i="1"/>
  <c r="P1383" i="1"/>
  <c r="Q1383" i="1"/>
  <c r="O1384" i="1"/>
  <c r="P1384" i="1"/>
  <c r="Q1384" i="1"/>
  <c r="O1385" i="1"/>
  <c r="P1385" i="1"/>
  <c r="Q1385" i="1"/>
  <c r="O1386" i="1"/>
  <c r="P1386" i="1"/>
  <c r="Q1386" i="1"/>
  <c r="O1387" i="1"/>
  <c r="P1387" i="1"/>
  <c r="Q1387" i="1"/>
  <c r="O1388" i="1"/>
  <c r="P1388" i="1"/>
  <c r="Q1388" i="1"/>
  <c r="O1389" i="1"/>
  <c r="P1389" i="1"/>
  <c r="Q1389" i="1"/>
  <c r="O1390" i="1"/>
  <c r="P1390" i="1"/>
  <c r="Q1390" i="1"/>
  <c r="O1391" i="1"/>
  <c r="P1391" i="1"/>
  <c r="Q1391" i="1"/>
  <c r="O1392" i="1"/>
  <c r="P1392" i="1"/>
  <c r="Q1392" i="1"/>
  <c r="O1393" i="1"/>
  <c r="P1393" i="1"/>
  <c r="Q1393" i="1"/>
  <c r="O1394" i="1"/>
  <c r="P1394" i="1"/>
  <c r="Q1394" i="1"/>
  <c r="O1395" i="1"/>
  <c r="P1395" i="1"/>
  <c r="Q1395" i="1"/>
  <c r="O1396" i="1"/>
  <c r="P1396" i="1"/>
  <c r="Q1396" i="1"/>
  <c r="O1397" i="1"/>
  <c r="P1397" i="1"/>
  <c r="Q1397" i="1"/>
  <c r="O1398" i="1"/>
  <c r="P1398" i="1"/>
  <c r="Q1398" i="1"/>
  <c r="O1399" i="1"/>
  <c r="P1399" i="1"/>
  <c r="Q1399" i="1"/>
  <c r="O1400" i="1"/>
  <c r="P1400" i="1"/>
  <c r="Q1400" i="1"/>
  <c r="O1401" i="1"/>
  <c r="P1401" i="1"/>
  <c r="Q1401" i="1"/>
  <c r="O1402" i="1"/>
  <c r="P1402" i="1"/>
  <c r="Q1402" i="1"/>
  <c r="O1403" i="1"/>
  <c r="P1403" i="1"/>
  <c r="Q1403" i="1"/>
  <c r="O1404" i="1"/>
  <c r="P1404" i="1"/>
  <c r="Q1404" i="1"/>
  <c r="O1405" i="1"/>
  <c r="P1405" i="1"/>
  <c r="Q1405" i="1"/>
  <c r="O1406" i="1"/>
  <c r="P1406" i="1"/>
  <c r="Q1406" i="1"/>
  <c r="O1407" i="1"/>
  <c r="P1407" i="1"/>
  <c r="Q1407" i="1"/>
  <c r="O1408" i="1"/>
  <c r="P1408" i="1"/>
  <c r="Q1408" i="1"/>
  <c r="O1409" i="1"/>
  <c r="P1409" i="1"/>
  <c r="Q1409" i="1"/>
  <c r="O1410" i="1"/>
  <c r="P1410" i="1"/>
  <c r="Q1410" i="1"/>
  <c r="O1411" i="1"/>
  <c r="P1411" i="1"/>
  <c r="Q1411" i="1"/>
  <c r="O1412" i="1"/>
  <c r="P1412" i="1"/>
  <c r="Q1412" i="1"/>
  <c r="O1413" i="1"/>
  <c r="P1413" i="1"/>
  <c r="Q1413" i="1"/>
  <c r="O1414" i="1"/>
  <c r="P1414" i="1"/>
  <c r="Q1414" i="1"/>
  <c r="O1415" i="1"/>
  <c r="P1415" i="1"/>
  <c r="Q1415" i="1"/>
  <c r="O1416" i="1"/>
  <c r="P1416" i="1"/>
  <c r="Q1416" i="1"/>
  <c r="O1417" i="1"/>
  <c r="P1417" i="1"/>
  <c r="Q1417" i="1"/>
  <c r="O1418" i="1"/>
  <c r="P1418" i="1"/>
  <c r="Q1418" i="1"/>
  <c r="O1419" i="1"/>
  <c r="P1419" i="1"/>
  <c r="Q1419" i="1"/>
  <c r="O1420" i="1"/>
  <c r="P1420" i="1"/>
  <c r="Q1420" i="1"/>
  <c r="O1421" i="1"/>
  <c r="P1421" i="1"/>
  <c r="Q1421" i="1"/>
  <c r="O1422" i="1"/>
  <c r="P1422" i="1"/>
  <c r="Q1422" i="1"/>
  <c r="O1423" i="1"/>
  <c r="P1423" i="1"/>
  <c r="Q1423" i="1"/>
  <c r="O1424" i="1"/>
  <c r="P1424" i="1"/>
  <c r="Q1424" i="1"/>
  <c r="O1425" i="1"/>
  <c r="P1425" i="1"/>
  <c r="Q1425" i="1"/>
  <c r="O1426" i="1"/>
  <c r="P1426" i="1"/>
  <c r="Q1426" i="1"/>
  <c r="O1427" i="1"/>
  <c r="P1427" i="1"/>
  <c r="Q1427" i="1"/>
  <c r="O1428" i="1"/>
  <c r="P1428" i="1"/>
  <c r="Q1428" i="1"/>
  <c r="O1429" i="1"/>
  <c r="P1429" i="1"/>
  <c r="Q1429" i="1"/>
  <c r="O1430" i="1"/>
  <c r="P1430" i="1"/>
  <c r="Q1430" i="1"/>
  <c r="O1431" i="1"/>
  <c r="P1431" i="1"/>
  <c r="Q1431" i="1"/>
  <c r="O1432" i="1"/>
  <c r="P1432" i="1"/>
  <c r="Q1432" i="1"/>
  <c r="O1433" i="1"/>
  <c r="P1433" i="1"/>
  <c r="Q1433" i="1"/>
  <c r="O1434" i="1"/>
  <c r="P1434" i="1"/>
  <c r="Q1434" i="1"/>
  <c r="O1435" i="1"/>
  <c r="P1435" i="1"/>
  <c r="Q1435" i="1"/>
  <c r="O1436" i="1"/>
  <c r="P1436" i="1"/>
  <c r="Q1436" i="1"/>
  <c r="O1437" i="1"/>
  <c r="P1437" i="1"/>
  <c r="Q1437" i="1"/>
  <c r="O1438" i="1"/>
  <c r="P1438" i="1"/>
  <c r="Q1438" i="1"/>
  <c r="O1439" i="1"/>
  <c r="P1439" i="1"/>
  <c r="Q1439" i="1"/>
  <c r="O1440" i="1"/>
  <c r="P1440" i="1"/>
  <c r="Q1440" i="1"/>
  <c r="O1441" i="1"/>
  <c r="P1441" i="1"/>
  <c r="Q1441" i="1"/>
  <c r="O1442" i="1"/>
  <c r="P1442" i="1"/>
  <c r="Q1442" i="1"/>
  <c r="O1443" i="1"/>
  <c r="P1443" i="1"/>
  <c r="Q1443" i="1"/>
  <c r="O1444" i="1"/>
  <c r="P1444" i="1"/>
  <c r="Q1444" i="1"/>
  <c r="O1445" i="1"/>
  <c r="P1445" i="1"/>
  <c r="Q1445" i="1"/>
  <c r="O1446" i="1"/>
  <c r="P1446" i="1"/>
  <c r="Q1446" i="1"/>
  <c r="O1447" i="1"/>
  <c r="P1447" i="1"/>
  <c r="Q1447" i="1"/>
  <c r="O1448" i="1"/>
  <c r="P1448" i="1"/>
  <c r="Q1448" i="1"/>
  <c r="O1449" i="1"/>
  <c r="P1449" i="1"/>
  <c r="Q1449" i="1"/>
  <c r="O1450" i="1"/>
  <c r="P1450" i="1"/>
  <c r="Q1450" i="1"/>
  <c r="O1451" i="1"/>
  <c r="P1451" i="1"/>
  <c r="Q1451" i="1"/>
  <c r="O1452" i="1"/>
  <c r="P1452" i="1"/>
  <c r="Q1452" i="1"/>
  <c r="O1453" i="1"/>
  <c r="P1453" i="1"/>
  <c r="Q1453" i="1"/>
  <c r="O1454" i="1"/>
  <c r="P1454" i="1"/>
  <c r="Q1454" i="1"/>
  <c r="O1455" i="1"/>
  <c r="P1455" i="1"/>
  <c r="Q1455" i="1"/>
  <c r="O1456" i="1"/>
  <c r="P1456" i="1"/>
  <c r="Q1456" i="1"/>
  <c r="O1457" i="1"/>
  <c r="P1457" i="1"/>
  <c r="Q1457" i="1"/>
  <c r="O1458" i="1"/>
  <c r="P1458" i="1"/>
  <c r="Q1458" i="1"/>
  <c r="O1459" i="1"/>
  <c r="P1459" i="1"/>
  <c r="Q1459" i="1"/>
  <c r="O1460" i="1"/>
  <c r="P1460" i="1"/>
  <c r="Q1460" i="1"/>
  <c r="O1461" i="1"/>
  <c r="P1461" i="1"/>
  <c r="Q1461" i="1"/>
  <c r="O1462" i="1"/>
  <c r="P1462" i="1"/>
  <c r="Q1462" i="1"/>
  <c r="O1463" i="1"/>
  <c r="P1463" i="1"/>
  <c r="Q1463" i="1"/>
  <c r="O1464" i="1"/>
  <c r="P1464" i="1"/>
  <c r="Q1464" i="1"/>
  <c r="O1465" i="1"/>
  <c r="P1465" i="1"/>
  <c r="Q1465" i="1"/>
  <c r="O1466" i="1"/>
  <c r="P1466" i="1"/>
  <c r="Q1466" i="1"/>
  <c r="O1467" i="1"/>
  <c r="P1467" i="1"/>
  <c r="Q1467" i="1"/>
  <c r="O1468" i="1"/>
  <c r="P1468" i="1"/>
  <c r="Q1468" i="1"/>
  <c r="O1469" i="1"/>
  <c r="P1469" i="1"/>
  <c r="Q1469" i="1"/>
  <c r="O1470" i="1"/>
  <c r="P1470" i="1"/>
  <c r="Q1470" i="1"/>
  <c r="O1471" i="1"/>
  <c r="P1471" i="1"/>
  <c r="Q1471" i="1"/>
  <c r="O1472" i="1"/>
  <c r="P1472" i="1"/>
  <c r="Q1472" i="1"/>
  <c r="O1473" i="1"/>
  <c r="P1473" i="1"/>
  <c r="Q1473" i="1"/>
  <c r="O1474" i="1"/>
  <c r="P1474" i="1"/>
  <c r="Q1474" i="1"/>
  <c r="O1475" i="1"/>
  <c r="P1475" i="1"/>
  <c r="Q1475" i="1"/>
  <c r="O1476" i="1"/>
  <c r="P1476" i="1"/>
  <c r="Q1476" i="1"/>
  <c r="O1477" i="1"/>
  <c r="P1477" i="1"/>
  <c r="Q1477" i="1"/>
  <c r="O1478" i="1"/>
  <c r="P1478" i="1"/>
  <c r="Q1478" i="1"/>
  <c r="O1479" i="1"/>
  <c r="P1479" i="1"/>
  <c r="Q1479" i="1"/>
  <c r="O1480" i="1"/>
  <c r="P1480" i="1"/>
  <c r="Q1480" i="1"/>
  <c r="O1481" i="1"/>
  <c r="P1481" i="1"/>
  <c r="Q1481" i="1"/>
  <c r="O1482" i="1"/>
  <c r="P1482" i="1"/>
  <c r="Q1482" i="1"/>
  <c r="O1483" i="1"/>
  <c r="P1483" i="1"/>
  <c r="Q1483" i="1"/>
  <c r="O1484" i="1"/>
  <c r="P1484" i="1"/>
  <c r="Q1484" i="1"/>
  <c r="O1485" i="1"/>
  <c r="P1485" i="1"/>
  <c r="Q1485" i="1"/>
  <c r="O1486" i="1"/>
  <c r="P1486" i="1"/>
  <c r="Q1486" i="1"/>
  <c r="O1487" i="1"/>
  <c r="P1487" i="1"/>
  <c r="Q1487" i="1"/>
  <c r="O1488" i="1"/>
  <c r="P1488" i="1"/>
  <c r="Q1488" i="1"/>
  <c r="O1489" i="1"/>
  <c r="P1489" i="1"/>
  <c r="Q1489" i="1"/>
  <c r="O1490" i="1"/>
  <c r="P1490" i="1"/>
  <c r="Q1490" i="1"/>
  <c r="O1491" i="1"/>
  <c r="P1491" i="1"/>
  <c r="Q1491" i="1"/>
  <c r="O1492" i="1"/>
  <c r="P1492" i="1"/>
  <c r="Q1492" i="1"/>
  <c r="O1493" i="1"/>
  <c r="P1493" i="1"/>
  <c r="Q1493" i="1"/>
  <c r="O1494" i="1"/>
  <c r="P1494" i="1"/>
  <c r="Q1494" i="1"/>
  <c r="O1495" i="1"/>
  <c r="P1495" i="1"/>
  <c r="Q1495" i="1"/>
  <c r="O1496" i="1"/>
  <c r="P1496" i="1"/>
  <c r="Q1496" i="1"/>
  <c r="O1497" i="1"/>
  <c r="P1497" i="1"/>
  <c r="Q1497" i="1"/>
  <c r="O1498" i="1"/>
  <c r="P1498" i="1"/>
  <c r="Q1498" i="1"/>
  <c r="O1499" i="1"/>
  <c r="P1499" i="1"/>
  <c r="Q1499" i="1"/>
  <c r="O1500" i="1"/>
  <c r="P1500" i="1"/>
  <c r="Q1500" i="1"/>
  <c r="O1501" i="1"/>
  <c r="P1501" i="1"/>
  <c r="Q1501" i="1"/>
  <c r="O1502" i="1"/>
  <c r="P1502" i="1"/>
  <c r="Q1502" i="1"/>
  <c r="O1503" i="1"/>
  <c r="P1503" i="1"/>
  <c r="Q1503" i="1"/>
  <c r="O1504" i="1"/>
  <c r="P1504" i="1"/>
  <c r="Q1504" i="1"/>
  <c r="O1505" i="1"/>
  <c r="P1505" i="1"/>
  <c r="Q1505" i="1"/>
  <c r="O1506" i="1"/>
  <c r="P1506" i="1"/>
  <c r="Q1506" i="1"/>
  <c r="O1507" i="1"/>
  <c r="P1507" i="1"/>
  <c r="Q1507" i="1"/>
  <c r="O1508" i="1"/>
  <c r="P1508" i="1"/>
  <c r="Q1508" i="1"/>
  <c r="O1509" i="1"/>
  <c r="P1509" i="1"/>
  <c r="Q1509" i="1"/>
  <c r="O1510" i="1"/>
  <c r="P1510" i="1"/>
  <c r="Q1510" i="1"/>
  <c r="O1511" i="1"/>
  <c r="P1511" i="1"/>
  <c r="Q1511" i="1"/>
  <c r="O1512" i="1"/>
  <c r="P1512" i="1"/>
  <c r="Q1512" i="1"/>
  <c r="O1513" i="1"/>
  <c r="P1513" i="1"/>
  <c r="Q1513" i="1"/>
  <c r="O1514" i="1"/>
  <c r="P1514" i="1"/>
  <c r="Q1514" i="1"/>
  <c r="O1515" i="1"/>
  <c r="P1515" i="1"/>
  <c r="Q1515" i="1"/>
  <c r="O1516" i="1"/>
  <c r="P1516" i="1"/>
  <c r="Q1516" i="1"/>
  <c r="O1517" i="1"/>
  <c r="P1517" i="1"/>
  <c r="Q1517" i="1"/>
  <c r="O1518" i="1"/>
  <c r="P1518" i="1"/>
  <c r="Q1518" i="1"/>
  <c r="O1519" i="1"/>
  <c r="P1519" i="1"/>
  <c r="Q1519" i="1"/>
  <c r="O1520" i="1"/>
  <c r="P1520" i="1"/>
  <c r="Q1520" i="1"/>
  <c r="O1521" i="1"/>
  <c r="P1521" i="1"/>
  <c r="Q1521" i="1"/>
  <c r="O1522" i="1"/>
  <c r="P1522" i="1"/>
  <c r="Q1522" i="1"/>
  <c r="O1523" i="1"/>
  <c r="P1523" i="1"/>
  <c r="Q1523" i="1"/>
  <c r="O1524" i="1"/>
  <c r="P1524" i="1"/>
  <c r="Q1524" i="1"/>
  <c r="O1525" i="1"/>
  <c r="P1525" i="1"/>
  <c r="Q1525" i="1"/>
  <c r="O1526" i="1"/>
  <c r="P1526" i="1"/>
  <c r="Q1526" i="1"/>
  <c r="O1527" i="1"/>
  <c r="P1527" i="1"/>
  <c r="Q1527" i="1"/>
  <c r="O1528" i="1"/>
  <c r="P1528" i="1"/>
  <c r="Q1528" i="1"/>
  <c r="O1529" i="1"/>
  <c r="P1529" i="1"/>
  <c r="Q1529" i="1"/>
  <c r="O1530" i="1"/>
  <c r="P1530" i="1"/>
  <c r="Q1530" i="1"/>
  <c r="O1531" i="1"/>
  <c r="P1531" i="1"/>
  <c r="Q1531" i="1"/>
  <c r="O1532" i="1"/>
  <c r="P1532" i="1"/>
  <c r="Q1532" i="1"/>
  <c r="O1533" i="1"/>
  <c r="P1533" i="1"/>
  <c r="Q1533" i="1"/>
  <c r="O1534" i="1"/>
  <c r="P1534" i="1"/>
  <c r="Q1534" i="1"/>
  <c r="O1535" i="1"/>
  <c r="P1535" i="1"/>
  <c r="Q1535" i="1"/>
  <c r="O1536" i="1"/>
  <c r="P1536" i="1"/>
  <c r="Q1536" i="1"/>
  <c r="O1537" i="1"/>
  <c r="P1537" i="1"/>
  <c r="Q1537" i="1"/>
  <c r="O1538" i="1"/>
  <c r="P1538" i="1"/>
  <c r="Q1538" i="1"/>
  <c r="O1539" i="1"/>
  <c r="P1539" i="1"/>
  <c r="Q1539" i="1"/>
  <c r="O1540" i="1"/>
  <c r="P1540" i="1"/>
  <c r="Q1540" i="1"/>
  <c r="O1541" i="1"/>
  <c r="P1541" i="1"/>
  <c r="Q1541" i="1"/>
  <c r="O1542" i="1"/>
  <c r="P1542" i="1"/>
  <c r="Q1542" i="1"/>
  <c r="O1543" i="1"/>
  <c r="P1543" i="1"/>
  <c r="Q1543" i="1"/>
  <c r="O1544" i="1"/>
  <c r="P1544" i="1"/>
  <c r="Q1544" i="1"/>
  <c r="O1545" i="1"/>
  <c r="P1545" i="1"/>
  <c r="Q1545" i="1"/>
  <c r="O1546" i="1"/>
  <c r="P1546" i="1"/>
  <c r="Q1546" i="1"/>
  <c r="O1547" i="1"/>
  <c r="P1547" i="1"/>
  <c r="Q1547" i="1"/>
  <c r="O1548" i="1"/>
  <c r="P1548" i="1"/>
  <c r="Q1548" i="1"/>
  <c r="O1549" i="1"/>
  <c r="P1549" i="1"/>
  <c r="Q1549" i="1"/>
  <c r="O1550" i="1"/>
  <c r="P1550" i="1"/>
  <c r="Q1550" i="1"/>
  <c r="O1551" i="1"/>
  <c r="P1551" i="1"/>
  <c r="Q1551" i="1"/>
  <c r="O1552" i="1"/>
  <c r="P1552" i="1"/>
  <c r="Q1552" i="1"/>
  <c r="O1553" i="1"/>
  <c r="P1553" i="1"/>
  <c r="Q1553" i="1"/>
  <c r="O1554" i="1"/>
  <c r="P1554" i="1"/>
  <c r="Q1554" i="1"/>
  <c r="O1555" i="1"/>
  <c r="P1555" i="1"/>
  <c r="Q1555" i="1"/>
  <c r="O1556" i="1"/>
  <c r="P1556" i="1"/>
  <c r="Q1556" i="1"/>
  <c r="O1557" i="1"/>
  <c r="P1557" i="1"/>
  <c r="Q1557" i="1"/>
  <c r="O1558" i="1"/>
  <c r="P1558" i="1"/>
  <c r="Q1558" i="1"/>
  <c r="O1559" i="1"/>
  <c r="P1559" i="1"/>
  <c r="Q1559" i="1"/>
  <c r="O1560" i="1"/>
  <c r="P1560" i="1"/>
  <c r="Q1560" i="1"/>
  <c r="O1561" i="1"/>
  <c r="P1561" i="1"/>
  <c r="Q1561" i="1"/>
  <c r="O1562" i="1"/>
  <c r="P1562" i="1"/>
  <c r="Q1562" i="1"/>
  <c r="O1563" i="1"/>
  <c r="P1563" i="1"/>
  <c r="Q1563" i="1"/>
  <c r="O1564" i="1"/>
  <c r="P1564" i="1"/>
  <c r="Q1564" i="1"/>
  <c r="O1565" i="1"/>
  <c r="P1565" i="1"/>
  <c r="Q1565" i="1"/>
  <c r="O1566" i="1"/>
  <c r="P1566" i="1"/>
  <c r="Q1566" i="1"/>
  <c r="O1567" i="1"/>
  <c r="P1567" i="1"/>
  <c r="Q1567" i="1"/>
  <c r="O1568" i="1"/>
  <c r="P1568" i="1"/>
  <c r="Q1568" i="1"/>
  <c r="O1569" i="1"/>
  <c r="P1569" i="1"/>
  <c r="Q1569" i="1"/>
  <c r="O1570" i="1"/>
  <c r="P1570" i="1"/>
  <c r="Q1570" i="1"/>
  <c r="O1571" i="1"/>
  <c r="P1571" i="1"/>
  <c r="Q1571" i="1"/>
  <c r="O1572" i="1"/>
  <c r="P1572" i="1"/>
  <c r="Q1572" i="1"/>
  <c r="O1573" i="1"/>
  <c r="P1573" i="1"/>
  <c r="Q1573" i="1"/>
  <c r="O1574" i="1"/>
  <c r="P1574" i="1"/>
  <c r="Q1574" i="1"/>
  <c r="O1575" i="1"/>
  <c r="P1575" i="1"/>
  <c r="Q1575" i="1"/>
  <c r="O1576" i="1"/>
  <c r="P1576" i="1"/>
  <c r="Q1576" i="1"/>
  <c r="O1577" i="1"/>
  <c r="P1577" i="1"/>
  <c r="Q1577" i="1"/>
  <c r="O1578" i="1"/>
  <c r="P1578" i="1"/>
  <c r="Q1578" i="1"/>
  <c r="O1579" i="1"/>
  <c r="P1579" i="1"/>
  <c r="Q1579" i="1"/>
  <c r="O1580" i="1"/>
  <c r="P1580" i="1"/>
  <c r="Q1580" i="1"/>
  <c r="O1581" i="1"/>
  <c r="P1581" i="1"/>
  <c r="Q1581" i="1"/>
  <c r="O1582" i="1"/>
  <c r="P1582" i="1"/>
  <c r="Q1582" i="1"/>
  <c r="O1583" i="1"/>
  <c r="P1583" i="1"/>
  <c r="Q1583" i="1"/>
  <c r="O1584" i="1"/>
  <c r="P1584" i="1"/>
  <c r="Q1584" i="1"/>
  <c r="O1585" i="1"/>
  <c r="P1585" i="1"/>
  <c r="Q1585" i="1"/>
  <c r="O1586" i="1"/>
  <c r="P1586" i="1"/>
  <c r="Q1586" i="1"/>
  <c r="O1587" i="1"/>
  <c r="P1587" i="1"/>
  <c r="Q1587" i="1"/>
  <c r="O1588" i="1"/>
  <c r="P1588" i="1"/>
  <c r="Q1588" i="1"/>
  <c r="O1589" i="1"/>
  <c r="P1589" i="1"/>
  <c r="Q1589" i="1"/>
  <c r="O1590" i="1"/>
  <c r="P1590" i="1"/>
  <c r="Q1590" i="1"/>
  <c r="O1591" i="1"/>
  <c r="P1591" i="1"/>
  <c r="Q1591" i="1"/>
  <c r="O1592" i="1"/>
  <c r="P1592" i="1"/>
  <c r="Q1592" i="1"/>
  <c r="O1593" i="1"/>
  <c r="P1593" i="1"/>
  <c r="Q1593" i="1"/>
  <c r="O1594" i="1"/>
  <c r="P1594" i="1"/>
  <c r="Q1594" i="1"/>
  <c r="O1595" i="1"/>
  <c r="P1595" i="1"/>
  <c r="Q1595" i="1"/>
  <c r="O1596" i="1"/>
  <c r="P1596" i="1"/>
  <c r="Q1596" i="1"/>
  <c r="P4" i="1"/>
  <c r="Y4" i="3"/>
  <c r="Q50" i="1" l="1"/>
  <c r="Q46" i="1"/>
  <c r="Q42" i="1"/>
  <c r="Q38" i="1"/>
  <c r="Q34" i="1"/>
  <c r="Q30" i="1"/>
  <c r="Q26" i="1"/>
  <c r="Q22" i="1"/>
  <c r="Q18" i="1"/>
  <c r="Q14" i="1"/>
  <c r="Q10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80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H4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L4" i="3" l="1"/>
  <c r="K4" i="3"/>
  <c r="H5" i="3"/>
  <c r="I4" i="3"/>
  <c r="K5" i="3" l="1"/>
  <c r="L5" i="3"/>
  <c r="AQ609" i="1"/>
  <c r="AP524" i="1"/>
  <c r="H6" i="3"/>
  <c r="I5" i="3"/>
  <c r="AP274" i="1"/>
  <c r="AQ19" i="1"/>
  <c r="AP142" i="1"/>
  <c r="AP162" i="1"/>
  <c r="AQ170" i="1"/>
  <c r="AO187" i="1"/>
  <c r="AQ187" i="1"/>
  <c r="AQ255" i="1"/>
  <c r="AQ274" i="1"/>
  <c r="AO275" i="1"/>
  <c r="AO303" i="1"/>
  <c r="AQ354" i="1"/>
  <c r="AO355" i="1"/>
  <c r="AP370" i="1"/>
  <c r="AO379" i="1"/>
  <c r="AP383" i="1"/>
  <c r="AP419" i="1"/>
  <c r="AQ419" i="1"/>
  <c r="AO439" i="1"/>
  <c r="AQ439" i="1"/>
  <c r="AP452" i="1"/>
  <c r="AQ470" i="1"/>
  <c r="AP472" i="1"/>
  <c r="AQ475" i="1"/>
  <c r="AP482" i="1"/>
  <c r="AP488" i="1"/>
  <c r="AO497" i="1"/>
  <c r="AP498" i="1"/>
  <c r="AQ498" i="1"/>
  <c r="AO501" i="1"/>
  <c r="AQ502" i="1"/>
  <c r="AP509" i="1"/>
  <c r="AP512" i="1"/>
  <c r="AQ512" i="1"/>
  <c r="AO515" i="1"/>
  <c r="AP517" i="1"/>
  <c r="AO524" i="1"/>
  <c r="AO527" i="1"/>
  <c r="AP527" i="1"/>
  <c r="AO528" i="1"/>
  <c r="AP536" i="1"/>
  <c r="AQ536" i="1"/>
  <c r="AO537" i="1"/>
  <c r="AO541" i="1"/>
  <c r="AQ541" i="1"/>
  <c r="AP548" i="1"/>
  <c r="AO551" i="1"/>
  <c r="AP551" i="1"/>
  <c r="AQ551" i="1"/>
  <c r="AP552" i="1"/>
  <c r="AQ560" i="1"/>
  <c r="AO561" i="1"/>
  <c r="AP561" i="1"/>
  <c r="AP565" i="1"/>
  <c r="AQ566" i="1"/>
  <c r="AO575" i="1"/>
  <c r="AP575" i="1"/>
  <c r="AQ575" i="1"/>
  <c r="AO576" i="1"/>
  <c r="AQ576" i="1"/>
  <c r="AO585" i="1"/>
  <c r="AP585" i="1"/>
  <c r="AQ585" i="1"/>
  <c r="AQ589" i="1"/>
  <c r="AO591" i="1"/>
  <c r="AP599" i="1"/>
  <c r="AQ599" i="1"/>
  <c r="AO600" i="1"/>
  <c r="AP600" i="1"/>
  <c r="AO601" i="1"/>
  <c r="AP609" i="1"/>
  <c r="AQ610" i="1"/>
  <c r="AQ614" i="1"/>
  <c r="AP615" i="1"/>
  <c r="AO623" i="1"/>
  <c r="AP623" i="1"/>
  <c r="AQ623" i="1"/>
  <c r="AO624" i="1"/>
  <c r="AQ626" i="1"/>
  <c r="AP632" i="1"/>
  <c r="AQ632" i="1"/>
  <c r="AO633" i="1"/>
  <c r="AQ636" i="1"/>
  <c r="AP637" i="1"/>
  <c r="AO645" i="1"/>
  <c r="AP645" i="1"/>
  <c r="AQ645" i="1"/>
  <c r="AP646" i="1"/>
  <c r="AQ648" i="1"/>
  <c r="AQ654" i="1"/>
  <c r="AO655" i="1"/>
  <c r="AQ656" i="1"/>
  <c r="AQ658" i="1"/>
  <c r="AP659" i="1"/>
  <c r="AP666" i="1"/>
  <c r="AQ666" i="1"/>
  <c r="AO667" i="1"/>
  <c r="AP667" i="1"/>
  <c r="AO668" i="1"/>
  <c r="AQ674" i="1"/>
  <c r="AO675" i="1"/>
  <c r="AP675" i="1"/>
  <c r="AP678" i="1"/>
  <c r="AO679" i="1"/>
  <c r="AO684" i="1"/>
  <c r="AP684" i="1"/>
  <c r="AO686" i="1"/>
  <c r="AP686" i="1"/>
  <c r="AO687" i="1"/>
  <c r="AO692" i="1"/>
  <c r="AP692" i="1"/>
  <c r="AO694" i="1"/>
  <c r="AQ695" i="1"/>
  <c r="AP696" i="1"/>
  <c r="AQ702" i="1"/>
  <c r="AO703" i="1"/>
  <c r="AP703" i="1"/>
  <c r="AQ703" i="1"/>
  <c r="AP704" i="1"/>
  <c r="AQ710" i="1"/>
  <c r="AO711" i="1"/>
  <c r="AP711" i="1"/>
  <c r="AP714" i="1"/>
  <c r="AO715" i="1"/>
  <c r="AO720" i="1"/>
  <c r="AP720" i="1"/>
  <c r="AO722" i="1"/>
  <c r="AP722" i="1"/>
  <c r="AO723" i="1"/>
  <c r="AO728" i="1"/>
  <c r="AP728" i="1"/>
  <c r="AO730" i="1"/>
  <c r="AQ731" i="1"/>
  <c r="AP732" i="1"/>
  <c r="AQ738" i="1"/>
  <c r="AO739" i="1"/>
  <c r="AP739" i="1"/>
  <c r="AQ739" i="1"/>
  <c r="AP740" i="1"/>
  <c r="AQ746" i="1"/>
  <c r="AO747" i="1"/>
  <c r="AP747" i="1"/>
  <c r="AP750" i="1"/>
  <c r="AO751" i="1"/>
  <c r="AQ755" i="1"/>
  <c r="AO756" i="1"/>
  <c r="AP756" i="1"/>
  <c r="AP757" i="1"/>
  <c r="AP758" i="1"/>
  <c r="AO763" i="1"/>
  <c r="AP763" i="1"/>
  <c r="AQ763" i="1"/>
  <c r="AP766" i="1"/>
  <c r="AO767" i="1"/>
  <c r="AQ771" i="1"/>
  <c r="AO772" i="1"/>
  <c r="AP772" i="1"/>
  <c r="AP773" i="1"/>
  <c r="AP774" i="1"/>
  <c r="AO779" i="1"/>
  <c r="AP779" i="1"/>
  <c r="AQ779" i="1"/>
  <c r="AO782" i="1"/>
  <c r="AQ782" i="1"/>
  <c r="AO787" i="1"/>
  <c r="AP787" i="1"/>
  <c r="AQ787" i="1"/>
  <c r="AO788" i="1"/>
  <c r="AP789" i="1"/>
  <c r="AQ793" i="1"/>
  <c r="AO794" i="1"/>
  <c r="AP794" i="1"/>
  <c r="AO796" i="1"/>
  <c r="AP797" i="1"/>
  <c r="AQ801" i="1"/>
  <c r="AO802" i="1"/>
  <c r="AP802" i="1"/>
  <c r="AQ802" i="1"/>
  <c r="AP803" i="1"/>
  <c r="AP807" i="1"/>
  <c r="AQ807" i="1"/>
  <c r="AO808" i="1"/>
  <c r="AO810" i="1"/>
  <c r="AQ810" i="1"/>
  <c r="AQ814" i="1"/>
  <c r="AO815" i="1"/>
  <c r="AP815" i="1"/>
  <c r="AQ815" i="1"/>
  <c r="AP816" i="1"/>
  <c r="AP820" i="1"/>
  <c r="AO821" i="1"/>
  <c r="AP821" i="1"/>
  <c r="AO823" i="1"/>
  <c r="AQ823" i="1"/>
  <c r="AQ827" i="1"/>
  <c r="AO828" i="1"/>
  <c r="AP828" i="1"/>
  <c r="AO829" i="1"/>
  <c r="AQ829" i="1"/>
  <c r="AP833" i="1"/>
  <c r="AQ833" i="1"/>
  <c r="AO834" i="1"/>
  <c r="AP834" i="1"/>
  <c r="AO836" i="1"/>
  <c r="AQ838" i="1"/>
  <c r="AO840" i="1"/>
  <c r="AP840" i="1"/>
  <c r="AO841" i="1"/>
  <c r="AQ841" i="1"/>
  <c r="AP845" i="1"/>
  <c r="AQ845" i="1"/>
  <c r="AO846" i="1"/>
  <c r="AP846" i="1"/>
  <c r="AO847" i="1"/>
  <c r="AQ850" i="1"/>
  <c r="AO851" i="1"/>
  <c r="AP851" i="1"/>
  <c r="AQ851" i="1"/>
  <c r="AQ853" i="1"/>
  <c r="AP855" i="1"/>
  <c r="AO856" i="1"/>
  <c r="AQ857" i="1"/>
  <c r="AO858" i="1"/>
  <c r="AP858" i="1"/>
  <c r="AO859" i="1"/>
  <c r="AO862" i="1"/>
  <c r="AQ862" i="1"/>
  <c r="AO863" i="1"/>
  <c r="AP863" i="1"/>
  <c r="AQ863" i="1"/>
  <c r="AP864" i="1"/>
  <c r="AP867" i="1"/>
  <c r="AO868" i="1"/>
  <c r="AP868" i="1"/>
  <c r="AO869" i="1"/>
  <c r="AP869" i="1"/>
  <c r="AO871" i="1"/>
  <c r="AO873" i="1"/>
  <c r="AQ873" i="1"/>
  <c r="AO875" i="1"/>
  <c r="AP875" i="1"/>
  <c r="AQ875" i="1"/>
  <c r="AP876" i="1"/>
  <c r="AP879" i="1"/>
  <c r="AO880" i="1"/>
  <c r="AP880" i="1"/>
  <c r="AO881" i="1"/>
  <c r="AP881" i="1"/>
  <c r="AO882" i="1"/>
  <c r="AO885" i="1"/>
  <c r="AQ885" i="1"/>
  <c r="AO886" i="1"/>
  <c r="AP886" i="1"/>
  <c r="AQ886" i="1"/>
  <c r="AP888" i="1"/>
  <c r="AP890" i="1"/>
  <c r="AO891" i="1"/>
  <c r="AP892" i="1"/>
  <c r="AO893" i="1"/>
  <c r="AP893" i="1"/>
  <c r="AO894" i="1"/>
  <c r="AO897" i="1"/>
  <c r="AQ897" i="1"/>
  <c r="AO898" i="1"/>
  <c r="AP898" i="1"/>
  <c r="AQ898" i="1"/>
  <c r="AP899" i="1"/>
  <c r="AP902" i="1"/>
  <c r="AO903" i="1"/>
  <c r="AP903" i="1"/>
  <c r="AQ903" i="1"/>
  <c r="AO904" i="1"/>
  <c r="AO906" i="1"/>
  <c r="AQ907" i="1"/>
  <c r="AP908" i="1"/>
  <c r="AO910" i="1"/>
  <c r="AP910" i="1"/>
  <c r="AQ910" i="1"/>
  <c r="AP911" i="1"/>
  <c r="AP914" i="1"/>
  <c r="AO915" i="1"/>
  <c r="AP915" i="1"/>
  <c r="AQ915" i="1"/>
  <c r="AO916" i="1"/>
  <c r="AO917" i="1"/>
  <c r="AQ919" i="1"/>
  <c r="AP920" i="1"/>
  <c r="AO921" i="1"/>
  <c r="AP921" i="1"/>
  <c r="AQ921" i="1"/>
  <c r="AP923" i="1"/>
  <c r="AO925" i="1"/>
  <c r="AQ925" i="1"/>
  <c r="AO927" i="1"/>
  <c r="AP927" i="1"/>
  <c r="AQ927" i="1"/>
  <c r="AP928" i="1"/>
  <c r="AO931" i="1"/>
  <c r="AQ931" i="1"/>
  <c r="AO932" i="1"/>
  <c r="AP932" i="1"/>
  <c r="AQ932" i="1"/>
  <c r="AP933" i="1"/>
  <c r="AO936" i="1"/>
  <c r="AQ936" i="1"/>
  <c r="AO937" i="1"/>
  <c r="AP937" i="1"/>
  <c r="AQ937" i="1"/>
  <c r="AP939" i="1"/>
  <c r="AO941" i="1"/>
  <c r="AQ941" i="1"/>
  <c r="AO943" i="1"/>
  <c r="AP943" i="1"/>
  <c r="AQ943" i="1"/>
  <c r="AP944" i="1"/>
  <c r="AO947" i="1"/>
  <c r="AQ947" i="1"/>
  <c r="AO948" i="1"/>
  <c r="AP948" i="1"/>
  <c r="AQ948" i="1"/>
  <c r="AP949" i="1"/>
  <c r="AO952" i="1"/>
  <c r="AQ952" i="1"/>
  <c r="AO953" i="1"/>
  <c r="AP953" i="1"/>
  <c r="AQ953" i="1"/>
  <c r="AP955" i="1"/>
  <c r="AO957" i="1"/>
  <c r="AQ957" i="1"/>
  <c r="AO959" i="1"/>
  <c r="AP959" i="1"/>
  <c r="AQ959" i="1"/>
  <c r="AP960" i="1"/>
  <c r="AO963" i="1"/>
  <c r="AQ963" i="1"/>
  <c r="AO964" i="1"/>
  <c r="AP964" i="1"/>
  <c r="AQ964" i="1"/>
  <c r="AP965" i="1"/>
  <c r="AO968" i="1"/>
  <c r="AQ968" i="1"/>
  <c r="AO969" i="1"/>
  <c r="AP969" i="1"/>
  <c r="AQ969" i="1"/>
  <c r="AP971" i="1"/>
  <c r="AO973" i="1"/>
  <c r="AQ973" i="1"/>
  <c r="AO975" i="1"/>
  <c r="AP975" i="1"/>
  <c r="AQ975" i="1"/>
  <c r="AP976" i="1"/>
  <c r="AO979" i="1"/>
  <c r="AQ979" i="1"/>
  <c r="AO980" i="1"/>
  <c r="AP980" i="1"/>
  <c r="AQ980" i="1"/>
  <c r="AP981" i="1"/>
  <c r="AQ983" i="1"/>
  <c r="AO984" i="1"/>
  <c r="AQ984" i="1"/>
  <c r="AO985" i="1"/>
  <c r="AP985" i="1"/>
  <c r="AQ985" i="1"/>
  <c r="AP987" i="1"/>
  <c r="AQ988" i="1"/>
  <c r="AO989" i="1"/>
  <c r="AQ989" i="1"/>
  <c r="AO991" i="1"/>
  <c r="AP991" i="1"/>
  <c r="AQ991" i="1"/>
  <c r="AP992" i="1"/>
  <c r="AQ993" i="1"/>
  <c r="AO995" i="1"/>
  <c r="AQ995" i="1"/>
  <c r="AO996" i="1"/>
  <c r="AP996" i="1"/>
  <c r="AQ996" i="1"/>
  <c r="AP997" i="1"/>
  <c r="AQ999" i="1"/>
  <c r="AO1000" i="1"/>
  <c r="AQ1000" i="1"/>
  <c r="AO1001" i="1"/>
  <c r="AP1001" i="1"/>
  <c r="AQ1001" i="1"/>
  <c r="AP1003" i="1"/>
  <c r="AQ1004" i="1"/>
  <c r="AO1005" i="1"/>
  <c r="AQ1005" i="1"/>
  <c r="AO1007" i="1"/>
  <c r="AP1007" i="1"/>
  <c r="AQ1007" i="1"/>
  <c r="AP1008" i="1"/>
  <c r="AQ1009" i="1"/>
  <c r="AO1011" i="1"/>
  <c r="AQ1011" i="1"/>
  <c r="AO1012" i="1"/>
  <c r="AP1012" i="1"/>
  <c r="AQ1012" i="1"/>
  <c r="AP1013" i="1"/>
  <c r="AQ1015" i="1"/>
  <c r="AO1016" i="1"/>
  <c r="AQ1016" i="1"/>
  <c r="AO1017" i="1"/>
  <c r="AP1017" i="1"/>
  <c r="AQ1017" i="1"/>
  <c r="AP1019" i="1"/>
  <c r="AQ1020" i="1"/>
  <c r="AO1021" i="1"/>
  <c r="AQ1021" i="1"/>
  <c r="AO1023" i="1"/>
  <c r="AP1023" i="1"/>
  <c r="AQ1023" i="1"/>
  <c r="AP1024" i="1"/>
  <c r="AQ1025" i="1"/>
  <c r="AO1027" i="1"/>
  <c r="AQ1027" i="1"/>
  <c r="AO1028" i="1"/>
  <c r="AP1028" i="1"/>
  <c r="AQ1028" i="1"/>
  <c r="AP1029" i="1"/>
  <c r="AQ1031" i="1"/>
  <c r="AO1032" i="1"/>
  <c r="AQ1032" i="1"/>
  <c r="AO1033" i="1"/>
  <c r="AP1033" i="1"/>
  <c r="AQ1033" i="1"/>
  <c r="AP1035" i="1"/>
  <c r="AQ1036" i="1"/>
  <c r="AO1037" i="1"/>
  <c r="AQ1037" i="1"/>
  <c r="AO1039" i="1"/>
  <c r="AP1039" i="1"/>
  <c r="AQ1039" i="1"/>
  <c r="AP1040" i="1"/>
  <c r="AQ1041" i="1"/>
  <c r="AO1043" i="1"/>
  <c r="AQ1043" i="1"/>
  <c r="AO1044" i="1"/>
  <c r="AP1044" i="1"/>
  <c r="AQ1044" i="1"/>
  <c r="AP1045" i="1"/>
  <c r="AQ1047" i="1"/>
  <c r="AO1048" i="1"/>
  <c r="AQ1048" i="1"/>
  <c r="AO1049" i="1"/>
  <c r="AP1049" i="1"/>
  <c r="AQ1049" i="1"/>
  <c r="AP1051" i="1"/>
  <c r="AQ1052" i="1"/>
  <c r="AO1053" i="1"/>
  <c r="AQ1053" i="1"/>
  <c r="AO1055" i="1"/>
  <c r="AP1055" i="1"/>
  <c r="AQ1055" i="1"/>
  <c r="AP1056" i="1"/>
  <c r="AQ1057" i="1"/>
  <c r="AO1059" i="1"/>
  <c r="AQ1059" i="1"/>
  <c r="AO1060" i="1"/>
  <c r="AP1060" i="1"/>
  <c r="AQ1060" i="1"/>
  <c r="AP1061" i="1"/>
  <c r="AQ1063" i="1"/>
  <c r="AO1064" i="1"/>
  <c r="AQ1064" i="1"/>
  <c r="AO1065" i="1"/>
  <c r="AP1065" i="1"/>
  <c r="AQ1065" i="1"/>
  <c r="AP1067" i="1"/>
  <c r="AQ1068" i="1"/>
  <c r="AO1069" i="1"/>
  <c r="AQ1069" i="1"/>
  <c r="AO1071" i="1"/>
  <c r="AP1071" i="1"/>
  <c r="AQ1071" i="1"/>
  <c r="AP1072" i="1"/>
  <c r="AQ1073" i="1"/>
  <c r="AO1075" i="1"/>
  <c r="AQ1075" i="1"/>
  <c r="AO1076" i="1"/>
  <c r="AP1076" i="1"/>
  <c r="AQ1076" i="1"/>
  <c r="AO1077" i="1"/>
  <c r="AP1077" i="1"/>
  <c r="AQ1077" i="1"/>
  <c r="AO1079" i="1"/>
  <c r="AP1079" i="1"/>
  <c r="AQ1079" i="1"/>
  <c r="AO1080" i="1"/>
  <c r="AP1080" i="1"/>
  <c r="AQ1080" i="1"/>
  <c r="AO1081" i="1"/>
  <c r="AP1081" i="1"/>
  <c r="AQ1081" i="1"/>
  <c r="AO1083" i="1"/>
  <c r="AP1083" i="1"/>
  <c r="AQ1083" i="1"/>
  <c r="AO1084" i="1"/>
  <c r="AP1084" i="1"/>
  <c r="AQ1084" i="1"/>
  <c r="AO1085" i="1"/>
  <c r="AP1085" i="1"/>
  <c r="AQ1085" i="1"/>
  <c r="AO1087" i="1"/>
  <c r="AP1087" i="1"/>
  <c r="AQ1087" i="1"/>
  <c r="AO1088" i="1"/>
  <c r="AP1088" i="1"/>
  <c r="AQ1088" i="1"/>
  <c r="AO1089" i="1"/>
  <c r="AP1089" i="1"/>
  <c r="AQ1089" i="1"/>
  <c r="AO1091" i="1"/>
  <c r="AP1091" i="1"/>
  <c r="AQ1091" i="1"/>
  <c r="AO1092" i="1"/>
  <c r="AP1092" i="1"/>
  <c r="AQ1092" i="1"/>
  <c r="AO1093" i="1"/>
  <c r="AP1093" i="1"/>
  <c r="AQ1093" i="1"/>
  <c r="AO1095" i="1"/>
  <c r="AP1095" i="1"/>
  <c r="AQ1095" i="1"/>
  <c r="AO1096" i="1"/>
  <c r="AP1096" i="1"/>
  <c r="AQ1096" i="1"/>
  <c r="AO1097" i="1"/>
  <c r="AP1097" i="1"/>
  <c r="AQ1097" i="1"/>
  <c r="AO1099" i="1"/>
  <c r="AP1099" i="1"/>
  <c r="AQ1099" i="1"/>
  <c r="AO1100" i="1"/>
  <c r="AP1100" i="1"/>
  <c r="AQ1100" i="1"/>
  <c r="AO1101" i="1"/>
  <c r="AP1101" i="1"/>
  <c r="AQ1101" i="1"/>
  <c r="AO1103" i="1"/>
  <c r="AP1103" i="1"/>
  <c r="AQ1103" i="1"/>
  <c r="AO1104" i="1"/>
  <c r="AP1104" i="1"/>
  <c r="AQ1104" i="1"/>
  <c r="AO1105" i="1"/>
  <c r="AP1105" i="1"/>
  <c r="AQ1105" i="1"/>
  <c r="AO1107" i="1"/>
  <c r="AP1107" i="1"/>
  <c r="AQ1107" i="1"/>
  <c r="AO1108" i="1"/>
  <c r="AP1108" i="1"/>
  <c r="AQ1108" i="1"/>
  <c r="AO1109" i="1"/>
  <c r="AP1109" i="1"/>
  <c r="AQ1109" i="1"/>
  <c r="AO1111" i="1"/>
  <c r="AP1111" i="1"/>
  <c r="AQ1111" i="1"/>
  <c r="AO1112" i="1"/>
  <c r="AP1112" i="1"/>
  <c r="AQ1112" i="1"/>
  <c r="AO1113" i="1"/>
  <c r="AP1113" i="1"/>
  <c r="AQ1113" i="1"/>
  <c r="AO1115" i="1"/>
  <c r="AP1115" i="1"/>
  <c r="AQ1115" i="1"/>
  <c r="AO1116" i="1"/>
  <c r="AP1116" i="1"/>
  <c r="AQ1116" i="1"/>
  <c r="AO1117" i="1"/>
  <c r="AP1117" i="1"/>
  <c r="AQ1117" i="1"/>
  <c r="AO1119" i="1"/>
  <c r="AP1119" i="1"/>
  <c r="AQ1119" i="1"/>
  <c r="AO1120" i="1"/>
  <c r="AP1120" i="1"/>
  <c r="AQ1120" i="1"/>
  <c r="AO1121" i="1"/>
  <c r="AP1121" i="1"/>
  <c r="AQ1121" i="1"/>
  <c r="AO1123" i="1"/>
  <c r="AP1123" i="1"/>
  <c r="AQ1123" i="1"/>
  <c r="AO1124" i="1"/>
  <c r="AP1124" i="1"/>
  <c r="AQ1124" i="1"/>
  <c r="AO1125" i="1"/>
  <c r="AP1125" i="1"/>
  <c r="AQ1125" i="1"/>
  <c r="AO1127" i="1"/>
  <c r="AP1127" i="1"/>
  <c r="AQ1127" i="1"/>
  <c r="AO1128" i="1"/>
  <c r="AP1128" i="1"/>
  <c r="AQ1128" i="1"/>
  <c r="AO1129" i="1"/>
  <c r="AP1129" i="1"/>
  <c r="AQ1129" i="1"/>
  <c r="AO1131" i="1"/>
  <c r="AP1131" i="1"/>
  <c r="AQ1131" i="1"/>
  <c r="AO1132" i="1"/>
  <c r="AP1132" i="1"/>
  <c r="AQ1132" i="1"/>
  <c r="AO1133" i="1"/>
  <c r="AP1133" i="1"/>
  <c r="AQ1133" i="1"/>
  <c r="AO1135" i="1"/>
  <c r="AP1135" i="1"/>
  <c r="AQ1135" i="1"/>
  <c r="AO1136" i="1"/>
  <c r="AP1136" i="1"/>
  <c r="AQ1136" i="1"/>
  <c r="AO1137" i="1"/>
  <c r="AP1137" i="1"/>
  <c r="AQ1137" i="1"/>
  <c r="AO1139" i="1"/>
  <c r="AP1139" i="1"/>
  <c r="AQ1139" i="1"/>
  <c r="AO1140" i="1"/>
  <c r="AP1140" i="1"/>
  <c r="AQ1140" i="1"/>
  <c r="AO1141" i="1"/>
  <c r="AP1141" i="1"/>
  <c r="AQ1141" i="1"/>
  <c r="AO1143" i="1"/>
  <c r="AP1143" i="1"/>
  <c r="AQ1143" i="1"/>
  <c r="AO1144" i="1"/>
  <c r="AP1144" i="1"/>
  <c r="AQ1144" i="1"/>
  <c r="AO1145" i="1"/>
  <c r="AP1145" i="1"/>
  <c r="AQ1145" i="1"/>
  <c r="AO1147" i="1"/>
  <c r="AP1147" i="1"/>
  <c r="AQ1147" i="1"/>
  <c r="AO1148" i="1"/>
  <c r="AP1148" i="1"/>
  <c r="AQ1148" i="1"/>
  <c r="AO1149" i="1"/>
  <c r="AP1149" i="1"/>
  <c r="AQ1149" i="1"/>
  <c r="AO1151" i="1"/>
  <c r="AP1151" i="1"/>
  <c r="AQ1151" i="1"/>
  <c r="AO1152" i="1"/>
  <c r="AP1152" i="1"/>
  <c r="AQ1152" i="1"/>
  <c r="AO1153" i="1"/>
  <c r="AP1153" i="1"/>
  <c r="AQ1153" i="1"/>
  <c r="AO1155" i="1"/>
  <c r="AP1155" i="1"/>
  <c r="AQ1155" i="1"/>
  <c r="AO1156" i="1"/>
  <c r="AP1156" i="1"/>
  <c r="AQ1156" i="1"/>
  <c r="AO1157" i="1"/>
  <c r="AP1157" i="1"/>
  <c r="AQ1157" i="1"/>
  <c r="AO1159" i="1"/>
  <c r="AP1159" i="1"/>
  <c r="AQ1159" i="1"/>
  <c r="AO1160" i="1"/>
  <c r="AP1160" i="1"/>
  <c r="AQ1160" i="1"/>
  <c r="AO1161" i="1"/>
  <c r="AP1161" i="1"/>
  <c r="AQ1161" i="1"/>
  <c r="AO1163" i="1"/>
  <c r="AP1163" i="1"/>
  <c r="AQ1163" i="1"/>
  <c r="AO1164" i="1"/>
  <c r="AP1164" i="1"/>
  <c r="AQ1164" i="1"/>
  <c r="AO1165" i="1"/>
  <c r="AP1165" i="1"/>
  <c r="AQ1165" i="1"/>
  <c r="AO1167" i="1"/>
  <c r="AP1167" i="1"/>
  <c r="AQ1167" i="1"/>
  <c r="AO1168" i="1"/>
  <c r="AP1168" i="1"/>
  <c r="AQ1168" i="1"/>
  <c r="AO1169" i="1"/>
  <c r="AP1169" i="1"/>
  <c r="AQ1169" i="1"/>
  <c r="AO1171" i="1"/>
  <c r="AP1171" i="1"/>
  <c r="AQ1171" i="1"/>
  <c r="AO1172" i="1"/>
  <c r="AP1172" i="1"/>
  <c r="AQ1172" i="1"/>
  <c r="AO1173" i="1"/>
  <c r="AP1173" i="1"/>
  <c r="AQ1173" i="1"/>
  <c r="AO1175" i="1"/>
  <c r="AP1175" i="1"/>
  <c r="AQ1175" i="1"/>
  <c r="AO1176" i="1"/>
  <c r="AP1176" i="1"/>
  <c r="AQ1176" i="1"/>
  <c r="AO1177" i="1"/>
  <c r="AP1177" i="1"/>
  <c r="AQ1177" i="1"/>
  <c r="AP1178" i="1"/>
  <c r="AO1179" i="1"/>
  <c r="AP1179" i="1"/>
  <c r="AQ1179" i="1"/>
  <c r="AO1180" i="1"/>
  <c r="AP1180" i="1"/>
  <c r="AQ1180" i="1"/>
  <c r="AO1181" i="1"/>
  <c r="AP1181" i="1"/>
  <c r="AQ1181" i="1"/>
  <c r="AP1182" i="1"/>
  <c r="AO1183" i="1"/>
  <c r="AP1183" i="1"/>
  <c r="AQ1183" i="1"/>
  <c r="AO1184" i="1"/>
  <c r="AP1184" i="1"/>
  <c r="AQ1184" i="1"/>
  <c r="AO1185" i="1"/>
  <c r="AP1185" i="1"/>
  <c r="AQ1185" i="1"/>
  <c r="AP1186" i="1"/>
  <c r="AO1187" i="1"/>
  <c r="AP1187" i="1"/>
  <c r="AQ1187" i="1"/>
  <c r="AO1188" i="1"/>
  <c r="AP1188" i="1"/>
  <c r="AQ1188" i="1"/>
  <c r="AO1189" i="1"/>
  <c r="AP1189" i="1"/>
  <c r="AQ1189" i="1"/>
  <c r="AP1190" i="1"/>
  <c r="AO1191" i="1"/>
  <c r="AP1191" i="1"/>
  <c r="AQ1191" i="1"/>
  <c r="AO1192" i="1"/>
  <c r="AP1192" i="1"/>
  <c r="AQ1192" i="1"/>
  <c r="AO1193" i="1"/>
  <c r="AP1193" i="1"/>
  <c r="AQ1193" i="1"/>
  <c r="AP1194" i="1"/>
  <c r="AO1195" i="1"/>
  <c r="AP1195" i="1"/>
  <c r="AQ1195" i="1"/>
  <c r="AO1196" i="1"/>
  <c r="AP1196" i="1"/>
  <c r="AQ1196" i="1"/>
  <c r="AO1197" i="1"/>
  <c r="AP1197" i="1"/>
  <c r="AQ1197" i="1"/>
  <c r="AP1198" i="1"/>
  <c r="AO1199" i="1"/>
  <c r="AP1199" i="1"/>
  <c r="AQ1199" i="1"/>
  <c r="AO1200" i="1"/>
  <c r="AP1200" i="1"/>
  <c r="AQ1200" i="1"/>
  <c r="AO1201" i="1"/>
  <c r="AP1201" i="1"/>
  <c r="AQ1201" i="1"/>
  <c r="AP1202" i="1"/>
  <c r="AO1203" i="1"/>
  <c r="AP1203" i="1"/>
  <c r="AQ1203" i="1"/>
  <c r="AO1204" i="1"/>
  <c r="AP1204" i="1"/>
  <c r="AQ1204" i="1"/>
  <c r="AO1205" i="1"/>
  <c r="AP1205" i="1"/>
  <c r="AQ1205" i="1"/>
  <c r="AP1206" i="1"/>
  <c r="AQ1206" i="1"/>
  <c r="AO1207" i="1"/>
  <c r="AP1207" i="1"/>
  <c r="AQ1207" i="1"/>
  <c r="AO1208" i="1"/>
  <c r="AP1208" i="1"/>
  <c r="AQ1208" i="1"/>
  <c r="AO1209" i="1"/>
  <c r="AP1209" i="1"/>
  <c r="AQ1209" i="1"/>
  <c r="AP1210" i="1"/>
  <c r="AQ1210" i="1"/>
  <c r="AO1211" i="1"/>
  <c r="AP1211" i="1"/>
  <c r="AQ1211" i="1"/>
  <c r="AO1212" i="1"/>
  <c r="AP1212" i="1"/>
  <c r="AQ1212" i="1"/>
  <c r="AO1213" i="1"/>
  <c r="AP1213" i="1"/>
  <c r="AQ1213" i="1"/>
  <c r="AP1214" i="1"/>
  <c r="AQ1214" i="1"/>
  <c r="AO1215" i="1"/>
  <c r="AP1215" i="1"/>
  <c r="AQ1215" i="1"/>
  <c r="AO1216" i="1"/>
  <c r="AP1216" i="1"/>
  <c r="AQ1216" i="1"/>
  <c r="AO1217" i="1"/>
  <c r="AP1217" i="1"/>
  <c r="AQ1217" i="1"/>
  <c r="AP1218" i="1"/>
  <c r="AQ1218" i="1"/>
  <c r="AO1219" i="1"/>
  <c r="AP1219" i="1"/>
  <c r="AQ1219" i="1"/>
  <c r="AO1220" i="1"/>
  <c r="AP1220" i="1"/>
  <c r="AQ1220" i="1"/>
  <c r="AO1221" i="1"/>
  <c r="AP1221" i="1"/>
  <c r="AQ1221" i="1"/>
  <c r="AP1222" i="1"/>
  <c r="AQ1222" i="1"/>
  <c r="AO1223" i="1"/>
  <c r="AP1223" i="1"/>
  <c r="AQ1223" i="1"/>
  <c r="AO1224" i="1"/>
  <c r="AP1224" i="1"/>
  <c r="AQ1224" i="1"/>
  <c r="AO1225" i="1"/>
  <c r="AP1225" i="1"/>
  <c r="AQ1225" i="1"/>
  <c r="AP1226" i="1"/>
  <c r="AQ1226" i="1"/>
  <c r="AO1227" i="1"/>
  <c r="AP1227" i="1"/>
  <c r="AQ1227" i="1"/>
  <c r="AO1228" i="1"/>
  <c r="AP1228" i="1"/>
  <c r="AQ1228" i="1"/>
  <c r="AO1229" i="1"/>
  <c r="AP1229" i="1"/>
  <c r="AQ1229" i="1"/>
  <c r="AP1230" i="1"/>
  <c r="AQ1230" i="1"/>
  <c r="AO1231" i="1"/>
  <c r="AP1231" i="1"/>
  <c r="AQ1231" i="1"/>
  <c r="AO1232" i="1"/>
  <c r="AP1232" i="1"/>
  <c r="AQ1232" i="1"/>
  <c r="AO1233" i="1"/>
  <c r="AP1233" i="1"/>
  <c r="AQ1233" i="1"/>
  <c r="AP1234" i="1"/>
  <c r="AQ1234" i="1"/>
  <c r="AO1235" i="1"/>
  <c r="AP1235" i="1"/>
  <c r="AQ1235" i="1"/>
  <c r="AO1236" i="1"/>
  <c r="AP1236" i="1"/>
  <c r="AQ1236" i="1"/>
  <c r="AO1237" i="1"/>
  <c r="AP1237" i="1"/>
  <c r="AQ1237" i="1"/>
  <c r="AP1238" i="1"/>
  <c r="AQ1238" i="1"/>
  <c r="AO1239" i="1"/>
  <c r="AP1239" i="1"/>
  <c r="AQ1239" i="1"/>
  <c r="AO1240" i="1"/>
  <c r="AP1240" i="1"/>
  <c r="AQ1240" i="1"/>
  <c r="AO1241" i="1"/>
  <c r="AP1241" i="1"/>
  <c r="AQ1241" i="1"/>
  <c r="AP1242" i="1"/>
  <c r="AQ1242" i="1"/>
  <c r="AO1243" i="1"/>
  <c r="AP1243" i="1"/>
  <c r="AQ1243" i="1"/>
  <c r="AO1244" i="1"/>
  <c r="AP1244" i="1"/>
  <c r="AQ1244" i="1"/>
  <c r="AO1245" i="1"/>
  <c r="AP1245" i="1"/>
  <c r="AQ1245" i="1"/>
  <c r="AP1246" i="1"/>
  <c r="AQ1246" i="1"/>
  <c r="AO1247" i="1"/>
  <c r="AP1247" i="1"/>
  <c r="AQ1247" i="1"/>
  <c r="AO1248" i="1"/>
  <c r="AP1248" i="1"/>
  <c r="AQ1248" i="1"/>
  <c r="AO1249" i="1"/>
  <c r="AP1249" i="1"/>
  <c r="AQ1249" i="1"/>
  <c r="AP1250" i="1"/>
  <c r="AQ1250" i="1"/>
  <c r="AO1251" i="1"/>
  <c r="AP1251" i="1"/>
  <c r="AQ1251" i="1"/>
  <c r="AO1252" i="1"/>
  <c r="AP1252" i="1"/>
  <c r="AQ1252" i="1"/>
  <c r="AO1253" i="1"/>
  <c r="AP1253" i="1"/>
  <c r="AQ1253" i="1"/>
  <c r="AO1254" i="1"/>
  <c r="AP1254" i="1"/>
  <c r="AQ1254" i="1"/>
  <c r="AO1255" i="1"/>
  <c r="AP1255" i="1"/>
  <c r="AQ1255" i="1"/>
  <c r="AO1256" i="1"/>
  <c r="AP1256" i="1"/>
  <c r="AQ1256" i="1"/>
  <c r="AO1257" i="1"/>
  <c r="AP1257" i="1"/>
  <c r="AQ1257" i="1"/>
  <c r="AO1258" i="1"/>
  <c r="AP1258" i="1"/>
  <c r="AQ1258" i="1"/>
  <c r="AO1259" i="1"/>
  <c r="AP1259" i="1"/>
  <c r="AQ1259" i="1"/>
  <c r="AO1260" i="1"/>
  <c r="AP1260" i="1"/>
  <c r="AQ1260" i="1"/>
  <c r="AO1261" i="1"/>
  <c r="AP1261" i="1"/>
  <c r="AQ1261" i="1"/>
  <c r="AO1262" i="1"/>
  <c r="AP1262" i="1"/>
  <c r="AQ1262" i="1"/>
  <c r="AO1263" i="1"/>
  <c r="AP1263" i="1"/>
  <c r="AQ1263" i="1"/>
  <c r="AO1264" i="1"/>
  <c r="AP1264" i="1"/>
  <c r="AQ1264" i="1"/>
  <c r="AO1265" i="1"/>
  <c r="AP1265" i="1"/>
  <c r="AQ1265" i="1"/>
  <c r="AO1266" i="1"/>
  <c r="AP1266" i="1"/>
  <c r="AQ1266" i="1"/>
  <c r="AO1267" i="1"/>
  <c r="AP1267" i="1"/>
  <c r="AQ1267" i="1"/>
  <c r="AO1268" i="1"/>
  <c r="AP1268" i="1"/>
  <c r="AQ1268" i="1"/>
  <c r="AO1269" i="1"/>
  <c r="AP1269" i="1"/>
  <c r="AQ1269" i="1"/>
  <c r="AO1270" i="1"/>
  <c r="AP1270" i="1"/>
  <c r="AQ1270" i="1"/>
  <c r="AO1271" i="1"/>
  <c r="AP1271" i="1"/>
  <c r="AQ1271" i="1"/>
  <c r="AO1272" i="1"/>
  <c r="AP1272" i="1"/>
  <c r="AQ1272" i="1"/>
  <c r="AO1273" i="1"/>
  <c r="AP1273" i="1"/>
  <c r="AQ1273" i="1"/>
  <c r="AO1274" i="1"/>
  <c r="AP1274" i="1"/>
  <c r="AQ1274" i="1"/>
  <c r="AO1275" i="1"/>
  <c r="AP1275" i="1"/>
  <c r="AQ1275" i="1"/>
  <c r="AO1276" i="1"/>
  <c r="AP1276" i="1"/>
  <c r="AQ1276" i="1"/>
  <c r="AO1277" i="1"/>
  <c r="AP1277" i="1"/>
  <c r="AQ1277" i="1"/>
  <c r="AO1278" i="1"/>
  <c r="AP1278" i="1"/>
  <c r="AQ1278" i="1"/>
  <c r="AO1279" i="1"/>
  <c r="AP1279" i="1"/>
  <c r="AQ1279" i="1"/>
  <c r="AO1280" i="1"/>
  <c r="AP1280" i="1"/>
  <c r="AQ1280" i="1"/>
  <c r="AO1281" i="1"/>
  <c r="AP1281" i="1"/>
  <c r="AQ1281" i="1"/>
  <c r="AO1282" i="1"/>
  <c r="AP1282" i="1"/>
  <c r="AQ1282" i="1"/>
  <c r="AO1283" i="1"/>
  <c r="AP1283" i="1"/>
  <c r="AQ1283" i="1"/>
  <c r="AO1284" i="1"/>
  <c r="AP1284" i="1"/>
  <c r="AQ1284" i="1"/>
  <c r="AO1285" i="1"/>
  <c r="AP1285" i="1"/>
  <c r="AQ1285" i="1"/>
  <c r="AO1286" i="1"/>
  <c r="AP1286" i="1"/>
  <c r="AQ1286" i="1"/>
  <c r="AO1287" i="1"/>
  <c r="AP1287" i="1"/>
  <c r="AQ1287" i="1"/>
  <c r="AO1288" i="1"/>
  <c r="AP1288" i="1"/>
  <c r="AQ1288" i="1"/>
  <c r="AO1289" i="1"/>
  <c r="AP1289" i="1"/>
  <c r="AQ1289" i="1"/>
  <c r="AO1290" i="1"/>
  <c r="AP1290" i="1"/>
  <c r="AQ1290" i="1"/>
  <c r="AO1291" i="1"/>
  <c r="AP1291" i="1"/>
  <c r="AQ1291" i="1"/>
  <c r="AO1292" i="1"/>
  <c r="AP1292" i="1"/>
  <c r="AQ1292" i="1"/>
  <c r="AO1293" i="1"/>
  <c r="AP1293" i="1"/>
  <c r="AQ1293" i="1"/>
  <c r="AO1294" i="1"/>
  <c r="AP1294" i="1"/>
  <c r="AQ1294" i="1"/>
  <c r="AO1295" i="1"/>
  <c r="AP1295" i="1"/>
  <c r="AQ1295" i="1"/>
  <c r="AO1296" i="1"/>
  <c r="AP1296" i="1"/>
  <c r="AQ1296" i="1"/>
  <c r="AO1297" i="1"/>
  <c r="AP1297" i="1"/>
  <c r="AQ1297" i="1"/>
  <c r="AO1298" i="1"/>
  <c r="AP1298" i="1"/>
  <c r="AQ1298" i="1"/>
  <c r="AO1299" i="1"/>
  <c r="AP1299" i="1"/>
  <c r="AQ1299" i="1"/>
  <c r="AO1300" i="1"/>
  <c r="AP1300" i="1"/>
  <c r="AQ1300" i="1"/>
  <c r="AO1301" i="1"/>
  <c r="AP1301" i="1"/>
  <c r="AQ1301" i="1"/>
  <c r="AO1302" i="1"/>
  <c r="AP1302" i="1"/>
  <c r="AQ1302" i="1"/>
  <c r="AO1303" i="1"/>
  <c r="AP1303" i="1"/>
  <c r="AQ1303" i="1"/>
  <c r="AO1304" i="1"/>
  <c r="AP1304" i="1"/>
  <c r="AQ1304" i="1"/>
  <c r="AO1305" i="1"/>
  <c r="AP1305" i="1"/>
  <c r="AQ1305" i="1"/>
  <c r="AO1306" i="1"/>
  <c r="AP1306" i="1"/>
  <c r="AQ1306" i="1"/>
  <c r="AO1307" i="1"/>
  <c r="AP1307" i="1"/>
  <c r="AQ1307" i="1"/>
  <c r="AO1308" i="1"/>
  <c r="AP1308" i="1"/>
  <c r="AQ1308" i="1"/>
  <c r="AO1309" i="1"/>
  <c r="AP1309" i="1"/>
  <c r="AQ1309" i="1"/>
  <c r="AO1310" i="1"/>
  <c r="AP1310" i="1"/>
  <c r="AQ1310" i="1"/>
  <c r="AO1311" i="1"/>
  <c r="AP1311" i="1"/>
  <c r="AQ1311" i="1"/>
  <c r="AO1312" i="1"/>
  <c r="AP1312" i="1"/>
  <c r="AQ1312" i="1"/>
  <c r="AO1313" i="1"/>
  <c r="AP1313" i="1"/>
  <c r="AQ1313" i="1"/>
  <c r="AO1314" i="1"/>
  <c r="AP1314" i="1"/>
  <c r="AQ1314" i="1"/>
  <c r="AO1315" i="1"/>
  <c r="AP1315" i="1"/>
  <c r="AQ1315" i="1"/>
  <c r="AO1316" i="1"/>
  <c r="AP1316" i="1"/>
  <c r="AQ1316" i="1"/>
  <c r="AO1317" i="1"/>
  <c r="AP1317" i="1"/>
  <c r="AQ1317" i="1"/>
  <c r="AO1318" i="1"/>
  <c r="AP1318" i="1"/>
  <c r="AQ1318" i="1"/>
  <c r="AO1319" i="1"/>
  <c r="AP1319" i="1"/>
  <c r="AQ1319" i="1"/>
  <c r="AO1320" i="1"/>
  <c r="AP1320" i="1"/>
  <c r="AQ1320" i="1"/>
  <c r="AO1321" i="1"/>
  <c r="AP1321" i="1"/>
  <c r="AQ1321" i="1"/>
  <c r="AO1322" i="1"/>
  <c r="AP1322" i="1"/>
  <c r="AQ1322" i="1"/>
  <c r="AO1323" i="1"/>
  <c r="AP1323" i="1"/>
  <c r="AQ1323" i="1"/>
  <c r="AO1324" i="1"/>
  <c r="AP1324" i="1"/>
  <c r="AQ1324" i="1"/>
  <c r="AO1325" i="1"/>
  <c r="AP1325" i="1"/>
  <c r="AQ1325" i="1"/>
  <c r="AO1326" i="1"/>
  <c r="AP1326" i="1"/>
  <c r="AQ1326" i="1"/>
  <c r="AO1327" i="1"/>
  <c r="AP1327" i="1"/>
  <c r="AQ1327" i="1"/>
  <c r="AO1328" i="1"/>
  <c r="AP1328" i="1"/>
  <c r="AQ1328" i="1"/>
  <c r="AO1329" i="1"/>
  <c r="AP1329" i="1"/>
  <c r="AQ1329" i="1"/>
  <c r="AO1330" i="1"/>
  <c r="AP1330" i="1"/>
  <c r="AQ1330" i="1"/>
  <c r="AO1331" i="1"/>
  <c r="AP1331" i="1"/>
  <c r="AQ1331" i="1"/>
  <c r="AO1332" i="1"/>
  <c r="AP1332" i="1"/>
  <c r="AQ1332" i="1"/>
  <c r="AO1333" i="1"/>
  <c r="AP1333" i="1"/>
  <c r="AQ1333" i="1"/>
  <c r="AO1334" i="1"/>
  <c r="AP1334" i="1"/>
  <c r="AQ1334" i="1"/>
  <c r="AO1335" i="1"/>
  <c r="AP1335" i="1"/>
  <c r="AQ1335" i="1"/>
  <c r="AO1336" i="1"/>
  <c r="AP1336" i="1"/>
  <c r="AQ1336" i="1"/>
  <c r="AO1337" i="1"/>
  <c r="AP1337" i="1"/>
  <c r="AQ1337" i="1"/>
  <c r="AO1338" i="1"/>
  <c r="AP1338" i="1"/>
  <c r="AQ1338" i="1"/>
  <c r="AO1339" i="1"/>
  <c r="AP1339" i="1"/>
  <c r="AQ1339" i="1"/>
  <c r="AO1340" i="1"/>
  <c r="AP1340" i="1"/>
  <c r="AQ1340" i="1"/>
  <c r="AO1341" i="1"/>
  <c r="AP1341" i="1"/>
  <c r="AQ1341" i="1"/>
  <c r="AO1342" i="1"/>
  <c r="AP1342" i="1"/>
  <c r="AQ1342" i="1"/>
  <c r="AO1343" i="1"/>
  <c r="AP1343" i="1"/>
  <c r="AQ1343" i="1"/>
  <c r="AO1344" i="1"/>
  <c r="AP1344" i="1"/>
  <c r="AQ1344" i="1"/>
  <c r="AO1345" i="1"/>
  <c r="AP1345" i="1"/>
  <c r="AQ1345" i="1"/>
  <c r="AO1346" i="1"/>
  <c r="AP1346" i="1"/>
  <c r="AQ1346" i="1"/>
  <c r="AO1347" i="1"/>
  <c r="AP1347" i="1"/>
  <c r="AQ1347" i="1"/>
  <c r="AO1348" i="1"/>
  <c r="AP1348" i="1"/>
  <c r="AQ1348" i="1"/>
  <c r="AO1349" i="1"/>
  <c r="AP1349" i="1"/>
  <c r="AQ1349" i="1"/>
  <c r="AO1350" i="1"/>
  <c r="AP1350" i="1"/>
  <c r="AQ1350" i="1"/>
  <c r="AO1351" i="1"/>
  <c r="AP1351" i="1"/>
  <c r="AQ1351" i="1"/>
  <c r="AO1352" i="1"/>
  <c r="AP1352" i="1"/>
  <c r="AQ1352" i="1"/>
  <c r="AO1353" i="1"/>
  <c r="AP1353" i="1"/>
  <c r="AQ1353" i="1"/>
  <c r="AO1354" i="1"/>
  <c r="AP1354" i="1"/>
  <c r="AQ1354" i="1"/>
  <c r="AO1355" i="1"/>
  <c r="AP1355" i="1"/>
  <c r="AQ1355" i="1"/>
  <c r="AO1356" i="1"/>
  <c r="AP1356" i="1"/>
  <c r="AQ1356" i="1"/>
  <c r="AO1357" i="1"/>
  <c r="AP1357" i="1"/>
  <c r="AQ1357" i="1"/>
  <c r="AO1358" i="1"/>
  <c r="AP1358" i="1"/>
  <c r="AQ1358" i="1"/>
  <c r="AO1359" i="1"/>
  <c r="AP1359" i="1"/>
  <c r="AQ1359" i="1"/>
  <c r="AO1360" i="1"/>
  <c r="AP1360" i="1"/>
  <c r="AQ1360" i="1"/>
  <c r="AO1361" i="1"/>
  <c r="AP1361" i="1"/>
  <c r="AQ1361" i="1"/>
  <c r="AO1362" i="1"/>
  <c r="AP1362" i="1"/>
  <c r="AQ1362" i="1"/>
  <c r="AO1363" i="1"/>
  <c r="AP1363" i="1"/>
  <c r="AQ1363" i="1"/>
  <c r="AO1364" i="1"/>
  <c r="AP1364" i="1"/>
  <c r="AQ1364" i="1"/>
  <c r="AO1365" i="1"/>
  <c r="AP1365" i="1"/>
  <c r="AQ1365" i="1"/>
  <c r="AO1366" i="1"/>
  <c r="AP1366" i="1"/>
  <c r="AQ1366" i="1"/>
  <c r="AO1367" i="1"/>
  <c r="AP1367" i="1"/>
  <c r="AQ1367" i="1"/>
  <c r="AO1368" i="1"/>
  <c r="AP1368" i="1"/>
  <c r="AQ1368" i="1"/>
  <c r="AO1369" i="1"/>
  <c r="AP1369" i="1"/>
  <c r="AQ1369" i="1"/>
  <c r="AO1370" i="1"/>
  <c r="AP1370" i="1"/>
  <c r="AQ1370" i="1"/>
  <c r="AO1371" i="1"/>
  <c r="AP1371" i="1"/>
  <c r="AQ1371" i="1"/>
  <c r="AO1372" i="1"/>
  <c r="AP1372" i="1"/>
  <c r="AQ1372" i="1"/>
  <c r="AO1373" i="1"/>
  <c r="AP1373" i="1"/>
  <c r="AQ1373" i="1"/>
  <c r="AO1374" i="1"/>
  <c r="AP1374" i="1"/>
  <c r="AQ1374" i="1"/>
  <c r="AO1375" i="1"/>
  <c r="AP1375" i="1"/>
  <c r="AQ1375" i="1"/>
  <c r="AO1376" i="1"/>
  <c r="AP1376" i="1"/>
  <c r="AQ1376" i="1"/>
  <c r="AO1377" i="1"/>
  <c r="AP1377" i="1"/>
  <c r="AQ1377" i="1"/>
  <c r="AO1378" i="1"/>
  <c r="AP1378" i="1"/>
  <c r="AQ1378" i="1"/>
  <c r="AO1379" i="1"/>
  <c r="AP1379" i="1"/>
  <c r="AQ1379" i="1"/>
  <c r="AO1380" i="1"/>
  <c r="AP1380" i="1"/>
  <c r="AQ1380" i="1"/>
  <c r="AO1381" i="1"/>
  <c r="AP1381" i="1"/>
  <c r="AQ1381" i="1"/>
  <c r="AO1382" i="1"/>
  <c r="AP1382" i="1"/>
  <c r="AQ1382" i="1"/>
  <c r="AO1383" i="1"/>
  <c r="AP1383" i="1"/>
  <c r="AQ1383" i="1"/>
  <c r="AO1384" i="1"/>
  <c r="AP1384" i="1"/>
  <c r="AQ1384" i="1"/>
  <c r="AO1385" i="1"/>
  <c r="AP1385" i="1"/>
  <c r="AQ1385" i="1"/>
  <c r="AO1386" i="1"/>
  <c r="AP1386" i="1"/>
  <c r="AQ1386" i="1"/>
  <c r="AO1387" i="1"/>
  <c r="AP1387" i="1"/>
  <c r="AQ1387" i="1"/>
  <c r="AO1388" i="1"/>
  <c r="AP1388" i="1"/>
  <c r="AQ1388" i="1"/>
  <c r="AO1389" i="1"/>
  <c r="AP1389" i="1"/>
  <c r="AQ1389" i="1"/>
  <c r="AO1390" i="1"/>
  <c r="AP1390" i="1"/>
  <c r="AQ1390" i="1"/>
  <c r="AO1391" i="1"/>
  <c r="AP1391" i="1"/>
  <c r="AQ1391" i="1"/>
  <c r="AO1392" i="1"/>
  <c r="AP1392" i="1"/>
  <c r="AQ1392" i="1"/>
  <c r="AO1393" i="1"/>
  <c r="AP1393" i="1"/>
  <c r="AQ1393" i="1"/>
  <c r="AO1394" i="1"/>
  <c r="AP1394" i="1"/>
  <c r="AQ1394" i="1"/>
  <c r="AO1395" i="1"/>
  <c r="AP1395" i="1"/>
  <c r="AQ1395" i="1"/>
  <c r="AO1396" i="1"/>
  <c r="AP1396" i="1"/>
  <c r="AQ1396" i="1"/>
  <c r="AO1397" i="1"/>
  <c r="AP1397" i="1"/>
  <c r="AQ1397" i="1"/>
  <c r="AO1398" i="1"/>
  <c r="AP1398" i="1"/>
  <c r="AQ1398" i="1"/>
  <c r="AO1399" i="1"/>
  <c r="AP1399" i="1"/>
  <c r="AQ1399" i="1"/>
  <c r="AO1400" i="1"/>
  <c r="AP1400" i="1"/>
  <c r="AQ1400" i="1"/>
  <c r="AO1401" i="1"/>
  <c r="AP1401" i="1"/>
  <c r="AQ1401" i="1"/>
  <c r="AO1402" i="1"/>
  <c r="AP1402" i="1"/>
  <c r="AQ1402" i="1"/>
  <c r="AO1403" i="1"/>
  <c r="AP1403" i="1"/>
  <c r="AQ1403" i="1"/>
  <c r="AO1404" i="1"/>
  <c r="AP1404" i="1"/>
  <c r="AQ1404" i="1"/>
  <c r="AO1405" i="1"/>
  <c r="AP1405" i="1"/>
  <c r="AQ1405" i="1"/>
  <c r="AO1406" i="1"/>
  <c r="AP1406" i="1"/>
  <c r="AQ1406" i="1"/>
  <c r="AO1407" i="1"/>
  <c r="AP1407" i="1"/>
  <c r="AQ1407" i="1"/>
  <c r="AO1408" i="1"/>
  <c r="AP1408" i="1"/>
  <c r="AQ1408" i="1"/>
  <c r="AO1409" i="1"/>
  <c r="AP1409" i="1"/>
  <c r="AQ1409" i="1"/>
  <c r="AO1410" i="1"/>
  <c r="AP1410" i="1"/>
  <c r="AQ1410" i="1"/>
  <c r="AO1411" i="1"/>
  <c r="AP1411" i="1"/>
  <c r="AQ1411" i="1"/>
  <c r="AO1412" i="1"/>
  <c r="AP1412" i="1"/>
  <c r="AQ1412" i="1"/>
  <c r="AO1413" i="1"/>
  <c r="AP1413" i="1"/>
  <c r="AQ1413" i="1"/>
  <c r="AO1414" i="1"/>
  <c r="AP1414" i="1"/>
  <c r="AQ1414" i="1"/>
  <c r="AO1415" i="1"/>
  <c r="AP1415" i="1"/>
  <c r="AQ1415" i="1"/>
  <c r="AO1416" i="1"/>
  <c r="AP1416" i="1"/>
  <c r="AQ1416" i="1"/>
  <c r="AO1417" i="1"/>
  <c r="AP1417" i="1"/>
  <c r="AQ1417" i="1"/>
  <c r="AO1418" i="1"/>
  <c r="AP1418" i="1"/>
  <c r="AQ1418" i="1"/>
  <c r="AO1419" i="1"/>
  <c r="AP1419" i="1"/>
  <c r="AQ1419" i="1"/>
  <c r="AO1420" i="1"/>
  <c r="AP1420" i="1"/>
  <c r="AQ1420" i="1"/>
  <c r="AO1421" i="1"/>
  <c r="AP1421" i="1"/>
  <c r="AQ1421" i="1"/>
  <c r="AO1422" i="1"/>
  <c r="AP1422" i="1"/>
  <c r="AQ1422" i="1"/>
  <c r="AO1423" i="1"/>
  <c r="AP1423" i="1"/>
  <c r="AQ1423" i="1"/>
  <c r="AO1424" i="1"/>
  <c r="AP1424" i="1"/>
  <c r="AQ1424" i="1"/>
  <c r="AO1425" i="1"/>
  <c r="AP1425" i="1"/>
  <c r="AQ1425" i="1"/>
  <c r="AO1426" i="1"/>
  <c r="AP1426" i="1"/>
  <c r="AQ1426" i="1"/>
  <c r="AO1427" i="1"/>
  <c r="AP1427" i="1"/>
  <c r="AQ1427" i="1"/>
  <c r="AO1428" i="1"/>
  <c r="AP1428" i="1"/>
  <c r="AQ1428" i="1"/>
  <c r="AO1429" i="1"/>
  <c r="AP1429" i="1"/>
  <c r="AQ1429" i="1"/>
  <c r="AO1430" i="1"/>
  <c r="AP1430" i="1"/>
  <c r="AQ1430" i="1"/>
  <c r="AO1431" i="1"/>
  <c r="AP1431" i="1"/>
  <c r="AQ1431" i="1"/>
  <c r="AO1432" i="1"/>
  <c r="AP1432" i="1"/>
  <c r="AQ1432" i="1"/>
  <c r="AO1433" i="1"/>
  <c r="AP1433" i="1"/>
  <c r="AQ1433" i="1"/>
  <c r="AO1434" i="1"/>
  <c r="AP1434" i="1"/>
  <c r="AQ1434" i="1"/>
  <c r="AO1435" i="1"/>
  <c r="AP1435" i="1"/>
  <c r="AQ1435" i="1"/>
  <c r="AO1436" i="1"/>
  <c r="AP1436" i="1"/>
  <c r="AQ1436" i="1"/>
  <c r="AO1437" i="1"/>
  <c r="AP1437" i="1"/>
  <c r="AQ1437" i="1"/>
  <c r="AO1438" i="1"/>
  <c r="AP1438" i="1"/>
  <c r="AQ1438" i="1"/>
  <c r="AO1439" i="1"/>
  <c r="AP1439" i="1"/>
  <c r="AQ1439" i="1"/>
  <c r="AO1440" i="1"/>
  <c r="AP1440" i="1"/>
  <c r="AQ1440" i="1"/>
  <c r="AO1441" i="1"/>
  <c r="AP1441" i="1"/>
  <c r="AQ1441" i="1"/>
  <c r="AO1442" i="1"/>
  <c r="AP1442" i="1"/>
  <c r="AQ1442" i="1"/>
  <c r="AO1443" i="1"/>
  <c r="AP1443" i="1"/>
  <c r="AQ1443" i="1"/>
  <c r="AO1444" i="1"/>
  <c r="AP1444" i="1"/>
  <c r="AQ1444" i="1"/>
  <c r="AO1445" i="1"/>
  <c r="AP1445" i="1"/>
  <c r="AQ1445" i="1"/>
  <c r="AO1446" i="1"/>
  <c r="AP1446" i="1"/>
  <c r="AQ1446" i="1"/>
  <c r="AO1447" i="1"/>
  <c r="AP1447" i="1"/>
  <c r="AQ1447" i="1"/>
  <c r="AO1448" i="1"/>
  <c r="AP1448" i="1"/>
  <c r="AQ1448" i="1"/>
  <c r="AO1449" i="1"/>
  <c r="AP1449" i="1"/>
  <c r="AQ1449" i="1"/>
  <c r="AO1450" i="1"/>
  <c r="AP1450" i="1"/>
  <c r="AQ1450" i="1"/>
  <c r="AO1451" i="1"/>
  <c r="AP1451" i="1"/>
  <c r="AQ1451" i="1"/>
  <c r="AO1452" i="1"/>
  <c r="AP1452" i="1"/>
  <c r="AQ1452" i="1"/>
  <c r="AO1453" i="1"/>
  <c r="AP1453" i="1"/>
  <c r="AQ1453" i="1"/>
  <c r="AO1454" i="1"/>
  <c r="AP1454" i="1"/>
  <c r="AQ1454" i="1"/>
  <c r="AO1455" i="1"/>
  <c r="AP1455" i="1"/>
  <c r="AQ1455" i="1"/>
  <c r="AO1456" i="1"/>
  <c r="AP1456" i="1"/>
  <c r="AQ1456" i="1"/>
  <c r="AO1457" i="1"/>
  <c r="AP1457" i="1"/>
  <c r="AQ1457" i="1"/>
  <c r="AO1458" i="1"/>
  <c r="AP1458" i="1"/>
  <c r="AQ1458" i="1"/>
  <c r="AO1459" i="1"/>
  <c r="AP1459" i="1"/>
  <c r="AQ1459" i="1"/>
  <c r="AO1460" i="1"/>
  <c r="AP1460" i="1"/>
  <c r="AQ1460" i="1"/>
  <c r="AO1461" i="1"/>
  <c r="AP1461" i="1"/>
  <c r="AQ1461" i="1"/>
  <c r="AO1462" i="1"/>
  <c r="AP1462" i="1"/>
  <c r="AQ1462" i="1"/>
  <c r="AO1463" i="1"/>
  <c r="AP1463" i="1"/>
  <c r="AQ1463" i="1"/>
  <c r="AO1464" i="1"/>
  <c r="AP1464" i="1"/>
  <c r="AQ1464" i="1"/>
  <c r="AO1465" i="1"/>
  <c r="AP1465" i="1"/>
  <c r="AQ1465" i="1"/>
  <c r="AO1466" i="1"/>
  <c r="AP1466" i="1"/>
  <c r="AQ1466" i="1"/>
  <c r="AO1467" i="1"/>
  <c r="AP1467" i="1"/>
  <c r="AQ1467" i="1"/>
  <c r="AO1468" i="1"/>
  <c r="AP1468" i="1"/>
  <c r="AQ1468" i="1"/>
  <c r="AO1469" i="1"/>
  <c r="AP1469" i="1"/>
  <c r="AQ1469" i="1"/>
  <c r="AO1470" i="1"/>
  <c r="AP1470" i="1"/>
  <c r="AQ1470" i="1"/>
  <c r="AO1471" i="1"/>
  <c r="AP1471" i="1"/>
  <c r="AQ1471" i="1"/>
  <c r="AO1472" i="1"/>
  <c r="AP1472" i="1"/>
  <c r="AQ1472" i="1"/>
  <c r="AO1473" i="1"/>
  <c r="AP1473" i="1"/>
  <c r="AQ1473" i="1"/>
  <c r="AO1474" i="1"/>
  <c r="AP1474" i="1"/>
  <c r="AQ1474" i="1"/>
  <c r="AO1475" i="1"/>
  <c r="AP1475" i="1"/>
  <c r="AQ1475" i="1"/>
  <c r="AO1476" i="1"/>
  <c r="AP1476" i="1"/>
  <c r="AQ1476" i="1"/>
  <c r="AO1477" i="1"/>
  <c r="AP1477" i="1"/>
  <c r="AQ1477" i="1"/>
  <c r="AO1478" i="1"/>
  <c r="AP1478" i="1"/>
  <c r="AQ1478" i="1"/>
  <c r="AO1479" i="1"/>
  <c r="AP1479" i="1"/>
  <c r="AQ1479" i="1"/>
  <c r="AO1480" i="1"/>
  <c r="AP1480" i="1"/>
  <c r="AQ1480" i="1"/>
  <c r="AO1481" i="1"/>
  <c r="AP1481" i="1"/>
  <c r="AQ1481" i="1"/>
  <c r="AO1482" i="1"/>
  <c r="AP1482" i="1"/>
  <c r="AQ1482" i="1"/>
  <c r="AO1483" i="1"/>
  <c r="AP1483" i="1"/>
  <c r="AQ1483" i="1"/>
  <c r="AO1484" i="1"/>
  <c r="AP1484" i="1"/>
  <c r="AQ1484" i="1"/>
  <c r="AO1485" i="1"/>
  <c r="AP1485" i="1"/>
  <c r="AQ1485" i="1"/>
  <c r="AO1486" i="1"/>
  <c r="AP1486" i="1"/>
  <c r="AQ1486" i="1"/>
  <c r="AO1487" i="1"/>
  <c r="AP1487" i="1"/>
  <c r="AQ1487" i="1"/>
  <c r="AO1488" i="1"/>
  <c r="AP1488" i="1"/>
  <c r="AQ1488" i="1"/>
  <c r="AO1489" i="1"/>
  <c r="AP1489" i="1"/>
  <c r="AQ1489" i="1"/>
  <c r="AO1490" i="1"/>
  <c r="AP1490" i="1"/>
  <c r="AQ1490" i="1"/>
  <c r="AO1491" i="1"/>
  <c r="AP1491" i="1"/>
  <c r="AQ1491" i="1"/>
  <c r="AO1492" i="1"/>
  <c r="AP1492" i="1"/>
  <c r="AQ1492" i="1"/>
  <c r="AO1493" i="1"/>
  <c r="AP1493" i="1"/>
  <c r="AQ1493" i="1"/>
  <c r="AO1494" i="1"/>
  <c r="AP1494" i="1"/>
  <c r="AQ1494" i="1"/>
  <c r="AO1495" i="1"/>
  <c r="AP1495" i="1"/>
  <c r="AQ1495" i="1"/>
  <c r="AO1496" i="1"/>
  <c r="AP1496" i="1"/>
  <c r="AQ1496" i="1"/>
  <c r="AO1497" i="1"/>
  <c r="AP1497" i="1"/>
  <c r="AQ1497" i="1"/>
  <c r="AO1498" i="1"/>
  <c r="AP1498" i="1"/>
  <c r="AQ1498" i="1"/>
  <c r="AO1499" i="1"/>
  <c r="AP1499" i="1"/>
  <c r="AQ1499" i="1"/>
  <c r="AO1500" i="1"/>
  <c r="AP1500" i="1"/>
  <c r="AQ1500" i="1"/>
  <c r="AO1501" i="1"/>
  <c r="AP1501" i="1"/>
  <c r="AQ1501" i="1"/>
  <c r="AO1502" i="1"/>
  <c r="AP1502" i="1"/>
  <c r="AQ1502" i="1"/>
  <c r="AO1503" i="1"/>
  <c r="AP1503" i="1"/>
  <c r="AQ1503" i="1"/>
  <c r="AO1504" i="1"/>
  <c r="AP1504" i="1"/>
  <c r="AQ1504" i="1"/>
  <c r="AO1505" i="1"/>
  <c r="AP1505" i="1"/>
  <c r="AQ1505" i="1"/>
  <c r="AO1506" i="1"/>
  <c r="AP1506" i="1"/>
  <c r="AQ1506" i="1"/>
  <c r="AO1507" i="1"/>
  <c r="AP1507" i="1"/>
  <c r="AQ1507" i="1"/>
  <c r="AO1508" i="1"/>
  <c r="AP1508" i="1"/>
  <c r="AQ1508" i="1"/>
  <c r="AO1509" i="1"/>
  <c r="AP1509" i="1"/>
  <c r="AQ1509" i="1"/>
  <c r="AO1510" i="1"/>
  <c r="AP1510" i="1"/>
  <c r="AQ1510" i="1"/>
  <c r="AO1511" i="1"/>
  <c r="AP1511" i="1"/>
  <c r="AQ1511" i="1"/>
  <c r="AO1512" i="1"/>
  <c r="AP1512" i="1"/>
  <c r="AQ1512" i="1"/>
  <c r="AO1513" i="1"/>
  <c r="AP1513" i="1"/>
  <c r="AQ1513" i="1"/>
  <c r="AO1514" i="1"/>
  <c r="AP1514" i="1"/>
  <c r="AQ1514" i="1"/>
  <c r="AO1515" i="1"/>
  <c r="AP1515" i="1"/>
  <c r="AQ1515" i="1"/>
  <c r="AO1516" i="1"/>
  <c r="AP1516" i="1"/>
  <c r="AQ1516" i="1"/>
  <c r="AO1517" i="1"/>
  <c r="AP1517" i="1"/>
  <c r="AQ1517" i="1"/>
  <c r="AO1518" i="1"/>
  <c r="AP1518" i="1"/>
  <c r="AQ1518" i="1"/>
  <c r="AO1519" i="1"/>
  <c r="AP1519" i="1"/>
  <c r="AQ1519" i="1"/>
  <c r="AO1520" i="1"/>
  <c r="AP1520" i="1"/>
  <c r="AQ1520" i="1"/>
  <c r="AO1521" i="1"/>
  <c r="AP1521" i="1"/>
  <c r="AQ1521" i="1"/>
  <c r="AO1522" i="1"/>
  <c r="AP1522" i="1"/>
  <c r="AQ1522" i="1"/>
  <c r="AO1523" i="1"/>
  <c r="AP1523" i="1"/>
  <c r="AQ1523" i="1"/>
  <c r="AO1524" i="1"/>
  <c r="AP1524" i="1"/>
  <c r="AQ1524" i="1"/>
  <c r="AO1525" i="1"/>
  <c r="AP1525" i="1"/>
  <c r="AQ1525" i="1"/>
  <c r="AO1526" i="1"/>
  <c r="AP1526" i="1"/>
  <c r="AQ1526" i="1"/>
  <c r="AO1527" i="1"/>
  <c r="AP1527" i="1"/>
  <c r="AQ1527" i="1"/>
  <c r="AO1528" i="1"/>
  <c r="AP1528" i="1"/>
  <c r="AQ1528" i="1"/>
  <c r="AO1529" i="1"/>
  <c r="AP1529" i="1"/>
  <c r="AQ1529" i="1"/>
  <c r="AO1530" i="1"/>
  <c r="AP1530" i="1"/>
  <c r="AQ1530" i="1"/>
  <c r="AO1531" i="1"/>
  <c r="AP1531" i="1"/>
  <c r="AQ1531" i="1"/>
  <c r="AO1532" i="1"/>
  <c r="AP1532" i="1"/>
  <c r="AQ1532" i="1"/>
  <c r="AO1533" i="1"/>
  <c r="AP1533" i="1"/>
  <c r="AQ1533" i="1"/>
  <c r="AO1534" i="1"/>
  <c r="AP1534" i="1"/>
  <c r="AQ1534" i="1"/>
  <c r="AO1535" i="1"/>
  <c r="AP1535" i="1"/>
  <c r="AQ1535" i="1"/>
  <c r="AO1536" i="1"/>
  <c r="AP1536" i="1"/>
  <c r="AQ1536" i="1"/>
  <c r="AO1537" i="1"/>
  <c r="AP1537" i="1"/>
  <c r="AQ1537" i="1"/>
  <c r="AO1538" i="1"/>
  <c r="AP1538" i="1"/>
  <c r="AQ1538" i="1"/>
  <c r="AO1539" i="1"/>
  <c r="AP1539" i="1"/>
  <c r="AQ1539" i="1"/>
  <c r="AO1540" i="1"/>
  <c r="AP1540" i="1"/>
  <c r="AQ1540" i="1"/>
  <c r="AO1541" i="1"/>
  <c r="AP1541" i="1"/>
  <c r="AQ1541" i="1"/>
  <c r="AO1542" i="1"/>
  <c r="AP1542" i="1"/>
  <c r="AQ1542" i="1"/>
  <c r="AO1543" i="1"/>
  <c r="AP1543" i="1"/>
  <c r="AQ1543" i="1"/>
  <c r="AO1544" i="1"/>
  <c r="AP1544" i="1"/>
  <c r="AQ1544" i="1"/>
  <c r="AO1545" i="1"/>
  <c r="AP1545" i="1"/>
  <c r="AQ1545" i="1"/>
  <c r="AO1546" i="1"/>
  <c r="AP1546" i="1"/>
  <c r="AQ1546" i="1"/>
  <c r="AO1547" i="1"/>
  <c r="AP1547" i="1"/>
  <c r="AQ1547" i="1"/>
  <c r="AO1548" i="1"/>
  <c r="AP1548" i="1"/>
  <c r="AQ1548" i="1"/>
  <c r="AO1549" i="1"/>
  <c r="AP1549" i="1"/>
  <c r="AQ1549" i="1"/>
  <c r="AO1550" i="1"/>
  <c r="AP1550" i="1"/>
  <c r="AQ1550" i="1"/>
  <c r="AO1551" i="1"/>
  <c r="AP1551" i="1"/>
  <c r="AQ1551" i="1"/>
  <c r="AO1552" i="1"/>
  <c r="AP1552" i="1"/>
  <c r="AQ1552" i="1"/>
  <c r="AO1553" i="1"/>
  <c r="AP1553" i="1"/>
  <c r="AQ1553" i="1"/>
  <c r="AO1554" i="1"/>
  <c r="AP1554" i="1"/>
  <c r="AQ1554" i="1"/>
  <c r="AO1555" i="1"/>
  <c r="AP1555" i="1"/>
  <c r="AQ1555" i="1"/>
  <c r="AO1556" i="1"/>
  <c r="AP1556" i="1"/>
  <c r="AQ1556" i="1"/>
  <c r="AO1557" i="1"/>
  <c r="AP1557" i="1"/>
  <c r="AQ1557" i="1"/>
  <c r="AO1558" i="1"/>
  <c r="AP1558" i="1"/>
  <c r="AQ1558" i="1"/>
  <c r="AO1559" i="1"/>
  <c r="AP1559" i="1"/>
  <c r="AQ1559" i="1"/>
  <c r="AO1560" i="1"/>
  <c r="AP1560" i="1"/>
  <c r="AQ1560" i="1"/>
  <c r="AO1561" i="1"/>
  <c r="AP1561" i="1"/>
  <c r="AQ1561" i="1"/>
  <c r="AO1562" i="1"/>
  <c r="AP1562" i="1"/>
  <c r="AQ1562" i="1"/>
  <c r="AO1563" i="1"/>
  <c r="AP1563" i="1"/>
  <c r="AQ1563" i="1"/>
  <c r="AO1564" i="1"/>
  <c r="AP1564" i="1"/>
  <c r="AQ1564" i="1"/>
  <c r="AO1565" i="1"/>
  <c r="AP1565" i="1"/>
  <c r="AQ1565" i="1"/>
  <c r="AO1566" i="1"/>
  <c r="AP1566" i="1"/>
  <c r="AQ1566" i="1"/>
  <c r="AO1567" i="1"/>
  <c r="AP1567" i="1"/>
  <c r="AQ1567" i="1"/>
  <c r="AO1568" i="1"/>
  <c r="AP1568" i="1"/>
  <c r="AQ1568" i="1"/>
  <c r="AO1569" i="1"/>
  <c r="AP1569" i="1"/>
  <c r="AQ1569" i="1"/>
  <c r="AO1570" i="1"/>
  <c r="AP1570" i="1"/>
  <c r="AQ1570" i="1"/>
  <c r="AO1571" i="1"/>
  <c r="AP1571" i="1"/>
  <c r="AQ1571" i="1"/>
  <c r="AO1572" i="1"/>
  <c r="AP1572" i="1"/>
  <c r="AQ1572" i="1"/>
  <c r="AO1573" i="1"/>
  <c r="AP1573" i="1"/>
  <c r="AQ1573" i="1"/>
  <c r="AO1574" i="1"/>
  <c r="AP1574" i="1"/>
  <c r="AQ1574" i="1"/>
  <c r="AO1575" i="1"/>
  <c r="AP1575" i="1"/>
  <c r="AQ1575" i="1"/>
  <c r="AO1576" i="1"/>
  <c r="AP1576" i="1"/>
  <c r="AQ1576" i="1"/>
  <c r="AO1577" i="1"/>
  <c r="AP1577" i="1"/>
  <c r="AQ1577" i="1"/>
  <c r="AO1578" i="1"/>
  <c r="AP1578" i="1"/>
  <c r="AQ1578" i="1"/>
  <c r="AO1579" i="1"/>
  <c r="AP1579" i="1"/>
  <c r="AQ1579" i="1"/>
  <c r="AO1580" i="1"/>
  <c r="AP1580" i="1"/>
  <c r="AQ1580" i="1"/>
  <c r="AO1581" i="1"/>
  <c r="AP1581" i="1"/>
  <c r="AQ1581" i="1"/>
  <c r="AO1582" i="1"/>
  <c r="AP1582" i="1"/>
  <c r="AQ1582" i="1"/>
  <c r="AO1583" i="1"/>
  <c r="AP1583" i="1"/>
  <c r="AQ1583" i="1"/>
  <c r="AO1584" i="1"/>
  <c r="AP1584" i="1"/>
  <c r="AQ1584" i="1"/>
  <c r="AO1585" i="1"/>
  <c r="AP1585" i="1"/>
  <c r="AQ1585" i="1"/>
  <c r="AO1586" i="1"/>
  <c r="AP1586" i="1"/>
  <c r="AQ1586" i="1"/>
  <c r="AO1587" i="1"/>
  <c r="AP1587" i="1"/>
  <c r="AQ1587" i="1"/>
  <c r="AO1588" i="1"/>
  <c r="AP1588" i="1"/>
  <c r="AQ1588" i="1"/>
  <c r="AO1589" i="1"/>
  <c r="AP1589" i="1"/>
  <c r="AQ1589" i="1"/>
  <c r="AO1590" i="1"/>
  <c r="AP1590" i="1"/>
  <c r="AQ1590" i="1"/>
  <c r="AO1591" i="1"/>
  <c r="AP1591" i="1"/>
  <c r="AQ1591" i="1"/>
  <c r="AO1592" i="1"/>
  <c r="AP1592" i="1"/>
  <c r="AQ1592" i="1"/>
  <c r="AO1593" i="1"/>
  <c r="AP1593" i="1"/>
  <c r="AQ1593" i="1"/>
  <c r="AO1594" i="1"/>
  <c r="AP1594" i="1"/>
  <c r="AQ1594" i="1"/>
  <c r="AO1595" i="1"/>
  <c r="AP1595" i="1"/>
  <c r="AQ1595" i="1"/>
  <c r="AO1596" i="1"/>
  <c r="AP1596" i="1"/>
  <c r="AQ1596" i="1"/>
  <c r="AP4" i="1"/>
  <c r="K6" i="3" l="1"/>
  <c r="L6" i="3"/>
  <c r="H7" i="3"/>
  <c r="I6" i="3"/>
  <c r="AP1075" i="1"/>
  <c r="AP1069" i="1"/>
  <c r="AP1064" i="1"/>
  <c r="AP1059" i="1"/>
  <c r="AP1053" i="1"/>
  <c r="AP1048" i="1"/>
  <c r="AP1043" i="1"/>
  <c r="AP1037" i="1"/>
  <c r="AP1032" i="1"/>
  <c r="AP1027" i="1"/>
  <c r="AP1021" i="1"/>
  <c r="AP1016" i="1"/>
  <c r="AP1011" i="1"/>
  <c r="AP1005" i="1"/>
  <c r="AP1000" i="1"/>
  <c r="AP995" i="1"/>
  <c r="AP989" i="1"/>
  <c r="AP984" i="1"/>
  <c r="AP979" i="1"/>
  <c r="AP973" i="1"/>
  <c r="AP968" i="1"/>
  <c r="AP963" i="1"/>
  <c r="AP957" i="1"/>
  <c r="AP952" i="1"/>
  <c r="AP947" i="1"/>
  <c r="AP941" i="1"/>
  <c r="AP936" i="1"/>
  <c r="AP931" i="1"/>
  <c r="AP925" i="1"/>
  <c r="AO920" i="1"/>
  <c r="AQ914" i="1"/>
  <c r="AO908" i="1"/>
  <c r="AQ902" i="1"/>
  <c r="AP897" i="1"/>
  <c r="AQ890" i="1"/>
  <c r="AP885" i="1"/>
  <c r="AQ879" i="1"/>
  <c r="AP873" i="1"/>
  <c r="AQ867" i="1"/>
  <c r="AP862" i="1"/>
  <c r="AQ855" i="1"/>
  <c r="AP850" i="1"/>
  <c r="AO845" i="1"/>
  <c r="AP838" i="1"/>
  <c r="AO833" i="1"/>
  <c r="AP827" i="1"/>
  <c r="AO820" i="1"/>
  <c r="AP814" i="1"/>
  <c r="AO807" i="1"/>
  <c r="AP801" i="1"/>
  <c r="AP793" i="1"/>
  <c r="AQ786" i="1"/>
  <c r="AQ778" i="1"/>
  <c r="AP771" i="1"/>
  <c r="AQ762" i="1"/>
  <c r="AP755" i="1"/>
  <c r="AP746" i="1"/>
  <c r="AP738" i="1"/>
  <c r="AQ727" i="1"/>
  <c r="AQ719" i="1"/>
  <c r="AP710" i="1"/>
  <c r="AP702" i="1"/>
  <c r="AQ691" i="1"/>
  <c r="AQ683" i="1"/>
  <c r="AP674" i="1"/>
  <c r="AQ665" i="1"/>
  <c r="AP654" i="1"/>
  <c r="AQ644" i="1"/>
  <c r="AO632" i="1"/>
  <c r="AQ622" i="1"/>
  <c r="AO609" i="1"/>
  <c r="AO599" i="1"/>
  <c r="AQ584" i="1"/>
  <c r="AP572" i="1"/>
  <c r="AP560" i="1"/>
  <c r="AO548" i="1"/>
  <c r="AQ533" i="1"/>
  <c r="AQ523" i="1"/>
  <c r="AO509" i="1"/>
  <c r="AQ496" i="1"/>
  <c r="AP467" i="1"/>
  <c r="AO419" i="1"/>
  <c r="AO343" i="1"/>
  <c r="AQ254" i="1"/>
  <c r="AQ139" i="1"/>
  <c r="AO850" i="1"/>
  <c r="AP844" i="1"/>
  <c r="AO838" i="1"/>
  <c r="AP832" i="1"/>
  <c r="AQ825" i="1"/>
  <c r="AQ819" i="1"/>
  <c r="AP812" i="1"/>
  <c r="AQ806" i="1"/>
  <c r="AO799" i="1"/>
  <c r="AP792" i="1"/>
  <c r="AP784" i="1"/>
  <c r="AP778" i="1"/>
  <c r="AP769" i="1"/>
  <c r="AP762" i="1"/>
  <c r="AP753" i="1"/>
  <c r="AO746" i="1"/>
  <c r="AP735" i="1"/>
  <c r="AP727" i="1"/>
  <c r="AO718" i="1"/>
  <c r="AO710" i="1"/>
  <c r="AP699" i="1"/>
  <c r="AP691" i="1"/>
  <c r="AO682" i="1"/>
  <c r="AO674" i="1"/>
  <c r="AQ662" i="1"/>
  <c r="AQ653" i="1"/>
  <c r="AO641" i="1"/>
  <c r="AQ631" i="1"/>
  <c r="AO619" i="1"/>
  <c r="AQ608" i="1"/>
  <c r="AO595" i="1"/>
  <c r="AP584" i="1"/>
  <c r="AQ570" i="1"/>
  <c r="AQ557" i="1"/>
  <c r="AQ545" i="1"/>
  <c r="AP533" i="1"/>
  <c r="AQ519" i="1"/>
  <c r="AQ508" i="1"/>
  <c r="AP491" i="1"/>
  <c r="AO467" i="1"/>
  <c r="AP418" i="1"/>
  <c r="AP342" i="1"/>
  <c r="AQ227" i="1"/>
  <c r="AP139" i="1"/>
  <c r="AQ977" i="1"/>
  <c r="AQ972" i="1"/>
  <c r="AQ967" i="1"/>
  <c r="AQ961" i="1"/>
  <c r="AQ956" i="1"/>
  <c r="AQ951" i="1"/>
  <c r="AQ945" i="1"/>
  <c r="AQ940" i="1"/>
  <c r="AQ935" i="1"/>
  <c r="AQ929" i="1"/>
  <c r="AQ924" i="1"/>
  <c r="AP919" i="1"/>
  <c r="AO913" i="1"/>
  <c r="AP907" i="1"/>
  <c r="AO902" i="1"/>
  <c r="AP895" i="1"/>
  <c r="AO890" i="1"/>
  <c r="AP884" i="1"/>
  <c r="AO878" i="1"/>
  <c r="AP872" i="1"/>
  <c r="AO867" i="1"/>
  <c r="AP860" i="1"/>
  <c r="AO855" i="1"/>
  <c r="AQ849" i="1"/>
  <c r="AO843" i="1"/>
  <c r="AQ837" i="1"/>
  <c r="AO832" i="1"/>
  <c r="AP825" i="1"/>
  <c r="AP819" i="1"/>
  <c r="AO812" i="1"/>
  <c r="AP806" i="1"/>
  <c r="AQ798" i="1"/>
  <c r="AO792" i="1"/>
  <c r="AO784" i="1"/>
  <c r="AO778" i="1"/>
  <c r="AP768" i="1"/>
  <c r="AO762" i="1"/>
  <c r="AP752" i="1"/>
  <c r="AP744" i="1"/>
  <c r="AO735" i="1"/>
  <c r="AO727" i="1"/>
  <c r="AP716" i="1"/>
  <c r="AP708" i="1"/>
  <c r="AO699" i="1"/>
  <c r="AO691" i="1"/>
  <c r="AP680" i="1"/>
  <c r="AP672" i="1"/>
  <c r="AP662" i="1"/>
  <c r="AP653" i="1"/>
  <c r="AQ640" i="1"/>
  <c r="AP631" i="1"/>
  <c r="AQ618" i="1"/>
  <c r="AP608" i="1"/>
  <c r="AQ594" i="1"/>
  <c r="AQ581" i="1"/>
  <c r="AQ569" i="1"/>
  <c r="AP557" i="1"/>
  <c r="AQ543" i="1"/>
  <c r="AO533" i="1"/>
  <c r="AP519" i="1"/>
  <c r="AP508" i="1"/>
  <c r="AO491" i="1"/>
  <c r="AQ466" i="1"/>
  <c r="AQ403" i="1"/>
  <c r="AO335" i="1"/>
  <c r="AP227" i="1"/>
  <c r="AQ111" i="1"/>
  <c r="AP1073" i="1"/>
  <c r="AP1068" i="1"/>
  <c r="AP1063" i="1"/>
  <c r="AP1057" i="1"/>
  <c r="AP1052" i="1"/>
  <c r="AP1047" i="1"/>
  <c r="AP1041" i="1"/>
  <c r="AP1036" i="1"/>
  <c r="AP1031" i="1"/>
  <c r="AP1025" i="1"/>
  <c r="AP1020" i="1"/>
  <c r="AP1015" i="1"/>
  <c r="AP1009" i="1"/>
  <c r="AP1004" i="1"/>
  <c r="AP999" i="1"/>
  <c r="AP993" i="1"/>
  <c r="AP988" i="1"/>
  <c r="AP983" i="1"/>
  <c r="AP977" i="1"/>
  <c r="AP972" i="1"/>
  <c r="AP967" i="1"/>
  <c r="AP961" i="1"/>
  <c r="AP956" i="1"/>
  <c r="AP951" i="1"/>
  <c r="AP945" i="1"/>
  <c r="AP940" i="1"/>
  <c r="AP935" i="1"/>
  <c r="AP929" i="1"/>
  <c r="AP924" i="1"/>
  <c r="AO919" i="1"/>
  <c r="AP912" i="1"/>
  <c r="AO907" i="1"/>
  <c r="AQ901" i="1"/>
  <c r="AO895" i="1"/>
  <c r="AQ889" i="1"/>
  <c r="AO884" i="1"/>
  <c r="AQ877" i="1"/>
  <c r="AO872" i="1"/>
  <c r="AQ866" i="1"/>
  <c r="AO860" i="1"/>
  <c r="AQ854" i="1"/>
  <c r="AP849" i="1"/>
  <c r="AQ842" i="1"/>
  <c r="AP837" i="1"/>
  <c r="AQ831" i="1"/>
  <c r="AO825" i="1"/>
  <c r="AO819" i="1"/>
  <c r="AQ811" i="1"/>
  <c r="AO806" i="1"/>
  <c r="AP798" i="1"/>
  <c r="AQ791" i="1"/>
  <c r="AQ783" i="1"/>
  <c r="AP777" i="1"/>
  <c r="AO768" i="1"/>
  <c r="AP761" i="1"/>
  <c r="AO752" i="1"/>
  <c r="AO744" i="1"/>
  <c r="AQ734" i="1"/>
  <c r="AQ726" i="1"/>
  <c r="AO716" i="1"/>
  <c r="AO708" i="1"/>
  <c r="AQ698" i="1"/>
  <c r="AQ690" i="1"/>
  <c r="AO680" i="1"/>
  <c r="AO672" i="1"/>
  <c r="AQ661" i="1"/>
  <c r="AO653" i="1"/>
  <c r="AP640" i="1"/>
  <c r="AO631" i="1"/>
  <c r="AP618" i="1"/>
  <c r="AQ605" i="1"/>
  <c r="AQ593" i="1"/>
  <c r="AP581" i="1"/>
  <c r="AQ567" i="1"/>
  <c r="AO557" i="1"/>
  <c r="AP543" i="1"/>
  <c r="AQ532" i="1"/>
  <c r="AO519" i="1"/>
  <c r="AO508" i="1"/>
  <c r="AQ490" i="1"/>
  <c r="AP466" i="1"/>
  <c r="AQ402" i="1"/>
  <c r="AQ315" i="1"/>
  <c r="AO227" i="1"/>
  <c r="AP86" i="1"/>
  <c r="AO1073" i="1"/>
  <c r="AO1068" i="1"/>
  <c r="AO1063" i="1"/>
  <c r="AO1057" i="1"/>
  <c r="AO1052" i="1"/>
  <c r="AO1047" i="1"/>
  <c r="AO1041" i="1"/>
  <c r="AO1036" i="1"/>
  <c r="AO1031" i="1"/>
  <c r="AO1025" i="1"/>
  <c r="AO1020" i="1"/>
  <c r="AO1015" i="1"/>
  <c r="AO1009" i="1"/>
  <c r="AO1004" i="1"/>
  <c r="AO999" i="1"/>
  <c r="AO993" i="1"/>
  <c r="AO988" i="1"/>
  <c r="AO983" i="1"/>
  <c r="AO977" i="1"/>
  <c r="AO972" i="1"/>
  <c r="AO967" i="1"/>
  <c r="AO961" i="1"/>
  <c r="AO956" i="1"/>
  <c r="AO951" i="1"/>
  <c r="AO945" i="1"/>
  <c r="AO940" i="1"/>
  <c r="AO935" i="1"/>
  <c r="AO929" i="1"/>
  <c r="AO924" i="1"/>
  <c r="AQ918" i="1"/>
  <c r="AO912" i="1"/>
  <c r="AQ906" i="1"/>
  <c r="AP901" i="1"/>
  <c r="AQ894" i="1"/>
  <c r="AP889" i="1"/>
  <c r="AQ883" i="1"/>
  <c r="AP877" i="1"/>
  <c r="AQ871" i="1"/>
  <c r="AP866" i="1"/>
  <c r="AQ859" i="1"/>
  <c r="AP854" i="1"/>
  <c r="AO849" i="1"/>
  <c r="AP842" i="1"/>
  <c r="AO837" i="1"/>
  <c r="AP831" i="1"/>
  <c r="AP824" i="1"/>
  <c r="AQ818" i="1"/>
  <c r="AP811" i="1"/>
  <c r="AQ805" i="1"/>
  <c r="AO798" i="1"/>
  <c r="AP791" i="1"/>
  <c r="AP783" i="1"/>
  <c r="AP776" i="1"/>
  <c r="AQ767" i="1"/>
  <c r="AP760" i="1"/>
  <c r="AQ751" i="1"/>
  <c r="AQ743" i="1"/>
  <c r="AP734" i="1"/>
  <c r="AP726" i="1"/>
  <c r="AQ715" i="1"/>
  <c r="AQ707" i="1"/>
  <c r="AP698" i="1"/>
  <c r="AP690" i="1"/>
  <c r="AQ679" i="1"/>
  <c r="AQ671" i="1"/>
  <c r="AP661" i="1"/>
  <c r="AQ652" i="1"/>
  <c r="AO640" i="1"/>
  <c r="AQ628" i="1"/>
  <c r="AQ617" i="1"/>
  <c r="AP605" i="1"/>
  <c r="AQ591" i="1"/>
  <c r="AO581" i="1"/>
  <c r="AP567" i="1"/>
  <c r="AQ556" i="1"/>
  <c r="AO543" i="1"/>
  <c r="AP532" i="1"/>
  <c r="AQ518" i="1"/>
  <c r="AQ507" i="1"/>
  <c r="AP490" i="1"/>
  <c r="AP454" i="1"/>
  <c r="AQ387" i="1"/>
  <c r="AP315" i="1"/>
  <c r="AQ210" i="1"/>
  <c r="AQ75" i="1"/>
  <c r="AQ1072" i="1"/>
  <c r="AQ1067" i="1"/>
  <c r="AQ1061" i="1"/>
  <c r="AQ1056" i="1"/>
  <c r="AQ1051" i="1"/>
  <c r="AQ1045" i="1"/>
  <c r="AQ1040" i="1"/>
  <c r="AQ1035" i="1"/>
  <c r="AQ1029" i="1"/>
  <c r="AQ1024" i="1"/>
  <c r="AQ1019" i="1"/>
  <c r="AQ1013" i="1"/>
  <c r="AQ1008" i="1"/>
  <c r="AQ1003" i="1"/>
  <c r="AQ997" i="1"/>
  <c r="AQ992" i="1"/>
  <c r="AQ987" i="1"/>
  <c r="AQ981" i="1"/>
  <c r="AQ976" i="1"/>
  <c r="AQ971" i="1"/>
  <c r="AQ965" i="1"/>
  <c r="AQ960" i="1"/>
  <c r="AQ955" i="1"/>
  <c r="AQ949" i="1"/>
  <c r="AQ944" i="1"/>
  <c r="AQ939" i="1"/>
  <c r="AQ933" i="1"/>
  <c r="AQ928" i="1"/>
  <c r="AQ923" i="1"/>
  <c r="AP917" i="1"/>
  <c r="AQ911" i="1"/>
  <c r="AP906" i="1"/>
  <c r="AQ899" i="1"/>
  <c r="AP894" i="1"/>
  <c r="AO889" i="1"/>
  <c r="AP882" i="1"/>
  <c r="AO877" i="1"/>
  <c r="AP871" i="1"/>
  <c r="AO865" i="1"/>
  <c r="AP859" i="1"/>
  <c r="AO854" i="1"/>
  <c r="AP847" i="1"/>
  <c r="AO842" i="1"/>
  <c r="AP836" i="1"/>
  <c r="AO830" i="1"/>
  <c r="AO824" i="1"/>
  <c r="AO817" i="1"/>
  <c r="AO811" i="1"/>
  <c r="AQ803" i="1"/>
  <c r="AQ797" i="1"/>
  <c r="AQ789" i="1"/>
  <c r="AO783" i="1"/>
  <c r="AQ774" i="1"/>
  <c r="AP767" i="1"/>
  <c r="AQ758" i="1"/>
  <c r="AP751" i="1"/>
  <c r="AO742" i="1"/>
  <c r="AO734" i="1"/>
  <c r="AP723" i="1"/>
  <c r="AP715" i="1"/>
  <c r="AO706" i="1"/>
  <c r="AO698" i="1"/>
  <c r="AP687" i="1"/>
  <c r="AP679" i="1"/>
  <c r="AQ669" i="1"/>
  <c r="AO661" i="1"/>
  <c r="AO649" i="1"/>
  <c r="AQ639" i="1"/>
  <c r="AO627" i="1"/>
  <c r="AQ615" i="1"/>
  <c r="AQ603" i="1"/>
  <c r="AP591" i="1"/>
  <c r="AO577" i="1"/>
  <c r="AO567" i="1"/>
  <c r="AQ552" i="1"/>
  <c r="AQ542" i="1"/>
  <c r="AP528" i="1"/>
  <c r="AQ517" i="1"/>
  <c r="AO503" i="1"/>
  <c r="AQ488" i="1"/>
  <c r="AQ452" i="1"/>
  <c r="AP386" i="1"/>
  <c r="AQ311" i="1"/>
  <c r="AP207" i="1"/>
  <c r="AP70" i="1"/>
  <c r="AO1072" i="1"/>
  <c r="AO1067" i="1"/>
  <c r="AO1061" i="1"/>
  <c r="AO1056" i="1"/>
  <c r="AO1051" i="1"/>
  <c r="AO1045" i="1"/>
  <c r="AO1040" i="1"/>
  <c r="AO1035" i="1"/>
  <c r="AO1029" i="1"/>
  <c r="AO1024" i="1"/>
  <c r="AO1019" i="1"/>
  <c r="AO1013" i="1"/>
  <c r="AO1008" i="1"/>
  <c r="AO1003" i="1"/>
  <c r="AO997" i="1"/>
  <c r="AO992" i="1"/>
  <c r="AO987" i="1"/>
  <c r="AO981" i="1"/>
  <c r="AO976" i="1"/>
  <c r="AO971" i="1"/>
  <c r="AO965" i="1"/>
  <c r="AO960" i="1"/>
  <c r="AO955" i="1"/>
  <c r="AO949" i="1"/>
  <c r="AO944" i="1"/>
  <c r="AO939" i="1"/>
  <c r="AO933" i="1"/>
  <c r="AO928" i="1"/>
  <c r="AO923" i="1"/>
  <c r="AP916" i="1"/>
  <c r="AO911" i="1"/>
  <c r="AQ905" i="1"/>
  <c r="AO899" i="1"/>
  <c r="AQ893" i="1"/>
  <c r="AO888" i="1"/>
  <c r="AQ881" i="1"/>
  <c r="AO876" i="1"/>
  <c r="AQ870" i="1"/>
  <c r="AO864" i="1"/>
  <c r="AQ858" i="1"/>
  <c r="AP853" i="1"/>
  <c r="AQ846" i="1"/>
  <c r="AP841" i="1"/>
  <c r="AQ835" i="1"/>
  <c r="AP829" i="1"/>
  <c r="AP823" i="1"/>
  <c r="AO816" i="1"/>
  <c r="AP810" i="1"/>
  <c r="AO803" i="1"/>
  <c r="AP796" i="1"/>
  <c r="AP788" i="1"/>
  <c r="AP782" i="1"/>
  <c r="AO774" i="1"/>
  <c r="AQ766" i="1"/>
  <c r="AO758" i="1"/>
  <c r="AQ750" i="1"/>
  <c r="AO740" i="1"/>
  <c r="AO732" i="1"/>
  <c r="AQ722" i="1"/>
  <c r="AQ714" i="1"/>
  <c r="AO704" i="1"/>
  <c r="AO696" i="1"/>
  <c r="AQ686" i="1"/>
  <c r="AQ678" i="1"/>
  <c r="AQ667" i="1"/>
  <c r="AO659" i="1"/>
  <c r="AP648" i="1"/>
  <c r="AO637" i="1"/>
  <c r="AP624" i="1"/>
  <c r="AO615" i="1"/>
  <c r="AQ600" i="1"/>
  <c r="AQ590" i="1"/>
  <c r="AP576" i="1"/>
  <c r="AQ565" i="1"/>
  <c r="AO552" i="1"/>
  <c r="AP541" i="1"/>
  <c r="AQ527" i="1"/>
  <c r="AO517" i="1"/>
  <c r="AP501" i="1"/>
  <c r="AQ482" i="1"/>
  <c r="AP442" i="1"/>
  <c r="AQ382" i="1"/>
  <c r="AQ294" i="1"/>
  <c r="AP187" i="1"/>
  <c r="AQ467" i="1"/>
  <c r="AQ443" i="1"/>
  <c r="AQ418" i="1"/>
  <c r="AO383" i="1"/>
  <c r="AQ342" i="1"/>
  <c r="AP311" i="1"/>
  <c r="AQ267" i="1"/>
  <c r="AQ226" i="1"/>
  <c r="AP179" i="1"/>
  <c r="AO139" i="1"/>
  <c r="AQ67" i="1"/>
  <c r="AQ122" i="1"/>
  <c r="AQ23" i="1"/>
  <c r="AQ339" i="1"/>
  <c r="AQ302" i="1"/>
  <c r="AP255" i="1"/>
  <c r="AP210" i="1"/>
  <c r="AP170" i="1"/>
  <c r="AP122" i="1"/>
  <c r="AP23" i="1"/>
  <c r="AP439" i="1"/>
  <c r="AO403" i="1"/>
  <c r="AQ374" i="1"/>
  <c r="AP335" i="1"/>
  <c r="AO295" i="1"/>
  <c r="AO255" i="1"/>
  <c r="AQ207" i="1"/>
  <c r="AQ162" i="1"/>
  <c r="AP114" i="1"/>
  <c r="AO8" i="1"/>
  <c r="AP11" i="1"/>
  <c r="AP35" i="1"/>
  <c r="AP59" i="1"/>
  <c r="AP78" i="1"/>
  <c r="AP94" i="1"/>
  <c r="AQ106" i="1"/>
  <c r="AP115" i="1"/>
  <c r="AP126" i="1"/>
  <c r="AO135" i="1"/>
  <c r="AQ143" i="1"/>
  <c r="AQ154" i="1"/>
  <c r="AP163" i="1"/>
  <c r="AP174" i="1"/>
  <c r="AO183" i="1"/>
  <c r="AQ191" i="1"/>
  <c r="AQ202" i="1"/>
  <c r="AP211" i="1"/>
  <c r="AP222" i="1"/>
  <c r="AO231" i="1"/>
  <c r="AQ239" i="1"/>
  <c r="AQ250" i="1"/>
  <c r="AP259" i="1"/>
  <c r="AP270" i="1"/>
  <c r="AO279" i="1"/>
  <c r="AQ287" i="1"/>
  <c r="AQ298" i="1"/>
  <c r="AP307" i="1"/>
  <c r="AP318" i="1"/>
  <c r="AO327" i="1"/>
  <c r="AQ335" i="1"/>
  <c r="AQ346" i="1"/>
  <c r="AP355" i="1"/>
  <c r="AP366" i="1"/>
  <c r="AO375" i="1"/>
  <c r="AQ383" i="1"/>
  <c r="AQ394" i="1"/>
  <c r="AP403" i="1"/>
  <c r="AP414" i="1"/>
  <c r="AO423" i="1"/>
  <c r="AQ431" i="1"/>
  <c r="AP440" i="1"/>
  <c r="AP448" i="1"/>
  <c r="AQ455" i="1"/>
  <c r="AO463" i="1"/>
  <c r="AQ11" i="1"/>
  <c r="AQ35" i="1"/>
  <c r="AQ59" i="1"/>
  <c r="AP79" i="1"/>
  <c r="AP95" i="1"/>
  <c r="AO107" i="1"/>
  <c r="AQ115" i="1"/>
  <c r="AQ126" i="1"/>
  <c r="AP135" i="1"/>
  <c r="AP146" i="1"/>
  <c r="AO155" i="1"/>
  <c r="AQ163" i="1"/>
  <c r="AQ174" i="1"/>
  <c r="AP183" i="1"/>
  <c r="AP194" i="1"/>
  <c r="AO203" i="1"/>
  <c r="AQ211" i="1"/>
  <c r="AQ222" i="1"/>
  <c r="AP231" i="1"/>
  <c r="AP242" i="1"/>
  <c r="AO251" i="1"/>
  <c r="AQ259" i="1"/>
  <c r="AQ270" i="1"/>
  <c r="AP279" i="1"/>
  <c r="AP290" i="1"/>
  <c r="AO299" i="1"/>
  <c r="AQ307" i="1"/>
  <c r="AQ318" i="1"/>
  <c r="AP327" i="1"/>
  <c r="AP338" i="1"/>
  <c r="AO347" i="1"/>
  <c r="AQ355" i="1"/>
  <c r="AQ366" i="1"/>
  <c r="AP375" i="1"/>
  <c r="AP15" i="1"/>
  <c r="AP39" i="1"/>
  <c r="AP63" i="1"/>
  <c r="AQ79" i="1"/>
  <c r="AQ95" i="1"/>
  <c r="AP107" i="1"/>
  <c r="AP118" i="1"/>
  <c r="AO127" i="1"/>
  <c r="AQ135" i="1"/>
  <c r="AQ146" i="1"/>
  <c r="AP155" i="1"/>
  <c r="AP166" i="1"/>
  <c r="AO175" i="1"/>
  <c r="AQ183" i="1"/>
  <c r="AQ194" i="1"/>
  <c r="AP203" i="1"/>
  <c r="AP214" i="1"/>
  <c r="AO223" i="1"/>
  <c r="AQ231" i="1"/>
  <c r="AQ242" i="1"/>
  <c r="AP251" i="1"/>
  <c r="AP262" i="1"/>
  <c r="AO271" i="1"/>
  <c r="AQ279" i="1"/>
  <c r="AQ290" i="1"/>
  <c r="AP299" i="1"/>
  <c r="AP310" i="1"/>
  <c r="AO319" i="1"/>
  <c r="AQ327" i="1"/>
  <c r="AQ338" i="1"/>
  <c r="AP347" i="1"/>
  <c r="AP358" i="1"/>
  <c r="AO367" i="1"/>
  <c r="AQ375" i="1"/>
  <c r="AQ386" i="1"/>
  <c r="AP395" i="1"/>
  <c r="AP406" i="1"/>
  <c r="AO415" i="1"/>
  <c r="AQ423" i="1"/>
  <c r="AQ434" i="1"/>
  <c r="AQ442" i="1"/>
  <c r="AQ450" i="1"/>
  <c r="AQ456" i="1"/>
  <c r="AQ463" i="1"/>
  <c r="AO471" i="1"/>
  <c r="AQ15" i="1"/>
  <c r="AQ39" i="1"/>
  <c r="AQ63" i="1"/>
  <c r="AP82" i="1"/>
  <c r="AP98" i="1"/>
  <c r="AQ107" i="1"/>
  <c r="AQ118" i="1"/>
  <c r="AP127" i="1"/>
  <c r="AP138" i="1"/>
  <c r="AO147" i="1"/>
  <c r="AQ155" i="1"/>
  <c r="AQ166" i="1"/>
  <c r="AP175" i="1"/>
  <c r="AP186" i="1"/>
  <c r="AO195" i="1"/>
  <c r="AQ203" i="1"/>
  <c r="AQ214" i="1"/>
  <c r="AP223" i="1"/>
  <c r="AP234" i="1"/>
  <c r="AO243" i="1"/>
  <c r="AQ251" i="1"/>
  <c r="AQ262" i="1"/>
  <c r="AP271" i="1"/>
  <c r="AP282" i="1"/>
  <c r="AO291" i="1"/>
  <c r="AQ299" i="1"/>
  <c r="AQ310" i="1"/>
  <c r="AP319" i="1"/>
  <c r="AP330" i="1"/>
  <c r="AO339" i="1"/>
  <c r="AQ347" i="1"/>
  <c r="AQ358" i="1"/>
  <c r="AP367" i="1"/>
  <c r="AP378" i="1"/>
  <c r="AO387" i="1"/>
  <c r="AQ395" i="1"/>
  <c r="AQ406" i="1"/>
  <c r="AP415" i="1"/>
  <c r="AP426" i="1"/>
  <c r="AO435" i="1"/>
  <c r="AO443" i="1"/>
  <c r="AO451" i="1"/>
  <c r="AP458" i="1"/>
  <c r="AP464" i="1"/>
  <c r="AP471" i="1"/>
  <c r="AQ478" i="1"/>
  <c r="AQ484" i="1"/>
  <c r="AP19" i="1"/>
  <c r="AP43" i="1"/>
  <c r="AP67" i="1"/>
  <c r="AP83" i="1"/>
  <c r="AQ98" i="1"/>
  <c r="AP110" i="1"/>
  <c r="AO119" i="1"/>
  <c r="AQ127" i="1"/>
  <c r="AQ138" i="1"/>
  <c r="AP147" i="1"/>
  <c r="AP158" i="1"/>
  <c r="AO167" i="1"/>
  <c r="AQ175" i="1"/>
  <c r="AQ186" i="1"/>
  <c r="AP195" i="1"/>
  <c r="AP206" i="1"/>
  <c r="AO215" i="1"/>
  <c r="AQ223" i="1"/>
  <c r="AQ234" i="1"/>
  <c r="AP243" i="1"/>
  <c r="AP254" i="1"/>
  <c r="AO263" i="1"/>
  <c r="AQ271" i="1"/>
  <c r="AQ282" i="1"/>
  <c r="AP291" i="1"/>
  <c r="AP302" i="1"/>
  <c r="AO311" i="1"/>
  <c r="AQ319" i="1"/>
  <c r="AQ330" i="1"/>
  <c r="AP339" i="1"/>
  <c r="AP350" i="1"/>
  <c r="AO359" i="1"/>
  <c r="AQ367" i="1"/>
  <c r="AQ378" i="1"/>
  <c r="AP387" i="1"/>
  <c r="AP398" i="1"/>
  <c r="AO407" i="1"/>
  <c r="AQ415" i="1"/>
  <c r="AQ426" i="1"/>
  <c r="AP435" i="1"/>
  <c r="AP443" i="1"/>
  <c r="AP451" i="1"/>
  <c r="AQ458" i="1"/>
  <c r="AQ464" i="1"/>
  <c r="AQ471" i="1"/>
  <c r="AO479" i="1"/>
  <c r="AP486" i="1"/>
  <c r="AO492" i="1"/>
  <c r="AP496" i="1"/>
  <c r="AP500" i="1"/>
  <c r="AP504" i="1"/>
  <c r="AQ27" i="1"/>
  <c r="AP71" i="1"/>
  <c r="AP99" i="1"/>
  <c r="AQ114" i="1"/>
  <c r="AP131" i="1"/>
  <c r="AP150" i="1"/>
  <c r="AO163" i="1"/>
  <c r="AQ179" i="1"/>
  <c r="AQ198" i="1"/>
  <c r="AP215" i="1"/>
  <c r="AP230" i="1"/>
  <c r="AO247" i="1"/>
  <c r="AQ263" i="1"/>
  <c r="AQ278" i="1"/>
  <c r="AP295" i="1"/>
  <c r="AP314" i="1"/>
  <c r="AO331" i="1"/>
  <c r="AQ343" i="1"/>
  <c r="AQ362" i="1"/>
  <c r="AP379" i="1"/>
  <c r="AQ391" i="1"/>
  <c r="AQ407" i="1"/>
  <c r="AP422" i="1"/>
  <c r="AP436" i="1"/>
  <c r="AP447" i="1"/>
  <c r="AP459" i="1"/>
  <c r="AP468" i="1"/>
  <c r="AQ476" i="1"/>
  <c r="AQ486" i="1"/>
  <c r="AQ492" i="1"/>
  <c r="AP497" i="1"/>
  <c r="AQ501" i="1"/>
  <c r="AO506" i="1"/>
  <c r="AO510" i="1"/>
  <c r="AO514" i="1"/>
  <c r="AO518" i="1"/>
  <c r="AO522" i="1"/>
  <c r="AO526" i="1"/>
  <c r="AO530" i="1"/>
  <c r="AO534" i="1"/>
  <c r="AO538" i="1"/>
  <c r="AO542" i="1"/>
  <c r="AO546" i="1"/>
  <c r="AO550" i="1"/>
  <c r="AO554" i="1"/>
  <c r="AO558" i="1"/>
  <c r="AO562" i="1"/>
  <c r="AO566" i="1"/>
  <c r="AO570" i="1"/>
  <c r="AO574" i="1"/>
  <c r="AO578" i="1"/>
  <c r="AO582" i="1"/>
  <c r="AO586" i="1"/>
  <c r="AO590" i="1"/>
  <c r="AO594" i="1"/>
  <c r="AO598" i="1"/>
  <c r="AO602" i="1"/>
  <c r="AO606" i="1"/>
  <c r="AO610" i="1"/>
  <c r="AO614" i="1"/>
  <c r="AO618" i="1"/>
  <c r="AO622" i="1"/>
  <c r="AO626" i="1"/>
  <c r="AO630" i="1"/>
  <c r="AO634" i="1"/>
  <c r="AO638" i="1"/>
  <c r="AO642" i="1"/>
  <c r="AO646" i="1"/>
  <c r="AO650" i="1"/>
  <c r="AO654" i="1"/>
  <c r="AO658" i="1"/>
  <c r="AO662" i="1"/>
  <c r="AO666" i="1"/>
  <c r="AO670" i="1"/>
  <c r="AP31" i="1"/>
  <c r="AQ71" i="1"/>
  <c r="AQ99" i="1"/>
  <c r="AO115" i="1"/>
  <c r="AQ131" i="1"/>
  <c r="AQ150" i="1"/>
  <c r="AP167" i="1"/>
  <c r="AP182" i="1"/>
  <c r="AO199" i="1"/>
  <c r="AQ215" i="1"/>
  <c r="AQ230" i="1"/>
  <c r="AP247" i="1"/>
  <c r="AP266" i="1"/>
  <c r="AO283" i="1"/>
  <c r="AQ295" i="1"/>
  <c r="AQ314" i="1"/>
  <c r="AP331" i="1"/>
  <c r="AP346" i="1"/>
  <c r="AO363" i="1"/>
  <c r="AQ379" i="1"/>
  <c r="AP394" i="1"/>
  <c r="AP410" i="1"/>
  <c r="AQ422" i="1"/>
  <c r="AP438" i="1"/>
  <c r="AQ447" i="1"/>
  <c r="AQ459" i="1"/>
  <c r="AQ468" i="1"/>
  <c r="AP478" i="1"/>
  <c r="AO487" i="1"/>
  <c r="AO493" i="1"/>
  <c r="AQ497" i="1"/>
  <c r="AO502" i="1"/>
  <c r="AP506" i="1"/>
  <c r="AP510" i="1"/>
  <c r="AP514" i="1"/>
  <c r="AP518" i="1"/>
  <c r="AP522" i="1"/>
  <c r="AP526" i="1"/>
  <c r="AP530" i="1"/>
  <c r="AP534" i="1"/>
  <c r="AP538" i="1"/>
  <c r="AP542" i="1"/>
  <c r="AP546" i="1"/>
  <c r="AP550" i="1"/>
  <c r="AP554" i="1"/>
  <c r="AP558" i="1"/>
  <c r="AP562" i="1"/>
  <c r="AP566" i="1"/>
  <c r="AP570" i="1"/>
  <c r="AP574" i="1"/>
  <c r="AP578" i="1"/>
  <c r="AP582" i="1"/>
  <c r="AP586" i="1"/>
  <c r="AP590" i="1"/>
  <c r="AP594" i="1"/>
  <c r="AP598" i="1"/>
  <c r="AP602" i="1"/>
  <c r="AP606" i="1"/>
  <c r="AP610" i="1"/>
  <c r="AP614" i="1"/>
  <c r="AQ31" i="1"/>
  <c r="AP74" i="1"/>
  <c r="AP102" i="1"/>
  <c r="AP119" i="1"/>
  <c r="AP134" i="1"/>
  <c r="AO151" i="1"/>
  <c r="AQ167" i="1"/>
  <c r="AQ182" i="1"/>
  <c r="AP199" i="1"/>
  <c r="AP218" i="1"/>
  <c r="AO235" i="1"/>
  <c r="AQ247" i="1"/>
  <c r="AQ266" i="1"/>
  <c r="AP283" i="1"/>
  <c r="AP298" i="1"/>
  <c r="AO315" i="1"/>
  <c r="AQ331" i="1"/>
  <c r="AQ350" i="1"/>
  <c r="AP363" i="1"/>
  <c r="AP382" i="1"/>
  <c r="AO395" i="1"/>
  <c r="AQ410" i="1"/>
  <c r="AP423" i="1"/>
  <c r="AQ438" i="1"/>
  <c r="AP450" i="1"/>
  <c r="AP460" i="1"/>
  <c r="AP470" i="1"/>
  <c r="AP479" i="1"/>
  <c r="AP487" i="1"/>
  <c r="AP493" i="1"/>
  <c r="AO498" i="1"/>
  <c r="AP502" i="1"/>
  <c r="AQ506" i="1"/>
  <c r="AQ510" i="1"/>
  <c r="AQ43" i="1"/>
  <c r="AP75" i="1"/>
  <c r="AQ102" i="1"/>
  <c r="AQ119" i="1"/>
  <c r="AQ134" i="1"/>
  <c r="AP151" i="1"/>
  <c r="AQ47" i="1"/>
  <c r="AQ83" i="1"/>
  <c r="AQ103" i="1"/>
  <c r="AP27" i="1"/>
  <c r="AP90" i="1"/>
  <c r="AO123" i="1"/>
  <c r="AP143" i="1"/>
  <c r="AO171" i="1"/>
  <c r="AO191" i="1"/>
  <c r="AO211" i="1"/>
  <c r="AP238" i="1"/>
  <c r="AP258" i="1"/>
  <c r="AP278" i="1"/>
  <c r="AP303" i="1"/>
  <c r="AP323" i="1"/>
  <c r="AP343" i="1"/>
  <c r="AQ370" i="1"/>
  <c r="AP390" i="1"/>
  <c r="AP407" i="1"/>
  <c r="AQ427" i="1"/>
  <c r="AP444" i="1"/>
  <c r="AO459" i="1"/>
  <c r="AQ472" i="1"/>
  <c r="AO483" i="1"/>
  <c r="AP492" i="1"/>
  <c r="AO499" i="1"/>
  <c r="AQ504" i="1"/>
  <c r="AQ509" i="1"/>
  <c r="AP515" i="1"/>
  <c r="AO520" i="1"/>
  <c r="AQ524" i="1"/>
  <c r="AP529" i="1"/>
  <c r="AQ534" i="1"/>
  <c r="AP539" i="1"/>
  <c r="AO544" i="1"/>
  <c r="AQ548" i="1"/>
  <c r="AP553" i="1"/>
  <c r="AQ558" i="1"/>
  <c r="AP563" i="1"/>
  <c r="AO568" i="1"/>
  <c r="AQ572" i="1"/>
  <c r="AP577" i="1"/>
  <c r="AQ582" i="1"/>
  <c r="AP587" i="1"/>
  <c r="AO592" i="1"/>
  <c r="AQ596" i="1"/>
  <c r="AP601" i="1"/>
  <c r="AQ606" i="1"/>
  <c r="AP611" i="1"/>
  <c r="AO616" i="1"/>
  <c r="AP620" i="1"/>
  <c r="AQ624" i="1"/>
  <c r="AO629" i="1"/>
  <c r="AP633" i="1"/>
  <c r="AQ637" i="1"/>
  <c r="AP642" i="1"/>
  <c r="AQ646" i="1"/>
  <c r="AO651" i="1"/>
  <c r="AP655" i="1"/>
  <c r="AQ659" i="1"/>
  <c r="AO664" i="1"/>
  <c r="AP668" i="1"/>
  <c r="AQ672" i="1"/>
  <c r="AQ676" i="1"/>
  <c r="AQ680" i="1"/>
  <c r="AQ684" i="1"/>
  <c r="AQ688" i="1"/>
  <c r="AQ692" i="1"/>
  <c r="AQ696" i="1"/>
  <c r="AQ700" i="1"/>
  <c r="AQ704" i="1"/>
  <c r="AQ708" i="1"/>
  <c r="AQ712" i="1"/>
  <c r="AQ716" i="1"/>
  <c r="AQ720" i="1"/>
  <c r="AQ724" i="1"/>
  <c r="AQ728" i="1"/>
  <c r="AQ732" i="1"/>
  <c r="AQ736" i="1"/>
  <c r="AQ740" i="1"/>
  <c r="AQ744" i="1"/>
  <c r="AQ748" i="1"/>
  <c r="AQ752" i="1"/>
  <c r="AQ756" i="1"/>
  <c r="AQ760" i="1"/>
  <c r="AQ764" i="1"/>
  <c r="AQ768" i="1"/>
  <c r="AQ772" i="1"/>
  <c r="AQ776" i="1"/>
  <c r="AQ780" i="1"/>
  <c r="AQ784" i="1"/>
  <c r="AQ788" i="1"/>
  <c r="AQ792" i="1"/>
  <c r="AQ796" i="1"/>
  <c r="AQ800" i="1"/>
  <c r="AQ804" i="1"/>
  <c r="AQ808" i="1"/>
  <c r="AQ812" i="1"/>
  <c r="AQ816" i="1"/>
  <c r="AQ820" i="1"/>
  <c r="AQ824" i="1"/>
  <c r="AQ828" i="1"/>
  <c r="AQ832" i="1"/>
  <c r="AQ836" i="1"/>
  <c r="AQ840" i="1"/>
  <c r="AQ844" i="1"/>
  <c r="AQ848" i="1"/>
  <c r="AQ852" i="1"/>
  <c r="AQ856" i="1"/>
  <c r="AQ860" i="1"/>
  <c r="AQ864" i="1"/>
  <c r="AQ868" i="1"/>
  <c r="AQ872" i="1"/>
  <c r="AQ876" i="1"/>
  <c r="AQ880" i="1"/>
  <c r="AQ884" i="1"/>
  <c r="AQ888" i="1"/>
  <c r="AQ892" i="1"/>
  <c r="AQ896" i="1"/>
  <c r="AQ900" i="1"/>
  <c r="AQ904" i="1"/>
  <c r="AQ908" i="1"/>
  <c r="AQ912" i="1"/>
  <c r="AQ916" i="1"/>
  <c r="AQ920" i="1"/>
  <c r="AP47" i="1"/>
  <c r="AP91" i="1"/>
  <c r="AP123" i="1"/>
  <c r="AQ147" i="1"/>
  <c r="AP171" i="1"/>
  <c r="AP191" i="1"/>
  <c r="AQ218" i="1"/>
  <c r="AQ238" i="1"/>
  <c r="AQ258" i="1"/>
  <c r="AQ283" i="1"/>
  <c r="AQ303" i="1"/>
  <c r="AQ323" i="1"/>
  <c r="AO351" i="1"/>
  <c r="AO371" i="1"/>
  <c r="AQ390" i="1"/>
  <c r="AO411" i="1"/>
  <c r="AP430" i="1"/>
  <c r="AP446" i="1"/>
  <c r="AQ460" i="1"/>
  <c r="AP474" i="1"/>
  <c r="AP483" i="1"/>
  <c r="AO494" i="1"/>
  <c r="AP499" i="1"/>
  <c r="AO505" i="1"/>
  <c r="AO511" i="1"/>
  <c r="AQ515" i="1"/>
  <c r="AP520" i="1"/>
  <c r="AO525" i="1"/>
  <c r="AQ529" i="1"/>
  <c r="AO535" i="1"/>
  <c r="AQ539" i="1"/>
  <c r="AP544" i="1"/>
  <c r="AO549" i="1"/>
  <c r="AQ553" i="1"/>
  <c r="AO559" i="1"/>
  <c r="AQ563" i="1"/>
  <c r="AP568" i="1"/>
  <c r="AO573" i="1"/>
  <c r="AQ577" i="1"/>
  <c r="AO583" i="1"/>
  <c r="AQ587" i="1"/>
  <c r="AP592" i="1"/>
  <c r="AO597" i="1"/>
  <c r="AQ601" i="1"/>
  <c r="AO607" i="1"/>
  <c r="AQ611" i="1"/>
  <c r="AP616" i="1"/>
  <c r="AQ620" i="1"/>
  <c r="AO625" i="1"/>
  <c r="AP629" i="1"/>
  <c r="AQ633" i="1"/>
  <c r="AP638" i="1"/>
  <c r="AQ642" i="1"/>
  <c r="AO647" i="1"/>
  <c r="AP651" i="1"/>
  <c r="AQ655" i="1"/>
  <c r="AO660" i="1"/>
  <c r="AP664" i="1"/>
  <c r="AQ668" i="1"/>
  <c r="AO673" i="1"/>
  <c r="AO677" i="1"/>
  <c r="AO681" i="1"/>
  <c r="AO685" i="1"/>
  <c r="AO689" i="1"/>
  <c r="AO693" i="1"/>
  <c r="AO697" i="1"/>
  <c r="AO701" i="1"/>
  <c r="AO705" i="1"/>
  <c r="AO709" i="1"/>
  <c r="AO713" i="1"/>
  <c r="AO717" i="1"/>
  <c r="AO721" i="1"/>
  <c r="AO725" i="1"/>
  <c r="AO729" i="1"/>
  <c r="AO733" i="1"/>
  <c r="AO737" i="1"/>
  <c r="AO741" i="1"/>
  <c r="AO745" i="1"/>
  <c r="AO749" i="1"/>
  <c r="AO753" i="1"/>
  <c r="AO757" i="1"/>
  <c r="AO761" i="1"/>
  <c r="AO765" i="1"/>
  <c r="AO769" i="1"/>
  <c r="AO773" i="1"/>
  <c r="AO777" i="1"/>
  <c r="AO781" i="1"/>
  <c r="AO785" i="1"/>
  <c r="AO789" i="1"/>
  <c r="AO793" i="1"/>
  <c r="AO797" i="1"/>
  <c r="AO801" i="1"/>
  <c r="AP51" i="1"/>
  <c r="AQ91" i="1"/>
  <c r="AQ123" i="1"/>
  <c r="AQ151" i="1"/>
  <c r="AQ171" i="1"/>
  <c r="AQ195" i="1"/>
  <c r="AO219" i="1"/>
  <c r="AO239" i="1"/>
  <c r="AO259" i="1"/>
  <c r="AP286" i="1"/>
  <c r="AP306" i="1"/>
  <c r="AP326" i="1"/>
  <c r="AP351" i="1"/>
  <c r="AP371" i="1"/>
  <c r="AO391" i="1"/>
  <c r="AP411" i="1"/>
  <c r="AQ430" i="1"/>
  <c r="AQ446" i="1"/>
  <c r="AP462" i="1"/>
  <c r="AQ474" i="1"/>
  <c r="AQ483" i="1"/>
  <c r="AP494" i="1"/>
  <c r="AQ499" i="1"/>
  <c r="AP505" i="1"/>
  <c r="AP511" i="1"/>
  <c r="AO516" i="1"/>
  <c r="AQ520" i="1"/>
  <c r="AP525" i="1"/>
  <c r="AQ530" i="1"/>
  <c r="AP535" i="1"/>
  <c r="AO540" i="1"/>
  <c r="AQ544" i="1"/>
  <c r="AP549" i="1"/>
  <c r="AQ554" i="1"/>
  <c r="AP559" i="1"/>
  <c r="AO564" i="1"/>
  <c r="AQ568" i="1"/>
  <c r="AP573" i="1"/>
  <c r="AQ578" i="1"/>
  <c r="AP583" i="1"/>
  <c r="AO588" i="1"/>
  <c r="AQ592" i="1"/>
  <c r="AP597" i="1"/>
  <c r="AQ602" i="1"/>
  <c r="AP607" i="1"/>
  <c r="AO612" i="1"/>
  <c r="AQ616" i="1"/>
  <c r="AO621" i="1"/>
  <c r="AP625" i="1"/>
  <c r="AQ629" i="1"/>
  <c r="AP634" i="1"/>
  <c r="AQ638" i="1"/>
  <c r="AO643" i="1"/>
  <c r="AP647" i="1"/>
  <c r="AQ651" i="1"/>
  <c r="AO656" i="1"/>
  <c r="AP660" i="1"/>
  <c r="AQ664" i="1"/>
  <c r="AO669" i="1"/>
  <c r="AP673" i="1"/>
  <c r="AP677" i="1"/>
  <c r="AP681" i="1"/>
  <c r="AP685" i="1"/>
  <c r="AP689" i="1"/>
  <c r="AP693" i="1"/>
  <c r="AP697" i="1"/>
  <c r="AP701" i="1"/>
  <c r="AP705" i="1"/>
  <c r="AP709" i="1"/>
  <c r="AP713" i="1"/>
  <c r="AP717" i="1"/>
  <c r="AP721" i="1"/>
  <c r="AP725" i="1"/>
  <c r="AP729" i="1"/>
  <c r="AP733" i="1"/>
  <c r="AP737" i="1"/>
  <c r="AP741" i="1"/>
  <c r="AP745" i="1"/>
  <c r="AP749" i="1"/>
  <c r="AQ51" i="1"/>
  <c r="AP103" i="1"/>
  <c r="AP130" i="1"/>
  <c r="AP154" i="1"/>
  <c r="AP178" i="1"/>
  <c r="AP198" i="1"/>
  <c r="AP219" i="1"/>
  <c r="AP239" i="1"/>
  <c r="AP263" i="1"/>
  <c r="AQ286" i="1"/>
  <c r="AQ306" i="1"/>
  <c r="AQ326" i="1"/>
  <c r="AQ351" i="1"/>
  <c r="AQ371" i="1"/>
  <c r="AP391" i="1"/>
  <c r="AQ411" i="1"/>
  <c r="AO431" i="1"/>
  <c r="AO447" i="1"/>
  <c r="AQ462" i="1"/>
  <c r="AO475" i="1"/>
  <c r="AP484" i="1"/>
  <c r="AQ494" i="1"/>
  <c r="AO500" i="1"/>
  <c r="AQ505" i="1"/>
  <c r="AQ511" i="1"/>
  <c r="AP516" i="1"/>
  <c r="AO521" i="1"/>
  <c r="AQ525" i="1"/>
  <c r="AO531" i="1"/>
  <c r="AQ535" i="1"/>
  <c r="AP540" i="1"/>
  <c r="AO545" i="1"/>
  <c r="AQ549" i="1"/>
  <c r="AO555" i="1"/>
  <c r="AQ559" i="1"/>
  <c r="AP564" i="1"/>
  <c r="AO569" i="1"/>
  <c r="AQ573" i="1"/>
  <c r="AO579" i="1"/>
  <c r="AQ583" i="1"/>
  <c r="AP588" i="1"/>
  <c r="AO593" i="1"/>
  <c r="AQ597" i="1"/>
  <c r="AO603" i="1"/>
  <c r="AQ607" i="1"/>
  <c r="AP612" i="1"/>
  <c r="AO617" i="1"/>
  <c r="AP621" i="1"/>
  <c r="AQ625" i="1"/>
  <c r="AP630" i="1"/>
  <c r="AQ634" i="1"/>
  <c r="AO639" i="1"/>
  <c r="AP643" i="1"/>
  <c r="AQ647" i="1"/>
  <c r="AO652" i="1"/>
  <c r="AP656" i="1"/>
  <c r="AQ660" i="1"/>
  <c r="AO665" i="1"/>
  <c r="AP669" i="1"/>
  <c r="AQ673" i="1"/>
  <c r="AQ677" i="1"/>
  <c r="AQ681" i="1"/>
  <c r="AQ685" i="1"/>
  <c r="AQ689" i="1"/>
  <c r="AQ693" i="1"/>
  <c r="AQ697" i="1"/>
  <c r="AQ701" i="1"/>
  <c r="AQ705" i="1"/>
  <c r="AQ709" i="1"/>
  <c r="AQ713" i="1"/>
  <c r="AQ717" i="1"/>
  <c r="AQ721" i="1"/>
  <c r="AQ725" i="1"/>
  <c r="AQ729" i="1"/>
  <c r="AQ733" i="1"/>
  <c r="AQ737" i="1"/>
  <c r="AQ741" i="1"/>
  <c r="AQ745" i="1"/>
  <c r="AQ749" i="1"/>
  <c r="AQ753" i="1"/>
  <c r="AQ757" i="1"/>
  <c r="AQ761" i="1"/>
  <c r="AQ765" i="1"/>
  <c r="AQ769" i="1"/>
  <c r="AQ773" i="1"/>
  <c r="AQ777" i="1"/>
  <c r="AP55" i="1"/>
  <c r="AP106" i="1"/>
  <c r="AQ130" i="1"/>
  <c r="AQ158" i="1"/>
  <c r="AQ178" i="1"/>
  <c r="AQ199" i="1"/>
  <c r="AQ219" i="1"/>
  <c r="AQ243" i="1"/>
  <c r="AO267" i="1"/>
  <c r="AO287" i="1"/>
  <c r="AO307" i="1"/>
  <c r="AP334" i="1"/>
  <c r="AP354" i="1"/>
  <c r="AP374" i="1"/>
  <c r="AQ398" i="1"/>
  <c r="AQ414" i="1"/>
  <c r="AP431" i="1"/>
  <c r="AQ451" i="1"/>
  <c r="AP463" i="1"/>
  <c r="AP475" i="1"/>
  <c r="AQ487" i="1"/>
  <c r="AO495" i="1"/>
  <c r="AQ500" i="1"/>
  <c r="AO507" i="1"/>
  <c r="AO512" i="1"/>
  <c r="AQ516" i="1"/>
  <c r="AP521" i="1"/>
  <c r="AQ526" i="1"/>
  <c r="AP531" i="1"/>
  <c r="AO536" i="1"/>
  <c r="AQ540" i="1"/>
  <c r="AP545" i="1"/>
  <c r="AQ550" i="1"/>
  <c r="AP555" i="1"/>
  <c r="AO560" i="1"/>
  <c r="AQ564" i="1"/>
  <c r="AP569" i="1"/>
  <c r="AQ574" i="1"/>
  <c r="AP579" i="1"/>
  <c r="AO584" i="1"/>
  <c r="AQ588" i="1"/>
  <c r="AP593" i="1"/>
  <c r="AQ598" i="1"/>
  <c r="AP603" i="1"/>
  <c r="AO608" i="1"/>
  <c r="AQ612" i="1"/>
  <c r="AP617" i="1"/>
  <c r="AQ621" i="1"/>
  <c r="AP626" i="1"/>
  <c r="AQ630" i="1"/>
  <c r="AO635" i="1"/>
  <c r="AP639" i="1"/>
  <c r="AQ643" i="1"/>
  <c r="AO648" i="1"/>
  <c r="AP652" i="1"/>
  <c r="AQ55" i="1"/>
  <c r="AQ110" i="1"/>
  <c r="AO131" i="1"/>
  <c r="AO159" i="1"/>
  <c r="AO179" i="1"/>
  <c r="AP202" i="1"/>
  <c r="AP226" i="1"/>
  <c r="AP246" i="1"/>
  <c r="AP267" i="1"/>
  <c r="AP287" i="1"/>
  <c r="AO827" i="1"/>
  <c r="AQ822" i="1"/>
  <c r="AP818" i="1"/>
  <c r="AO814" i="1"/>
  <c r="AQ809" i="1"/>
  <c r="AP805" i="1"/>
  <c r="AP800" i="1"/>
  <c r="AQ795" i="1"/>
  <c r="AO791" i="1"/>
  <c r="AP786" i="1"/>
  <c r="AQ781" i="1"/>
  <c r="AO776" i="1"/>
  <c r="AO771" i="1"/>
  <c r="AO766" i="1"/>
  <c r="AO760" i="1"/>
  <c r="AO755" i="1"/>
  <c r="AO750" i="1"/>
  <c r="AP743" i="1"/>
  <c r="AO738" i="1"/>
  <c r="AP731" i="1"/>
  <c r="AO726" i="1"/>
  <c r="AP719" i="1"/>
  <c r="AO714" i="1"/>
  <c r="AP707" i="1"/>
  <c r="AO702" i="1"/>
  <c r="AP695" i="1"/>
  <c r="AO690" i="1"/>
  <c r="AP683" i="1"/>
  <c r="AO678" i="1"/>
  <c r="AP671" i="1"/>
  <c r="AP665" i="1"/>
  <c r="AP658" i="1"/>
  <c r="AQ650" i="1"/>
  <c r="AP644" i="1"/>
  <c r="AP636" i="1"/>
  <c r="AP628" i="1"/>
  <c r="AP622" i="1"/>
  <c r="AQ613" i="1"/>
  <c r="AO605" i="1"/>
  <c r="AP596" i="1"/>
  <c r="AP589" i="1"/>
  <c r="AQ580" i="1"/>
  <c r="AO572" i="1"/>
  <c r="AO565" i="1"/>
  <c r="AP556" i="1"/>
  <c r="AQ547" i="1"/>
  <c r="AO539" i="1"/>
  <c r="AO532" i="1"/>
  <c r="AP523" i="1"/>
  <c r="AQ514" i="1"/>
  <c r="AP507" i="1"/>
  <c r="AO496" i="1"/>
  <c r="AQ480" i="1"/>
  <c r="AP456" i="1"/>
  <c r="AQ435" i="1"/>
  <c r="AP402" i="1"/>
  <c r="AQ363" i="1"/>
  <c r="AQ334" i="1"/>
  <c r="AP294" i="1"/>
  <c r="AP250" i="1"/>
  <c r="AO207" i="1"/>
  <c r="AQ159" i="1"/>
  <c r="AP111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Q1138" i="1"/>
  <c r="AQ1134" i="1"/>
  <c r="AQ1130" i="1"/>
  <c r="AQ1126" i="1"/>
  <c r="AQ1122" i="1"/>
  <c r="AQ1118" i="1"/>
  <c r="AQ1114" i="1"/>
  <c r="AQ1110" i="1"/>
  <c r="AQ1106" i="1"/>
  <c r="AQ1102" i="1"/>
  <c r="AQ1098" i="1"/>
  <c r="AQ1094" i="1"/>
  <c r="AQ1090" i="1"/>
  <c r="AQ1086" i="1"/>
  <c r="AQ1082" i="1"/>
  <c r="AQ1078" i="1"/>
  <c r="AQ1074" i="1"/>
  <c r="AQ1070" i="1"/>
  <c r="AQ1066" i="1"/>
  <c r="AQ1062" i="1"/>
  <c r="AQ1058" i="1"/>
  <c r="AQ1054" i="1"/>
  <c r="AQ1050" i="1"/>
  <c r="AQ1046" i="1"/>
  <c r="AQ1042" i="1"/>
  <c r="AQ1038" i="1"/>
  <c r="AQ1034" i="1"/>
  <c r="AQ1030" i="1"/>
  <c r="AQ1026" i="1"/>
  <c r="AQ1022" i="1"/>
  <c r="AQ1018" i="1"/>
  <c r="AQ1014" i="1"/>
  <c r="AQ1010" i="1"/>
  <c r="AQ1006" i="1"/>
  <c r="AQ1002" i="1"/>
  <c r="AQ998" i="1"/>
  <c r="AQ994" i="1"/>
  <c r="AQ990" i="1"/>
  <c r="AQ986" i="1"/>
  <c r="AQ982" i="1"/>
  <c r="AQ978" i="1"/>
  <c r="AQ974" i="1"/>
  <c r="AQ970" i="1"/>
  <c r="AQ966" i="1"/>
  <c r="AQ962" i="1"/>
  <c r="AQ958" i="1"/>
  <c r="AQ954" i="1"/>
  <c r="AQ950" i="1"/>
  <c r="AQ946" i="1"/>
  <c r="AQ942" i="1"/>
  <c r="AQ938" i="1"/>
  <c r="AQ934" i="1"/>
  <c r="AQ930" i="1"/>
  <c r="AQ926" i="1"/>
  <c r="AQ922" i="1"/>
  <c r="AP918" i="1"/>
  <c r="AO914" i="1"/>
  <c r="AQ909" i="1"/>
  <c r="AP905" i="1"/>
  <c r="AO901" i="1"/>
  <c r="AP896" i="1"/>
  <c r="AO892" i="1"/>
  <c r="AQ887" i="1"/>
  <c r="AP883" i="1"/>
  <c r="AO879" i="1"/>
  <c r="AQ874" i="1"/>
  <c r="AP870" i="1"/>
  <c r="AO866" i="1"/>
  <c r="AQ861" i="1"/>
  <c r="AP857" i="1"/>
  <c r="AO853" i="1"/>
  <c r="AP848" i="1"/>
  <c r="AO844" i="1"/>
  <c r="AQ839" i="1"/>
  <c r="AP835" i="1"/>
  <c r="AO831" i="1"/>
  <c r="AQ826" i="1"/>
  <c r="AP822" i="1"/>
  <c r="AO818" i="1"/>
  <c r="AQ813" i="1"/>
  <c r="AP809" i="1"/>
  <c r="AO805" i="1"/>
  <c r="AO800" i="1"/>
  <c r="AP795" i="1"/>
  <c r="AQ790" i="1"/>
  <c r="AO786" i="1"/>
  <c r="AP781" i="1"/>
  <c r="AQ775" i="1"/>
  <c r="AQ770" i="1"/>
  <c r="AP765" i="1"/>
  <c r="AQ759" i="1"/>
  <c r="AQ754" i="1"/>
  <c r="AP748" i="1"/>
  <c r="AO743" i="1"/>
  <c r="AP736" i="1"/>
  <c r="AO731" i="1"/>
  <c r="AP724" i="1"/>
  <c r="AO719" i="1"/>
  <c r="AP712" i="1"/>
  <c r="AO707" i="1"/>
  <c r="AP700" i="1"/>
  <c r="AO695" i="1"/>
  <c r="AP688" i="1"/>
  <c r="AO683" i="1"/>
  <c r="AP676" i="1"/>
  <c r="AO671" i="1"/>
  <c r="AQ663" i="1"/>
  <c r="AQ657" i="1"/>
  <c r="AP650" i="1"/>
  <c r="AO644" i="1"/>
  <c r="AO636" i="1"/>
  <c r="AO628" i="1"/>
  <c r="AO620" i="1"/>
  <c r="AP613" i="1"/>
  <c r="AQ604" i="1"/>
  <c r="AO596" i="1"/>
  <c r="AO589" i="1"/>
  <c r="AP580" i="1"/>
  <c r="AQ571" i="1"/>
  <c r="AO563" i="1"/>
  <c r="AO556" i="1"/>
  <c r="AP547" i="1"/>
  <c r="AQ538" i="1"/>
  <c r="AQ531" i="1"/>
  <c r="AO523" i="1"/>
  <c r="AQ513" i="1"/>
  <c r="AO504" i="1"/>
  <c r="AQ495" i="1"/>
  <c r="AP480" i="1"/>
  <c r="AP455" i="1"/>
  <c r="AP434" i="1"/>
  <c r="AQ399" i="1"/>
  <c r="AP362" i="1"/>
  <c r="AO323" i="1"/>
  <c r="AQ291" i="1"/>
  <c r="AQ246" i="1"/>
  <c r="AQ206" i="1"/>
  <c r="AP159" i="1"/>
  <c r="AO111" i="1"/>
  <c r="AP1174" i="1"/>
  <c r="AP1170" i="1"/>
  <c r="AP1166" i="1"/>
  <c r="AP1162" i="1"/>
  <c r="AP1158" i="1"/>
  <c r="AP1154" i="1"/>
  <c r="AP1150" i="1"/>
  <c r="AP1146" i="1"/>
  <c r="AP1142" i="1"/>
  <c r="AP1138" i="1"/>
  <c r="AP1134" i="1"/>
  <c r="AP1130" i="1"/>
  <c r="AP1126" i="1"/>
  <c r="AP1122" i="1"/>
  <c r="AP1118" i="1"/>
  <c r="AP1114" i="1"/>
  <c r="AP1110" i="1"/>
  <c r="AP1106" i="1"/>
  <c r="AP1102" i="1"/>
  <c r="AP1098" i="1"/>
  <c r="AP1094" i="1"/>
  <c r="AP1090" i="1"/>
  <c r="AP1086" i="1"/>
  <c r="AP1082" i="1"/>
  <c r="AP1078" i="1"/>
  <c r="AP1074" i="1"/>
  <c r="AP1070" i="1"/>
  <c r="AP1066" i="1"/>
  <c r="AP1062" i="1"/>
  <c r="AP1058" i="1"/>
  <c r="AP1054" i="1"/>
  <c r="AP1050" i="1"/>
  <c r="AP1046" i="1"/>
  <c r="AP1042" i="1"/>
  <c r="AP1038" i="1"/>
  <c r="AP1034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982" i="1"/>
  <c r="AP978" i="1"/>
  <c r="AP974" i="1"/>
  <c r="AP970" i="1"/>
  <c r="AP966" i="1"/>
  <c r="AP962" i="1"/>
  <c r="AP958" i="1"/>
  <c r="AP954" i="1"/>
  <c r="AP950" i="1"/>
  <c r="AP946" i="1"/>
  <c r="AP942" i="1"/>
  <c r="AP938" i="1"/>
  <c r="AP934" i="1"/>
  <c r="AP930" i="1"/>
  <c r="AP926" i="1"/>
  <c r="AP922" i="1"/>
  <c r="AO918" i="1"/>
  <c r="AQ913" i="1"/>
  <c r="AP909" i="1"/>
  <c r="AO905" i="1"/>
  <c r="AP900" i="1"/>
  <c r="AO896" i="1"/>
  <c r="AQ891" i="1"/>
  <c r="AP887" i="1"/>
  <c r="AO883" i="1"/>
  <c r="AQ878" i="1"/>
  <c r="AP874" i="1"/>
  <c r="AO870" i="1"/>
  <c r="AQ865" i="1"/>
  <c r="AP861" i="1"/>
  <c r="AO857" i="1"/>
  <c r="AP852" i="1"/>
  <c r="AO848" i="1"/>
  <c r="AQ843" i="1"/>
  <c r="AP839" i="1"/>
  <c r="AO835" i="1"/>
  <c r="AQ830" i="1"/>
  <c r="AP826" i="1"/>
  <c r="AO822" i="1"/>
  <c r="AQ817" i="1"/>
  <c r="AP813" i="1"/>
  <c r="AO809" i="1"/>
  <c r="AP804" i="1"/>
  <c r="AQ799" i="1"/>
  <c r="AO795" i="1"/>
  <c r="AP790" i="1"/>
  <c r="AQ785" i="1"/>
  <c r="AP780" i="1"/>
  <c r="AP775" i="1"/>
  <c r="AP770" i="1"/>
  <c r="AP764" i="1"/>
  <c r="AP759" i="1"/>
  <c r="AP754" i="1"/>
  <c r="AO748" i="1"/>
  <c r="AQ742" i="1"/>
  <c r="AO736" i="1"/>
  <c r="AQ730" i="1"/>
  <c r="AO724" i="1"/>
  <c r="AQ718" i="1"/>
  <c r="AO712" i="1"/>
  <c r="AQ706" i="1"/>
  <c r="AO700" i="1"/>
  <c r="AQ694" i="1"/>
  <c r="AO688" i="1"/>
  <c r="AQ682" i="1"/>
  <c r="AO676" i="1"/>
  <c r="AQ670" i="1"/>
  <c r="AP663" i="1"/>
  <c r="AP657" i="1"/>
  <c r="AQ649" i="1"/>
  <c r="AQ641" i="1"/>
  <c r="AQ635" i="1"/>
  <c r="AQ627" i="1"/>
  <c r="AQ619" i="1"/>
  <c r="AO613" i="1"/>
  <c r="AP604" i="1"/>
  <c r="AQ595" i="1"/>
  <c r="AO587" i="1"/>
  <c r="AO580" i="1"/>
  <c r="AP571" i="1"/>
  <c r="AQ562" i="1"/>
  <c r="AQ555" i="1"/>
  <c r="AO547" i="1"/>
  <c r="AQ537" i="1"/>
  <c r="AO529" i="1"/>
  <c r="AQ522" i="1"/>
  <c r="AP513" i="1"/>
  <c r="AQ503" i="1"/>
  <c r="AP495" i="1"/>
  <c r="AQ479" i="1"/>
  <c r="AO455" i="1"/>
  <c r="AP427" i="1"/>
  <c r="AP399" i="1"/>
  <c r="AQ359" i="1"/>
  <c r="AQ322" i="1"/>
  <c r="AQ275" i="1"/>
  <c r="AQ235" i="1"/>
  <c r="AQ190" i="1"/>
  <c r="AO143" i="1"/>
  <c r="AQ87" i="1"/>
  <c r="AO1250" i="1"/>
  <c r="AO1246" i="1"/>
  <c r="AO1242" i="1"/>
  <c r="AO1238" i="1"/>
  <c r="AO1234" i="1"/>
  <c r="AO1230" i="1"/>
  <c r="AO1226" i="1"/>
  <c r="AO1222" i="1"/>
  <c r="AO1218" i="1"/>
  <c r="AO1214" i="1"/>
  <c r="AO1210" i="1"/>
  <c r="AO1206" i="1"/>
  <c r="AO1202" i="1"/>
  <c r="AO1198" i="1"/>
  <c r="AO1194" i="1"/>
  <c r="AO1190" i="1"/>
  <c r="AO1186" i="1"/>
  <c r="AO1182" i="1"/>
  <c r="AO1178" i="1"/>
  <c r="AO1174" i="1"/>
  <c r="AO1170" i="1"/>
  <c r="AO1166" i="1"/>
  <c r="AO1162" i="1"/>
  <c r="AO1158" i="1"/>
  <c r="AO1154" i="1"/>
  <c r="AO1150" i="1"/>
  <c r="AO1146" i="1"/>
  <c r="AO1142" i="1"/>
  <c r="AO1138" i="1"/>
  <c r="AO1134" i="1"/>
  <c r="AO1130" i="1"/>
  <c r="AO1126" i="1"/>
  <c r="AO1122" i="1"/>
  <c r="AO1118" i="1"/>
  <c r="AO1114" i="1"/>
  <c r="AO1110" i="1"/>
  <c r="AO1106" i="1"/>
  <c r="AO1102" i="1"/>
  <c r="AO1098" i="1"/>
  <c r="AO1094" i="1"/>
  <c r="AO1090" i="1"/>
  <c r="AO1086" i="1"/>
  <c r="AO1082" i="1"/>
  <c r="AO1078" i="1"/>
  <c r="AO1074" i="1"/>
  <c r="AO1070" i="1"/>
  <c r="AO1066" i="1"/>
  <c r="AO1062" i="1"/>
  <c r="AO1058" i="1"/>
  <c r="AO1054" i="1"/>
  <c r="AO1050" i="1"/>
  <c r="AO1046" i="1"/>
  <c r="AO1042" i="1"/>
  <c r="AO1038" i="1"/>
  <c r="AO1034" i="1"/>
  <c r="AO1030" i="1"/>
  <c r="AO1026" i="1"/>
  <c r="AO1022" i="1"/>
  <c r="AO1018" i="1"/>
  <c r="AO1014" i="1"/>
  <c r="AO1010" i="1"/>
  <c r="AO1006" i="1"/>
  <c r="AO1002" i="1"/>
  <c r="AO998" i="1"/>
  <c r="AO994" i="1"/>
  <c r="AO990" i="1"/>
  <c r="AO986" i="1"/>
  <c r="AO982" i="1"/>
  <c r="AO978" i="1"/>
  <c r="AO974" i="1"/>
  <c r="AO970" i="1"/>
  <c r="AO966" i="1"/>
  <c r="AO962" i="1"/>
  <c r="AO958" i="1"/>
  <c r="AO954" i="1"/>
  <c r="AO950" i="1"/>
  <c r="AO946" i="1"/>
  <c r="AO942" i="1"/>
  <c r="AO938" i="1"/>
  <c r="AO934" i="1"/>
  <c r="AO930" i="1"/>
  <c r="AO926" i="1"/>
  <c r="AO922" i="1"/>
  <c r="AQ917" i="1"/>
  <c r="AP913" i="1"/>
  <c r="AO909" i="1"/>
  <c r="AP904" i="1"/>
  <c r="AO900" i="1"/>
  <c r="AQ895" i="1"/>
  <c r="AP891" i="1"/>
  <c r="AO887" i="1"/>
  <c r="AQ882" i="1"/>
  <c r="AP878" i="1"/>
  <c r="AO874" i="1"/>
  <c r="AQ869" i="1"/>
  <c r="AP865" i="1"/>
  <c r="AO861" i="1"/>
  <c r="AP856" i="1"/>
  <c r="AO852" i="1"/>
  <c r="AQ847" i="1"/>
  <c r="AP843" i="1"/>
  <c r="AO839" i="1"/>
  <c r="AQ834" i="1"/>
  <c r="AP830" i="1"/>
  <c r="AO826" i="1"/>
  <c r="AQ821" i="1"/>
  <c r="AP817" i="1"/>
  <c r="AO813" i="1"/>
  <c r="AP808" i="1"/>
  <c r="AO804" i="1"/>
  <c r="AP799" i="1"/>
  <c r="AQ794" i="1"/>
  <c r="AO790" i="1"/>
  <c r="AP785" i="1"/>
  <c r="AO780" i="1"/>
  <c r="AO775" i="1"/>
  <c r="AO770" i="1"/>
  <c r="AO764" i="1"/>
  <c r="AO759" i="1"/>
  <c r="AO754" i="1"/>
  <c r="AQ747" i="1"/>
  <c r="AP742" i="1"/>
  <c r="AQ735" i="1"/>
  <c r="AP730" i="1"/>
  <c r="AQ723" i="1"/>
  <c r="AP718" i="1"/>
  <c r="AQ711" i="1"/>
  <c r="AP706" i="1"/>
  <c r="AQ699" i="1"/>
  <c r="AP694" i="1"/>
  <c r="AQ687" i="1"/>
  <c r="AP682" i="1"/>
  <c r="AQ675" i="1"/>
  <c r="AP670" i="1"/>
  <c r="AO663" i="1"/>
  <c r="AO657" i="1"/>
  <c r="AP649" i="1"/>
  <c r="AP641" i="1"/>
  <c r="AP635" i="1"/>
  <c r="AP627" i="1"/>
  <c r="AP619" i="1"/>
  <c r="AO611" i="1"/>
  <c r="AO604" i="1"/>
  <c r="AP595" i="1"/>
  <c r="AQ586" i="1"/>
  <c r="AQ579" i="1"/>
  <c r="AO571" i="1"/>
  <c r="AQ561" i="1"/>
  <c r="AO553" i="1"/>
  <c r="AQ546" i="1"/>
  <c r="AP537" i="1"/>
  <c r="AQ528" i="1"/>
  <c r="AQ521" i="1"/>
  <c r="AO513" i="1"/>
  <c r="AP503" i="1"/>
  <c r="AQ491" i="1"/>
  <c r="AP476" i="1"/>
  <c r="AQ454" i="1"/>
  <c r="AO427" i="1"/>
  <c r="AO399" i="1"/>
  <c r="AP359" i="1"/>
  <c r="AP322" i="1"/>
  <c r="AP275" i="1"/>
  <c r="AP235" i="1"/>
  <c r="AP190" i="1"/>
  <c r="AQ142" i="1"/>
  <c r="AP87" i="1"/>
  <c r="AO103" i="1"/>
  <c r="AO99" i="1"/>
  <c r="AO95" i="1"/>
  <c r="AO91" i="1"/>
  <c r="AO87" i="1"/>
  <c r="AO83" i="1"/>
  <c r="AO79" i="1"/>
  <c r="AO75" i="1"/>
  <c r="AO71" i="1"/>
  <c r="AO67" i="1"/>
  <c r="AO63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Q94" i="1"/>
  <c r="AQ90" i="1"/>
  <c r="AQ86" i="1"/>
  <c r="AQ82" i="1"/>
  <c r="AQ78" i="1"/>
  <c r="AQ74" i="1"/>
  <c r="AQ70" i="1"/>
  <c r="AQ66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0" i="1"/>
  <c r="AP66" i="1"/>
  <c r="AP62" i="1"/>
  <c r="AP58" i="1"/>
  <c r="AP54" i="1"/>
  <c r="AP50" i="1"/>
  <c r="AP46" i="1"/>
  <c r="AP42" i="1"/>
  <c r="AP38" i="1"/>
  <c r="AP34" i="1"/>
  <c r="AP30" i="1"/>
  <c r="AP26" i="1"/>
  <c r="AP22" i="1"/>
  <c r="AP18" i="1"/>
  <c r="AP14" i="1"/>
  <c r="AP10" i="1"/>
  <c r="AO490" i="1"/>
  <c r="AO486" i="1"/>
  <c r="AO482" i="1"/>
  <c r="AO478" i="1"/>
  <c r="AO474" i="1"/>
  <c r="AO470" i="1"/>
  <c r="AO466" i="1"/>
  <c r="AO462" i="1"/>
  <c r="AO458" i="1"/>
  <c r="AO454" i="1"/>
  <c r="AO450" i="1"/>
  <c r="AO446" i="1"/>
  <c r="AO442" i="1"/>
  <c r="AO438" i="1"/>
  <c r="AO434" i="1"/>
  <c r="AO430" i="1"/>
  <c r="AO426" i="1"/>
  <c r="AO422" i="1"/>
  <c r="AO418" i="1"/>
  <c r="AO414" i="1"/>
  <c r="AO410" i="1"/>
  <c r="AO406" i="1"/>
  <c r="AO402" i="1"/>
  <c r="AO398" i="1"/>
  <c r="AO394" i="1"/>
  <c r="AO390" i="1"/>
  <c r="AO386" i="1"/>
  <c r="AO382" i="1"/>
  <c r="AO378" i="1"/>
  <c r="AO374" i="1"/>
  <c r="AO370" i="1"/>
  <c r="AO366" i="1"/>
  <c r="AO362" i="1"/>
  <c r="AO358" i="1"/>
  <c r="AO354" i="1"/>
  <c r="AO350" i="1"/>
  <c r="AO346" i="1"/>
  <c r="AO342" i="1"/>
  <c r="AO338" i="1"/>
  <c r="AO334" i="1"/>
  <c r="AO330" i="1"/>
  <c r="AO326" i="1"/>
  <c r="AO322" i="1"/>
  <c r="AO318" i="1"/>
  <c r="AO314" i="1"/>
  <c r="AO310" i="1"/>
  <c r="AO306" i="1"/>
  <c r="AO302" i="1"/>
  <c r="AO298" i="1"/>
  <c r="AO294" i="1"/>
  <c r="AO290" i="1"/>
  <c r="AO286" i="1"/>
  <c r="AO282" i="1"/>
  <c r="AO278" i="1"/>
  <c r="AO274" i="1"/>
  <c r="AO270" i="1"/>
  <c r="AO266" i="1"/>
  <c r="AO262" i="1"/>
  <c r="AO258" i="1"/>
  <c r="AO254" i="1"/>
  <c r="AO250" i="1"/>
  <c r="AO246" i="1"/>
  <c r="AO242" i="1"/>
  <c r="AO238" i="1"/>
  <c r="AO234" i="1"/>
  <c r="AO230" i="1"/>
  <c r="AO226" i="1"/>
  <c r="AO222" i="1"/>
  <c r="AO218" i="1"/>
  <c r="AO214" i="1"/>
  <c r="AO210" i="1"/>
  <c r="AO206" i="1"/>
  <c r="AO202" i="1"/>
  <c r="AO198" i="1"/>
  <c r="AO194" i="1"/>
  <c r="AO190" i="1"/>
  <c r="AO186" i="1"/>
  <c r="AO182" i="1"/>
  <c r="AO178" i="1"/>
  <c r="AO174" i="1"/>
  <c r="AO170" i="1"/>
  <c r="AO166" i="1"/>
  <c r="AO162" i="1"/>
  <c r="AO158" i="1"/>
  <c r="AO154" i="1"/>
  <c r="AO150" i="1"/>
  <c r="AO146" i="1"/>
  <c r="AO142" i="1"/>
  <c r="AO138" i="1"/>
  <c r="AO134" i="1"/>
  <c r="AO130" i="1"/>
  <c r="AO126" i="1"/>
  <c r="AO122" i="1"/>
  <c r="AO118" i="1"/>
  <c r="AO114" i="1"/>
  <c r="AO110" i="1"/>
  <c r="AO106" i="1"/>
  <c r="AO102" i="1"/>
  <c r="AO98" i="1"/>
  <c r="AO94" i="1"/>
  <c r="AO90" i="1"/>
  <c r="AO86" i="1"/>
  <c r="AO82" i="1"/>
  <c r="AO78" i="1"/>
  <c r="AO74" i="1"/>
  <c r="AO70" i="1"/>
  <c r="AO66" i="1"/>
  <c r="AO62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Q493" i="1"/>
  <c r="AQ489" i="1"/>
  <c r="AQ485" i="1"/>
  <c r="AQ481" i="1"/>
  <c r="AQ477" i="1"/>
  <c r="AQ473" i="1"/>
  <c r="AQ469" i="1"/>
  <c r="AQ465" i="1"/>
  <c r="AQ461" i="1"/>
  <c r="AQ457" i="1"/>
  <c r="AQ453" i="1"/>
  <c r="AQ449" i="1"/>
  <c r="AQ445" i="1"/>
  <c r="AQ441" i="1"/>
  <c r="AQ437" i="1"/>
  <c r="AQ433" i="1"/>
  <c r="AQ429" i="1"/>
  <c r="AQ425" i="1"/>
  <c r="AQ421" i="1"/>
  <c r="AQ417" i="1"/>
  <c r="AQ413" i="1"/>
  <c r="AQ409" i="1"/>
  <c r="AQ405" i="1"/>
  <c r="AQ401" i="1"/>
  <c r="AQ397" i="1"/>
  <c r="AQ393" i="1"/>
  <c r="AQ389" i="1"/>
  <c r="AQ385" i="1"/>
  <c r="AQ381" i="1"/>
  <c r="AQ377" i="1"/>
  <c r="AQ373" i="1"/>
  <c r="AQ369" i="1"/>
  <c r="AQ365" i="1"/>
  <c r="AQ361" i="1"/>
  <c r="AQ357" i="1"/>
  <c r="AQ353" i="1"/>
  <c r="AQ349" i="1"/>
  <c r="AQ345" i="1"/>
  <c r="AQ341" i="1"/>
  <c r="AQ337" i="1"/>
  <c r="AQ333" i="1"/>
  <c r="AQ329" i="1"/>
  <c r="AQ325" i="1"/>
  <c r="AQ321" i="1"/>
  <c r="AQ317" i="1"/>
  <c r="AQ313" i="1"/>
  <c r="AQ309" i="1"/>
  <c r="AQ305" i="1"/>
  <c r="AQ301" i="1"/>
  <c r="AQ297" i="1"/>
  <c r="AQ293" i="1"/>
  <c r="AQ289" i="1"/>
  <c r="AQ285" i="1"/>
  <c r="AQ281" i="1"/>
  <c r="AQ277" i="1"/>
  <c r="AQ273" i="1"/>
  <c r="AQ269" i="1"/>
  <c r="AQ265" i="1"/>
  <c r="AQ261" i="1"/>
  <c r="AQ257" i="1"/>
  <c r="AQ253" i="1"/>
  <c r="AQ249" i="1"/>
  <c r="AQ245" i="1"/>
  <c r="AQ241" i="1"/>
  <c r="AQ237" i="1"/>
  <c r="AQ233" i="1"/>
  <c r="AQ229" i="1"/>
  <c r="AQ225" i="1"/>
  <c r="AQ221" i="1"/>
  <c r="AQ217" i="1"/>
  <c r="AQ213" i="1"/>
  <c r="AQ209" i="1"/>
  <c r="AQ205" i="1"/>
  <c r="AQ201" i="1"/>
  <c r="AQ197" i="1"/>
  <c r="AQ193" i="1"/>
  <c r="AQ189" i="1"/>
  <c r="AQ185" i="1"/>
  <c r="AQ181" i="1"/>
  <c r="AQ177" i="1"/>
  <c r="AQ173" i="1"/>
  <c r="AQ169" i="1"/>
  <c r="AQ165" i="1"/>
  <c r="AQ161" i="1"/>
  <c r="AQ157" i="1"/>
  <c r="AQ153" i="1"/>
  <c r="AQ149" i="1"/>
  <c r="AQ145" i="1"/>
  <c r="AQ141" i="1"/>
  <c r="AQ137" i="1"/>
  <c r="AQ133" i="1"/>
  <c r="AQ129" i="1"/>
  <c r="AQ125" i="1"/>
  <c r="AQ121" i="1"/>
  <c r="AQ117" i="1"/>
  <c r="AQ113" i="1"/>
  <c r="AQ109" i="1"/>
  <c r="AQ105" i="1"/>
  <c r="AQ101" i="1"/>
  <c r="AQ97" i="1"/>
  <c r="AQ93" i="1"/>
  <c r="AQ89" i="1"/>
  <c r="AQ85" i="1"/>
  <c r="AQ81" i="1"/>
  <c r="AQ77" i="1"/>
  <c r="AQ73" i="1"/>
  <c r="AQ69" i="1"/>
  <c r="AQ65" i="1"/>
  <c r="AQ61" i="1"/>
  <c r="AQ57" i="1"/>
  <c r="AQ53" i="1"/>
  <c r="AQ49" i="1"/>
  <c r="AQ45" i="1"/>
  <c r="AQ41" i="1"/>
  <c r="AQ37" i="1"/>
  <c r="AQ33" i="1"/>
  <c r="AQ29" i="1"/>
  <c r="AQ25" i="1"/>
  <c r="AQ21" i="1"/>
  <c r="AQ17" i="1"/>
  <c r="AQ13" i="1"/>
  <c r="AQ9" i="1"/>
  <c r="AP489" i="1"/>
  <c r="AP485" i="1"/>
  <c r="AP481" i="1"/>
  <c r="AP477" i="1"/>
  <c r="AP473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401" i="1"/>
  <c r="AP397" i="1"/>
  <c r="AP393" i="1"/>
  <c r="AP389" i="1"/>
  <c r="AP385" i="1"/>
  <c r="AP381" i="1"/>
  <c r="AP377" i="1"/>
  <c r="AP373" i="1"/>
  <c r="AP369" i="1"/>
  <c r="AP365" i="1"/>
  <c r="AP361" i="1"/>
  <c r="AP357" i="1"/>
  <c r="AP353" i="1"/>
  <c r="AP349" i="1"/>
  <c r="AP345" i="1"/>
  <c r="AP341" i="1"/>
  <c r="AP337" i="1"/>
  <c r="AP333" i="1"/>
  <c r="AP329" i="1"/>
  <c r="AP325" i="1"/>
  <c r="AP321" i="1"/>
  <c r="AP317" i="1"/>
  <c r="AP313" i="1"/>
  <c r="AP309" i="1"/>
  <c r="AP305" i="1"/>
  <c r="AP301" i="1"/>
  <c r="AP297" i="1"/>
  <c r="AP293" i="1"/>
  <c r="AP289" i="1"/>
  <c r="AP285" i="1"/>
  <c r="AP281" i="1"/>
  <c r="AP277" i="1"/>
  <c r="AP273" i="1"/>
  <c r="AP269" i="1"/>
  <c r="AP265" i="1"/>
  <c r="AP261" i="1"/>
  <c r="AP257" i="1"/>
  <c r="AP253" i="1"/>
  <c r="AP249" i="1"/>
  <c r="AP245" i="1"/>
  <c r="AP241" i="1"/>
  <c r="AP237" i="1"/>
  <c r="AP233" i="1"/>
  <c r="AP229" i="1"/>
  <c r="AP225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169" i="1"/>
  <c r="AP165" i="1"/>
  <c r="AP161" i="1"/>
  <c r="AP157" i="1"/>
  <c r="AP153" i="1"/>
  <c r="AP149" i="1"/>
  <c r="AP145" i="1"/>
  <c r="AP141" i="1"/>
  <c r="AP137" i="1"/>
  <c r="AP133" i="1"/>
  <c r="AP129" i="1"/>
  <c r="AP125" i="1"/>
  <c r="AP121" i="1"/>
  <c r="AP117" i="1"/>
  <c r="AP113" i="1"/>
  <c r="AP109" i="1"/>
  <c r="AP105" i="1"/>
  <c r="AP101" i="1"/>
  <c r="AP97" i="1"/>
  <c r="AP93" i="1"/>
  <c r="AP89" i="1"/>
  <c r="AP85" i="1"/>
  <c r="AP81" i="1"/>
  <c r="AP77" i="1"/>
  <c r="AP73" i="1"/>
  <c r="AP69" i="1"/>
  <c r="AP6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O489" i="1"/>
  <c r="AO485" i="1"/>
  <c r="AO481" i="1"/>
  <c r="AO477" i="1"/>
  <c r="AO473" i="1"/>
  <c r="AO469" i="1"/>
  <c r="AO465" i="1"/>
  <c r="AO461" i="1"/>
  <c r="AO457" i="1"/>
  <c r="AO453" i="1"/>
  <c r="AO449" i="1"/>
  <c r="AO445" i="1"/>
  <c r="AO441" i="1"/>
  <c r="AO437" i="1"/>
  <c r="AO433" i="1"/>
  <c r="AO429" i="1"/>
  <c r="AO425" i="1"/>
  <c r="AO421" i="1"/>
  <c r="AO417" i="1"/>
  <c r="AO413" i="1"/>
  <c r="AO409" i="1"/>
  <c r="AO405" i="1"/>
  <c r="AO401" i="1"/>
  <c r="AO397" i="1"/>
  <c r="AO393" i="1"/>
  <c r="AO389" i="1"/>
  <c r="AO385" i="1"/>
  <c r="AO381" i="1"/>
  <c r="AO377" i="1"/>
  <c r="AO373" i="1"/>
  <c r="AO369" i="1"/>
  <c r="AO365" i="1"/>
  <c r="AO361" i="1"/>
  <c r="AO357" i="1"/>
  <c r="AO353" i="1"/>
  <c r="AO349" i="1"/>
  <c r="AO345" i="1"/>
  <c r="AO341" i="1"/>
  <c r="AO337" i="1"/>
  <c r="AO333" i="1"/>
  <c r="AO329" i="1"/>
  <c r="AO325" i="1"/>
  <c r="AO321" i="1"/>
  <c r="AO317" i="1"/>
  <c r="AO313" i="1"/>
  <c r="AO309" i="1"/>
  <c r="AO305" i="1"/>
  <c r="AO301" i="1"/>
  <c r="AO297" i="1"/>
  <c r="AO293" i="1"/>
  <c r="AO289" i="1"/>
  <c r="AO285" i="1"/>
  <c r="AO281" i="1"/>
  <c r="AO277" i="1"/>
  <c r="AO273" i="1"/>
  <c r="AO269" i="1"/>
  <c r="AO265" i="1"/>
  <c r="AO261" i="1"/>
  <c r="AO257" i="1"/>
  <c r="AO253" i="1"/>
  <c r="AO249" i="1"/>
  <c r="AO245" i="1"/>
  <c r="AO241" i="1"/>
  <c r="AO237" i="1"/>
  <c r="AO233" i="1"/>
  <c r="AO229" i="1"/>
  <c r="AO225" i="1"/>
  <c r="AO221" i="1"/>
  <c r="AO217" i="1"/>
  <c r="AO213" i="1"/>
  <c r="AO209" i="1"/>
  <c r="AO205" i="1"/>
  <c r="AO201" i="1"/>
  <c r="AO197" i="1"/>
  <c r="AO193" i="1"/>
  <c r="AO189" i="1"/>
  <c r="AO185" i="1"/>
  <c r="AO181" i="1"/>
  <c r="AO177" i="1"/>
  <c r="AO173" i="1"/>
  <c r="AO169" i="1"/>
  <c r="AO165" i="1"/>
  <c r="AO161" i="1"/>
  <c r="AO157" i="1"/>
  <c r="AO153" i="1"/>
  <c r="AO149" i="1"/>
  <c r="AO145" i="1"/>
  <c r="AO141" i="1"/>
  <c r="AO137" i="1"/>
  <c r="AO133" i="1"/>
  <c r="AO129" i="1"/>
  <c r="AO125" i="1"/>
  <c r="AO121" i="1"/>
  <c r="AO117" i="1"/>
  <c r="AO113" i="1"/>
  <c r="AO109" i="1"/>
  <c r="AO105" i="1"/>
  <c r="AO101" i="1"/>
  <c r="AO97" i="1"/>
  <c r="AO93" i="1"/>
  <c r="AO89" i="1"/>
  <c r="AO85" i="1"/>
  <c r="AO81" i="1"/>
  <c r="AO77" i="1"/>
  <c r="AO73" i="1"/>
  <c r="AO69" i="1"/>
  <c r="AO6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Q448" i="1"/>
  <c r="AQ444" i="1"/>
  <c r="AQ440" i="1"/>
  <c r="AQ436" i="1"/>
  <c r="AQ432" i="1"/>
  <c r="AQ428" i="1"/>
  <c r="AQ424" i="1"/>
  <c r="AQ420" i="1"/>
  <c r="AQ416" i="1"/>
  <c r="AQ412" i="1"/>
  <c r="AQ408" i="1"/>
  <c r="AQ404" i="1"/>
  <c r="AQ400" i="1"/>
  <c r="AQ396" i="1"/>
  <c r="AQ392" i="1"/>
  <c r="AQ388" i="1"/>
  <c r="AQ384" i="1"/>
  <c r="AQ380" i="1"/>
  <c r="AQ376" i="1"/>
  <c r="AQ372" i="1"/>
  <c r="AQ368" i="1"/>
  <c r="AQ364" i="1"/>
  <c r="AQ360" i="1"/>
  <c r="AQ356" i="1"/>
  <c r="AQ352" i="1"/>
  <c r="AQ348" i="1"/>
  <c r="AQ344" i="1"/>
  <c r="AQ340" i="1"/>
  <c r="AQ336" i="1"/>
  <c r="AQ332" i="1"/>
  <c r="AQ328" i="1"/>
  <c r="AQ324" i="1"/>
  <c r="AQ320" i="1"/>
  <c r="AQ316" i="1"/>
  <c r="AQ312" i="1"/>
  <c r="AQ308" i="1"/>
  <c r="AQ304" i="1"/>
  <c r="AQ300" i="1"/>
  <c r="AQ296" i="1"/>
  <c r="AQ292" i="1"/>
  <c r="AQ288" i="1"/>
  <c r="AQ284" i="1"/>
  <c r="AQ280" i="1"/>
  <c r="AQ276" i="1"/>
  <c r="AQ272" i="1"/>
  <c r="AQ268" i="1"/>
  <c r="AQ264" i="1"/>
  <c r="AQ260" i="1"/>
  <c r="AQ256" i="1"/>
  <c r="AQ252" i="1"/>
  <c r="AQ248" i="1"/>
  <c r="AQ244" i="1"/>
  <c r="AQ240" i="1"/>
  <c r="AQ236" i="1"/>
  <c r="AQ232" i="1"/>
  <c r="AQ228" i="1"/>
  <c r="AQ224" i="1"/>
  <c r="AQ220" i="1"/>
  <c r="AQ216" i="1"/>
  <c r="AQ212" i="1"/>
  <c r="AQ208" i="1"/>
  <c r="AQ204" i="1"/>
  <c r="AQ200" i="1"/>
  <c r="AQ196" i="1"/>
  <c r="AQ192" i="1"/>
  <c r="AQ188" i="1"/>
  <c r="AQ184" i="1"/>
  <c r="AQ180" i="1"/>
  <c r="AQ176" i="1"/>
  <c r="AQ172" i="1"/>
  <c r="AQ168" i="1"/>
  <c r="AQ164" i="1"/>
  <c r="AQ160" i="1"/>
  <c r="AQ156" i="1"/>
  <c r="AQ152" i="1"/>
  <c r="AQ148" i="1"/>
  <c r="AQ144" i="1"/>
  <c r="AQ140" i="1"/>
  <c r="AQ136" i="1"/>
  <c r="AQ132" i="1"/>
  <c r="AQ128" i="1"/>
  <c r="AQ124" i="1"/>
  <c r="AQ120" i="1"/>
  <c r="AQ116" i="1"/>
  <c r="AQ112" i="1"/>
  <c r="AQ108" i="1"/>
  <c r="AQ104" i="1"/>
  <c r="AQ100" i="1"/>
  <c r="AQ96" i="1"/>
  <c r="AQ92" i="1"/>
  <c r="AQ88" i="1"/>
  <c r="AQ84" i="1"/>
  <c r="AQ80" i="1"/>
  <c r="AQ76" i="1"/>
  <c r="AQ72" i="1"/>
  <c r="AQ68" i="1"/>
  <c r="AQ64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8" i="1"/>
  <c r="AP432" i="1"/>
  <c r="AP428" i="1"/>
  <c r="AP424" i="1"/>
  <c r="AP420" i="1"/>
  <c r="AP416" i="1"/>
  <c r="AP412" i="1"/>
  <c r="AP408" i="1"/>
  <c r="AP404" i="1"/>
  <c r="AP400" i="1"/>
  <c r="AP396" i="1"/>
  <c r="AP392" i="1"/>
  <c r="AP388" i="1"/>
  <c r="AP384" i="1"/>
  <c r="AP380" i="1"/>
  <c r="AP376" i="1"/>
  <c r="AP37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320" i="1"/>
  <c r="AP316" i="1"/>
  <c r="AP312" i="1"/>
  <c r="AP308" i="1"/>
  <c r="AP304" i="1"/>
  <c r="AP300" i="1"/>
  <c r="AP296" i="1"/>
  <c r="AP292" i="1"/>
  <c r="AP288" i="1"/>
  <c r="AP284" i="1"/>
  <c r="AP280" i="1"/>
  <c r="AP276" i="1"/>
  <c r="AP272" i="1"/>
  <c r="AP268" i="1"/>
  <c r="AP264" i="1"/>
  <c r="AP260" i="1"/>
  <c r="AP256" i="1"/>
  <c r="AP252" i="1"/>
  <c r="AP248" i="1"/>
  <c r="AP244" i="1"/>
  <c r="AP240" i="1"/>
  <c r="AP236" i="1"/>
  <c r="AP232" i="1"/>
  <c r="AP228" i="1"/>
  <c r="AP224" i="1"/>
  <c r="AP220" i="1"/>
  <c r="AP216" i="1"/>
  <c r="AP212" i="1"/>
  <c r="AP208" i="1"/>
  <c r="AP204" i="1"/>
  <c r="AP200" i="1"/>
  <c r="AP196" i="1"/>
  <c r="AP192" i="1"/>
  <c r="AP188" i="1"/>
  <c r="AP184" i="1"/>
  <c r="AP180" i="1"/>
  <c r="AP176" i="1"/>
  <c r="AP172" i="1"/>
  <c r="AP168" i="1"/>
  <c r="AP164" i="1"/>
  <c r="AP160" i="1"/>
  <c r="AP156" i="1"/>
  <c r="AP152" i="1"/>
  <c r="AP148" i="1"/>
  <c r="AP144" i="1"/>
  <c r="AP140" i="1"/>
  <c r="AP136" i="1"/>
  <c r="AP132" i="1"/>
  <c r="AP128" i="1"/>
  <c r="AP124" i="1"/>
  <c r="AP120" i="1"/>
  <c r="AP116" i="1"/>
  <c r="AP112" i="1"/>
  <c r="AP108" i="1"/>
  <c r="AP104" i="1"/>
  <c r="AP100" i="1"/>
  <c r="AP96" i="1"/>
  <c r="AP92" i="1"/>
  <c r="AP88" i="1"/>
  <c r="AP84" i="1"/>
  <c r="AP80" i="1"/>
  <c r="AP76" i="1"/>
  <c r="AP72" i="1"/>
  <c r="AP68" i="1"/>
  <c r="AP64" i="1"/>
  <c r="AP60" i="1"/>
  <c r="AP56" i="1"/>
  <c r="AP52" i="1"/>
  <c r="AP48" i="1"/>
  <c r="AP44" i="1"/>
  <c r="AP40" i="1"/>
  <c r="AP36" i="1"/>
  <c r="AP32" i="1"/>
  <c r="AP28" i="1"/>
  <c r="AP24" i="1"/>
  <c r="AP20" i="1"/>
  <c r="AP16" i="1"/>
  <c r="AP12" i="1"/>
  <c r="AP8" i="1"/>
  <c r="AO488" i="1"/>
  <c r="AO484" i="1"/>
  <c r="AO480" i="1"/>
  <c r="AO476" i="1"/>
  <c r="AO472" i="1"/>
  <c r="AO468" i="1"/>
  <c r="AO464" i="1"/>
  <c r="AO460" i="1"/>
  <c r="AO456" i="1"/>
  <c r="AO452" i="1"/>
  <c r="AO448" i="1"/>
  <c r="AO444" i="1"/>
  <c r="AO440" i="1"/>
  <c r="AO436" i="1"/>
  <c r="AO432" i="1"/>
  <c r="AO428" i="1"/>
  <c r="AO424" i="1"/>
  <c r="AO420" i="1"/>
  <c r="AO416" i="1"/>
  <c r="AO412" i="1"/>
  <c r="AO408" i="1"/>
  <c r="AO404" i="1"/>
  <c r="AO400" i="1"/>
  <c r="AO396" i="1"/>
  <c r="AO392" i="1"/>
  <c r="AO388" i="1"/>
  <c r="AO384" i="1"/>
  <c r="AO380" i="1"/>
  <c r="AO376" i="1"/>
  <c r="AO372" i="1"/>
  <c r="AO368" i="1"/>
  <c r="AO364" i="1"/>
  <c r="AO360" i="1"/>
  <c r="AO356" i="1"/>
  <c r="AO352" i="1"/>
  <c r="AO348" i="1"/>
  <c r="AO344" i="1"/>
  <c r="AO340" i="1"/>
  <c r="AO336" i="1"/>
  <c r="AO332" i="1"/>
  <c r="AO328" i="1"/>
  <c r="AO324" i="1"/>
  <c r="AO320" i="1"/>
  <c r="AO316" i="1"/>
  <c r="AO312" i="1"/>
  <c r="AO308" i="1"/>
  <c r="AO304" i="1"/>
  <c r="AO300" i="1"/>
  <c r="AO296" i="1"/>
  <c r="AO292" i="1"/>
  <c r="AO288" i="1"/>
  <c r="AO284" i="1"/>
  <c r="AO280" i="1"/>
  <c r="AO276" i="1"/>
  <c r="AO272" i="1"/>
  <c r="AO268" i="1"/>
  <c r="AO264" i="1"/>
  <c r="AO260" i="1"/>
  <c r="AO256" i="1"/>
  <c r="AO252" i="1"/>
  <c r="AO248" i="1"/>
  <c r="AO244" i="1"/>
  <c r="AO240" i="1"/>
  <c r="AO236" i="1"/>
  <c r="AO232" i="1"/>
  <c r="AO228" i="1"/>
  <c r="AO224" i="1"/>
  <c r="AO220" i="1"/>
  <c r="AO216" i="1"/>
  <c r="AO212" i="1"/>
  <c r="AO208" i="1"/>
  <c r="AO204" i="1"/>
  <c r="AO200" i="1"/>
  <c r="AO196" i="1"/>
  <c r="AO192" i="1"/>
  <c r="AO188" i="1"/>
  <c r="AO184" i="1"/>
  <c r="AO180" i="1"/>
  <c r="AO176" i="1"/>
  <c r="AO172" i="1"/>
  <c r="AO168" i="1"/>
  <c r="AO164" i="1"/>
  <c r="AO160" i="1"/>
  <c r="AO156" i="1"/>
  <c r="AO152" i="1"/>
  <c r="AO148" i="1"/>
  <c r="AO144" i="1"/>
  <c r="AO140" i="1"/>
  <c r="AO136" i="1"/>
  <c r="AO132" i="1"/>
  <c r="AO128" i="1"/>
  <c r="AO124" i="1"/>
  <c r="AO120" i="1"/>
  <c r="AO116" i="1"/>
  <c r="AO112" i="1"/>
  <c r="AO108" i="1"/>
  <c r="AO104" i="1"/>
  <c r="AO100" i="1"/>
  <c r="AO96" i="1"/>
  <c r="AO92" i="1"/>
  <c r="AO88" i="1"/>
  <c r="AO84" i="1"/>
  <c r="AO80" i="1"/>
  <c r="AO76" i="1"/>
  <c r="AO72" i="1"/>
  <c r="AO68" i="1"/>
  <c r="AO64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E22" i="1"/>
  <c r="L7" i="3" l="1"/>
  <c r="K7" i="3"/>
  <c r="H8" i="3"/>
  <c r="I7" i="3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L8" i="3" l="1"/>
  <c r="K8" i="3"/>
  <c r="H9" i="3"/>
  <c r="I8" i="3"/>
  <c r="F22" i="1"/>
  <c r="E23" i="1"/>
  <c r="F23" i="1" s="1"/>
  <c r="L9" i="3" l="1"/>
  <c r="K9" i="3"/>
  <c r="H10" i="3"/>
  <c r="I9" i="3"/>
  <c r="E24" i="1"/>
  <c r="L10" i="3" l="1"/>
  <c r="K10" i="3"/>
  <c r="I10" i="3"/>
  <c r="H11" i="3"/>
  <c r="E25" i="1"/>
  <c r="F24" i="1"/>
  <c r="K11" i="3" l="1"/>
  <c r="L11" i="3"/>
  <c r="H12" i="3"/>
  <c r="I11" i="3"/>
  <c r="E26" i="1"/>
  <c r="F25" i="1"/>
  <c r="K12" i="3" l="1"/>
  <c r="L12" i="3"/>
  <c r="H13" i="3"/>
  <c r="I12" i="3"/>
  <c r="F26" i="1"/>
  <c r="E27" i="1"/>
  <c r="L13" i="3" l="1"/>
  <c r="K13" i="3"/>
  <c r="H14" i="3"/>
  <c r="I13" i="3"/>
  <c r="F27" i="1"/>
  <c r="E28" i="1"/>
  <c r="L14" i="3" l="1"/>
  <c r="K14" i="3"/>
  <c r="I14" i="3"/>
  <c r="H15" i="3"/>
  <c r="E29" i="1"/>
  <c r="F28" i="1"/>
  <c r="L15" i="3" l="1"/>
  <c r="K15" i="3"/>
  <c r="H16" i="3"/>
  <c r="I15" i="3"/>
  <c r="F29" i="1"/>
  <c r="E30" i="1"/>
  <c r="L16" i="3" l="1"/>
  <c r="K16" i="3"/>
  <c r="H17" i="3"/>
  <c r="I16" i="3"/>
  <c r="F30" i="1"/>
  <c r="E31" i="1"/>
  <c r="K17" i="3" l="1"/>
  <c r="L17" i="3"/>
  <c r="I17" i="3"/>
  <c r="H18" i="3"/>
  <c r="E32" i="1"/>
  <c r="F31" i="1"/>
  <c r="L18" i="3" l="1"/>
  <c r="K18" i="3"/>
  <c r="H19" i="3"/>
  <c r="I18" i="3"/>
  <c r="E33" i="1"/>
  <c r="F32" i="1"/>
  <c r="L19" i="3" l="1"/>
  <c r="K19" i="3"/>
  <c r="H20" i="3"/>
  <c r="I19" i="3"/>
  <c r="E34" i="1"/>
  <c r="F33" i="1"/>
  <c r="K20" i="3" l="1"/>
  <c r="L20" i="3"/>
  <c r="H21" i="3"/>
  <c r="I20" i="3"/>
  <c r="F34" i="1"/>
  <c r="E35" i="1"/>
  <c r="L21" i="3" l="1"/>
  <c r="K21" i="3"/>
  <c r="H22" i="3"/>
  <c r="I21" i="3"/>
  <c r="E36" i="1"/>
  <c r="F35" i="1"/>
  <c r="L22" i="3" l="1"/>
  <c r="K22" i="3"/>
  <c r="H23" i="3"/>
  <c r="I22" i="3"/>
  <c r="E37" i="1"/>
  <c r="F36" i="1"/>
  <c r="K23" i="3" l="1"/>
  <c r="L23" i="3"/>
  <c r="H24" i="3"/>
  <c r="I23" i="3"/>
  <c r="E38" i="1"/>
  <c r="F37" i="1"/>
  <c r="L24" i="3" l="1"/>
  <c r="K24" i="3"/>
  <c r="H25" i="3"/>
  <c r="I24" i="3"/>
  <c r="E39" i="1"/>
  <c r="F38" i="1"/>
  <c r="L25" i="3" l="1"/>
  <c r="K25" i="3"/>
  <c r="I25" i="3"/>
  <c r="H26" i="3"/>
  <c r="F39" i="1"/>
  <c r="E40" i="1"/>
  <c r="K26" i="3" l="1"/>
  <c r="L26" i="3"/>
  <c r="H27" i="3"/>
  <c r="I26" i="3"/>
  <c r="E41" i="1"/>
  <c r="F40" i="1"/>
  <c r="L27" i="3" l="1"/>
  <c r="K27" i="3"/>
  <c r="H28" i="3"/>
  <c r="I27" i="3"/>
  <c r="E42" i="1"/>
  <c r="F41" i="1"/>
  <c r="L28" i="3" l="1"/>
  <c r="K28" i="3"/>
  <c r="H29" i="3"/>
  <c r="I28" i="3"/>
  <c r="F42" i="1"/>
  <c r="E43" i="1"/>
  <c r="K29" i="3" l="1"/>
  <c r="L29" i="3"/>
  <c r="H30" i="3"/>
  <c r="I29" i="3"/>
  <c r="F43" i="1"/>
  <c r="E44" i="1"/>
  <c r="L30" i="3" l="1"/>
  <c r="K30" i="3"/>
  <c r="H31" i="3"/>
  <c r="I30" i="3"/>
  <c r="E45" i="1"/>
  <c r="F44" i="1"/>
  <c r="K31" i="3" l="1"/>
  <c r="L31" i="3"/>
  <c r="H32" i="3"/>
  <c r="I31" i="3"/>
  <c r="F45" i="1"/>
  <c r="E46" i="1"/>
  <c r="L32" i="3" l="1"/>
  <c r="K32" i="3"/>
  <c r="H33" i="3"/>
  <c r="I32" i="3"/>
  <c r="E47" i="1"/>
  <c r="F46" i="1"/>
  <c r="L33" i="3" l="1"/>
  <c r="K33" i="3"/>
  <c r="H34" i="3"/>
  <c r="I33" i="3"/>
  <c r="E48" i="1"/>
  <c r="F47" i="1"/>
  <c r="K34" i="3" l="1"/>
  <c r="L34" i="3"/>
  <c r="H35" i="3"/>
  <c r="I34" i="3"/>
  <c r="E49" i="1"/>
  <c r="F48" i="1"/>
  <c r="K35" i="3" l="1"/>
  <c r="L35" i="3"/>
  <c r="H36" i="3"/>
  <c r="I35" i="3"/>
  <c r="E50" i="1"/>
  <c r="F49" i="1"/>
  <c r="L36" i="3" l="1"/>
  <c r="K36" i="3"/>
  <c r="H37" i="3"/>
  <c r="I36" i="3"/>
  <c r="F50" i="1"/>
  <c r="E51" i="1"/>
  <c r="L37" i="3" l="1"/>
  <c r="K37" i="3"/>
  <c r="H38" i="3"/>
  <c r="I37" i="3"/>
  <c r="F51" i="1"/>
  <c r="E52" i="1"/>
  <c r="K38" i="3" l="1"/>
  <c r="L38" i="3"/>
  <c r="H39" i="3"/>
  <c r="I38" i="3"/>
  <c r="F52" i="1"/>
  <c r="E53" i="1"/>
  <c r="L39" i="3" l="1"/>
  <c r="K39" i="3"/>
  <c r="H40" i="3"/>
  <c r="I39" i="3"/>
  <c r="E54" i="1"/>
  <c r="F53" i="1"/>
  <c r="L40" i="3" l="1"/>
  <c r="K40" i="3"/>
  <c r="I40" i="3"/>
  <c r="H41" i="3"/>
  <c r="E55" i="1"/>
  <c r="F54" i="1"/>
  <c r="K41" i="3" l="1"/>
  <c r="L41" i="3"/>
  <c r="H42" i="3"/>
  <c r="I41" i="3"/>
  <c r="F55" i="1"/>
  <c r="E56" i="1"/>
  <c r="L42" i="3" l="1"/>
  <c r="K42" i="3"/>
  <c r="H43" i="3"/>
  <c r="I42" i="3"/>
  <c r="E57" i="1"/>
  <c r="F56" i="1"/>
  <c r="L43" i="3" l="1"/>
  <c r="K43" i="3"/>
  <c r="H44" i="3"/>
  <c r="I43" i="3"/>
  <c r="F57" i="1"/>
  <c r="E58" i="1"/>
  <c r="K44" i="3" l="1"/>
  <c r="L44" i="3"/>
  <c r="H45" i="3"/>
  <c r="I44" i="3"/>
  <c r="F58" i="1"/>
  <c r="E59" i="1"/>
  <c r="L45" i="3" l="1"/>
  <c r="K45" i="3"/>
  <c r="H46" i="3"/>
  <c r="I45" i="3"/>
  <c r="E60" i="1"/>
  <c r="F59" i="1"/>
  <c r="L46" i="3" l="1"/>
  <c r="K46" i="3"/>
  <c r="I46" i="3"/>
  <c r="H47" i="3"/>
  <c r="E61" i="1"/>
  <c r="F60" i="1"/>
  <c r="K47" i="3" l="1"/>
  <c r="L47" i="3"/>
  <c r="H48" i="3"/>
  <c r="I47" i="3"/>
  <c r="E62" i="1"/>
  <c r="F61" i="1"/>
  <c r="L48" i="3" l="1"/>
  <c r="K48" i="3"/>
  <c r="H49" i="3"/>
  <c r="I48" i="3"/>
  <c r="E63" i="1"/>
  <c r="F62" i="1"/>
  <c r="L49" i="3" l="1"/>
  <c r="K49" i="3"/>
  <c r="H50" i="3"/>
  <c r="I49" i="3"/>
  <c r="F63" i="1"/>
  <c r="E64" i="1"/>
  <c r="K50" i="3" l="1"/>
  <c r="L50" i="3"/>
  <c r="H51" i="3"/>
  <c r="I50" i="3"/>
  <c r="F64" i="1"/>
  <c r="E65" i="1"/>
  <c r="L51" i="3" l="1"/>
  <c r="K51" i="3"/>
  <c r="H52" i="3"/>
  <c r="I51" i="3"/>
  <c r="E66" i="1"/>
  <c r="F65" i="1"/>
  <c r="L52" i="3" l="1"/>
  <c r="K52" i="3"/>
  <c r="I52" i="3"/>
  <c r="H53" i="3"/>
  <c r="E67" i="1"/>
  <c r="F66" i="1"/>
  <c r="K53" i="3" l="1"/>
  <c r="L53" i="3"/>
  <c r="H54" i="3"/>
  <c r="I53" i="3"/>
  <c r="E68" i="1"/>
  <c r="F67" i="1"/>
  <c r="L54" i="3" l="1"/>
  <c r="K54" i="3"/>
  <c r="H55" i="3"/>
  <c r="I54" i="3"/>
  <c r="E69" i="1"/>
  <c r="F68" i="1"/>
  <c r="K55" i="3" l="1"/>
  <c r="L55" i="3"/>
  <c r="H56" i="3"/>
  <c r="I55" i="3"/>
  <c r="F69" i="1"/>
  <c r="E70" i="1"/>
  <c r="L56" i="3" l="1"/>
  <c r="K56" i="3"/>
  <c r="H57" i="3"/>
  <c r="I56" i="3"/>
  <c r="E71" i="1"/>
  <c r="F70" i="1"/>
  <c r="L57" i="3" l="1"/>
  <c r="K57" i="3"/>
  <c r="H58" i="3"/>
  <c r="I57" i="3"/>
  <c r="E72" i="1"/>
  <c r="F71" i="1"/>
  <c r="L58" i="3" l="1"/>
  <c r="K58" i="3"/>
  <c r="I58" i="3"/>
  <c r="H59" i="3"/>
  <c r="E73" i="1"/>
  <c r="F72" i="1"/>
  <c r="K59" i="3" l="1"/>
  <c r="L59" i="3"/>
  <c r="H60" i="3"/>
  <c r="I59" i="3"/>
  <c r="F73" i="1"/>
  <c r="E74" i="1"/>
  <c r="L60" i="3" l="1"/>
  <c r="K60" i="3"/>
  <c r="H61" i="3"/>
  <c r="I60" i="3"/>
  <c r="E75" i="1"/>
  <c r="F74" i="1"/>
  <c r="K61" i="3" l="1"/>
  <c r="L61" i="3"/>
  <c r="H62" i="3"/>
  <c r="I61" i="3"/>
  <c r="F75" i="1"/>
  <c r="E76" i="1"/>
  <c r="K62" i="3" l="1"/>
  <c r="L62" i="3"/>
  <c r="H63" i="3"/>
  <c r="I62" i="3"/>
  <c r="F76" i="1"/>
  <c r="E77" i="1"/>
  <c r="L63" i="3" l="1"/>
  <c r="K63" i="3"/>
  <c r="H64" i="3"/>
  <c r="I63" i="3"/>
  <c r="E78" i="1"/>
  <c r="F77" i="1"/>
  <c r="L64" i="3" l="1"/>
  <c r="K64" i="3"/>
  <c r="I64" i="3"/>
  <c r="H65" i="3"/>
  <c r="E79" i="1"/>
  <c r="F78" i="1"/>
  <c r="K65" i="3" l="1"/>
  <c r="L65" i="3"/>
  <c r="H66" i="3"/>
  <c r="I65" i="3"/>
  <c r="F79" i="1"/>
  <c r="E80" i="1"/>
  <c r="L66" i="3" l="1"/>
  <c r="K66" i="3"/>
  <c r="H67" i="3"/>
  <c r="I66" i="3"/>
  <c r="E81" i="1"/>
  <c r="F80" i="1"/>
  <c r="K67" i="3" l="1"/>
  <c r="L67" i="3"/>
  <c r="H68" i="3"/>
  <c r="I67" i="3"/>
  <c r="F81" i="1"/>
  <c r="E82" i="1"/>
  <c r="L68" i="3" l="1"/>
  <c r="K68" i="3"/>
  <c r="H69" i="3"/>
  <c r="I68" i="3"/>
  <c r="F82" i="1"/>
  <c r="E83" i="1"/>
  <c r="L69" i="3" l="1"/>
  <c r="K69" i="3"/>
  <c r="H70" i="3"/>
  <c r="I69" i="3"/>
  <c r="E84" i="1"/>
  <c r="F83" i="1"/>
  <c r="L70" i="3" l="1"/>
  <c r="K70" i="3"/>
  <c r="H71" i="3"/>
  <c r="I70" i="3"/>
  <c r="E85" i="1"/>
  <c r="F84" i="1"/>
  <c r="K71" i="3" l="1"/>
  <c r="L71" i="3"/>
  <c r="H72" i="3"/>
  <c r="I71" i="3"/>
  <c r="E86" i="1"/>
  <c r="F85" i="1"/>
  <c r="L72" i="3" l="1"/>
  <c r="K72" i="3"/>
  <c r="H73" i="3"/>
  <c r="I72" i="3"/>
  <c r="E87" i="1"/>
  <c r="F86" i="1"/>
  <c r="K73" i="3" l="1"/>
  <c r="L73" i="3"/>
  <c r="I73" i="3"/>
  <c r="H74" i="3"/>
  <c r="F87" i="1"/>
  <c r="E88" i="1"/>
  <c r="L74" i="3" l="1"/>
  <c r="K74" i="3"/>
  <c r="H75" i="3"/>
  <c r="I74" i="3"/>
  <c r="E89" i="1"/>
  <c r="F88" i="1"/>
  <c r="L75" i="3" l="1"/>
  <c r="K75" i="3"/>
  <c r="H76" i="3"/>
  <c r="I75" i="3"/>
  <c r="E90" i="1"/>
  <c r="F89" i="1"/>
  <c r="L76" i="3" l="1"/>
  <c r="K76" i="3"/>
  <c r="H77" i="3"/>
  <c r="I76" i="3"/>
  <c r="F90" i="1"/>
  <c r="E91" i="1"/>
  <c r="K77" i="3" l="1"/>
  <c r="L77" i="3"/>
  <c r="H78" i="3"/>
  <c r="I77" i="3"/>
  <c r="F91" i="1"/>
  <c r="E92" i="1"/>
  <c r="L78" i="3" l="1"/>
  <c r="K78" i="3"/>
  <c r="H79" i="3"/>
  <c r="I78" i="3"/>
  <c r="E93" i="1"/>
  <c r="F92" i="1"/>
  <c r="L79" i="3" l="1"/>
  <c r="K79" i="3"/>
  <c r="H80" i="3"/>
  <c r="I79" i="3"/>
  <c r="F93" i="1"/>
  <c r="E94" i="1"/>
  <c r="L80" i="3" l="1"/>
  <c r="K80" i="3"/>
  <c r="H81" i="3"/>
  <c r="I80" i="3"/>
  <c r="E95" i="1"/>
  <c r="F94" i="1"/>
  <c r="L81" i="3" l="1"/>
  <c r="K81" i="3"/>
  <c r="H82" i="3"/>
  <c r="I81" i="3"/>
  <c r="E96" i="1"/>
  <c r="F95" i="1"/>
  <c r="L82" i="3" l="1"/>
  <c r="K82" i="3"/>
  <c r="I82" i="3"/>
  <c r="H83" i="3"/>
  <c r="E97" i="1"/>
  <c r="F96" i="1"/>
  <c r="K83" i="3" l="1"/>
  <c r="L83" i="3"/>
  <c r="H84" i="3"/>
  <c r="I83" i="3"/>
  <c r="F97" i="1"/>
  <c r="E98" i="1"/>
  <c r="L84" i="3" l="1"/>
  <c r="K84" i="3"/>
  <c r="H85" i="3"/>
  <c r="I84" i="3"/>
  <c r="F98" i="1"/>
  <c r="E99" i="1"/>
  <c r="L85" i="3" l="1"/>
  <c r="K85" i="3"/>
  <c r="H86" i="3"/>
  <c r="I85" i="3"/>
  <c r="F99" i="1"/>
  <c r="E100" i="1"/>
  <c r="L86" i="3" l="1"/>
  <c r="K86" i="3"/>
  <c r="H87" i="3"/>
  <c r="I86" i="3"/>
  <c r="E101" i="1"/>
  <c r="F100" i="1"/>
  <c r="L87" i="3" l="1"/>
  <c r="K87" i="3"/>
  <c r="H88" i="3"/>
  <c r="I87" i="3"/>
  <c r="E102" i="1"/>
  <c r="F101" i="1"/>
  <c r="L88" i="3" l="1"/>
  <c r="K88" i="3"/>
  <c r="H89" i="3"/>
  <c r="I88" i="3"/>
  <c r="F102" i="1"/>
  <c r="E103" i="1"/>
  <c r="K89" i="3" l="1"/>
  <c r="L89" i="3"/>
  <c r="H90" i="3"/>
  <c r="I89" i="3"/>
  <c r="E104" i="1"/>
  <c r="F103" i="1"/>
  <c r="L90" i="3" l="1"/>
  <c r="K90" i="3"/>
  <c r="H91" i="3"/>
  <c r="I90" i="3"/>
  <c r="F104" i="1"/>
  <c r="E105" i="1"/>
  <c r="K91" i="3" l="1"/>
  <c r="L91" i="3"/>
  <c r="I91" i="3"/>
  <c r="H92" i="3"/>
  <c r="F105" i="1"/>
  <c r="E106" i="1"/>
  <c r="L92" i="3" l="1"/>
  <c r="K92" i="3"/>
  <c r="H93" i="3"/>
  <c r="I92" i="3"/>
  <c r="F106" i="1"/>
  <c r="E107" i="1"/>
  <c r="L93" i="3" l="1"/>
  <c r="K93" i="3"/>
  <c r="H94" i="3"/>
  <c r="I93" i="3"/>
  <c r="E108" i="1"/>
  <c r="F107" i="1"/>
  <c r="L94" i="3" l="1"/>
  <c r="K94" i="3"/>
  <c r="H95" i="3"/>
  <c r="I94" i="3"/>
  <c r="E109" i="1"/>
  <c r="F108" i="1"/>
  <c r="K95" i="3" l="1"/>
  <c r="L95" i="3"/>
  <c r="H96" i="3"/>
  <c r="I95" i="3"/>
  <c r="F109" i="1"/>
  <c r="E110" i="1"/>
  <c r="L96" i="3" l="1"/>
  <c r="K96" i="3"/>
  <c r="H97" i="3"/>
  <c r="I96" i="3"/>
  <c r="E111" i="1"/>
  <c r="F110" i="1"/>
  <c r="K97" i="3" l="1"/>
  <c r="L97" i="3"/>
  <c r="H98" i="3"/>
  <c r="I97" i="3"/>
  <c r="F111" i="1"/>
  <c r="E112" i="1"/>
  <c r="L98" i="3" l="1"/>
  <c r="K98" i="3"/>
  <c r="H99" i="3"/>
  <c r="I98" i="3"/>
  <c r="F112" i="1"/>
  <c r="E113" i="1"/>
  <c r="L99" i="3" l="1"/>
  <c r="K99" i="3"/>
  <c r="H100" i="3"/>
  <c r="I99" i="3"/>
  <c r="E114" i="1"/>
  <c r="F113" i="1"/>
  <c r="L100" i="3" l="1"/>
  <c r="K100" i="3"/>
  <c r="I100" i="3"/>
  <c r="H101" i="3"/>
  <c r="E115" i="1"/>
  <c r="F114" i="1"/>
  <c r="K101" i="3" l="1"/>
  <c r="L101" i="3"/>
  <c r="H102" i="3"/>
  <c r="I101" i="3"/>
  <c r="F115" i="1"/>
  <c r="E116" i="1"/>
  <c r="L102" i="3" l="1"/>
  <c r="K102" i="3"/>
  <c r="H103" i="3"/>
  <c r="I102" i="3"/>
  <c r="E117" i="1"/>
  <c r="F116" i="1"/>
  <c r="K103" i="3" l="1"/>
  <c r="L103" i="3"/>
  <c r="H104" i="3"/>
  <c r="I103" i="3"/>
  <c r="F117" i="1"/>
  <c r="E118" i="1"/>
  <c r="L104" i="3" l="1"/>
  <c r="K104" i="3"/>
  <c r="H105" i="3"/>
  <c r="I104" i="3"/>
  <c r="E119" i="1"/>
  <c r="F118" i="1"/>
  <c r="L105" i="3" l="1"/>
  <c r="K105" i="3"/>
  <c r="H106" i="3"/>
  <c r="I105" i="3"/>
  <c r="F119" i="1"/>
  <c r="E120" i="1"/>
  <c r="L106" i="3" l="1"/>
  <c r="K106" i="3"/>
  <c r="H107" i="3"/>
  <c r="I106" i="3"/>
  <c r="F120" i="1"/>
  <c r="E121" i="1"/>
  <c r="K107" i="3" l="1"/>
  <c r="L107" i="3"/>
  <c r="H108" i="3"/>
  <c r="I107" i="3"/>
  <c r="E122" i="1"/>
  <c r="F121" i="1"/>
  <c r="L108" i="3" l="1"/>
  <c r="K108" i="3"/>
  <c r="H109" i="3"/>
  <c r="I108" i="3"/>
  <c r="E123" i="1"/>
  <c r="F122" i="1"/>
  <c r="K109" i="3" l="1"/>
  <c r="L109" i="3"/>
  <c r="I109" i="3"/>
  <c r="H110" i="3"/>
  <c r="F123" i="1"/>
  <c r="E124" i="1"/>
  <c r="L110" i="3" l="1"/>
  <c r="K110" i="3"/>
  <c r="H111" i="3"/>
  <c r="I110" i="3"/>
  <c r="E125" i="1"/>
  <c r="F124" i="1"/>
  <c r="L111" i="3" l="1"/>
  <c r="K111" i="3"/>
  <c r="H112" i="3"/>
  <c r="I111" i="3"/>
  <c r="F125" i="1"/>
  <c r="E126" i="1"/>
  <c r="L112" i="3" l="1"/>
  <c r="K112" i="3"/>
  <c r="H113" i="3"/>
  <c r="I112" i="3"/>
  <c r="E127" i="1"/>
  <c r="F126" i="1"/>
  <c r="K113" i="3" l="1"/>
  <c r="L113" i="3"/>
  <c r="H114" i="3"/>
  <c r="I113" i="3"/>
  <c r="E128" i="1"/>
  <c r="F127" i="1"/>
  <c r="L114" i="3" l="1"/>
  <c r="K114" i="3"/>
  <c r="H115" i="3"/>
  <c r="I114" i="3"/>
  <c r="F128" i="1"/>
  <c r="E129" i="1"/>
  <c r="L115" i="3" l="1"/>
  <c r="K115" i="3"/>
  <c r="H116" i="3"/>
  <c r="I115" i="3"/>
  <c r="F129" i="1"/>
  <c r="E130" i="1"/>
  <c r="L116" i="3" l="1"/>
  <c r="K116" i="3"/>
  <c r="H117" i="3"/>
  <c r="I116" i="3"/>
  <c r="F130" i="1"/>
  <c r="E131" i="1"/>
  <c r="L117" i="3" l="1"/>
  <c r="K117" i="3"/>
  <c r="H118" i="3"/>
  <c r="I117" i="3"/>
  <c r="E132" i="1"/>
  <c r="F131" i="1"/>
  <c r="L118" i="3" l="1"/>
  <c r="K118" i="3"/>
  <c r="I118" i="3"/>
  <c r="H119" i="3"/>
  <c r="F132" i="1"/>
  <c r="E133" i="1"/>
  <c r="K119" i="3" l="1"/>
  <c r="L119" i="3"/>
  <c r="H120" i="3"/>
  <c r="I119" i="3"/>
  <c r="E134" i="1"/>
  <c r="F133" i="1"/>
  <c r="L120" i="3" l="1"/>
  <c r="K120" i="3"/>
  <c r="H121" i="3"/>
  <c r="I120" i="3"/>
  <c r="E135" i="1"/>
  <c r="F134" i="1"/>
  <c r="L121" i="3" l="1"/>
  <c r="K121" i="3"/>
  <c r="H122" i="3"/>
  <c r="I121" i="3"/>
  <c r="F135" i="1"/>
  <c r="E136" i="1"/>
  <c r="L122" i="3" l="1"/>
  <c r="K122" i="3"/>
  <c r="H123" i="3"/>
  <c r="I122" i="3"/>
  <c r="F136" i="1"/>
  <c r="E137" i="1"/>
  <c r="L123" i="3" l="1"/>
  <c r="K123" i="3"/>
  <c r="H124" i="3"/>
  <c r="I123" i="3"/>
  <c r="F137" i="1"/>
  <c r="E138" i="1"/>
  <c r="L124" i="3" l="1"/>
  <c r="K124" i="3"/>
  <c r="H125" i="3"/>
  <c r="I124" i="3"/>
  <c r="E139" i="1"/>
  <c r="F138" i="1"/>
  <c r="K125" i="3" l="1"/>
  <c r="L125" i="3"/>
  <c r="H126" i="3"/>
  <c r="I125" i="3"/>
  <c r="F139" i="1"/>
  <c r="E140" i="1"/>
  <c r="L126" i="3" l="1"/>
  <c r="K126" i="3"/>
  <c r="H127" i="3"/>
  <c r="I126" i="3"/>
  <c r="E141" i="1"/>
  <c r="F140" i="1"/>
  <c r="L127" i="3" l="1"/>
  <c r="K127" i="3"/>
  <c r="I127" i="3"/>
  <c r="H128" i="3"/>
  <c r="F141" i="1"/>
  <c r="E142" i="1"/>
  <c r="K128" i="3" l="1"/>
  <c r="L128" i="3"/>
  <c r="H129" i="3"/>
  <c r="I128" i="3"/>
  <c r="F142" i="1"/>
  <c r="E143" i="1"/>
  <c r="L129" i="3" l="1"/>
  <c r="K129" i="3"/>
  <c r="H130" i="3"/>
  <c r="I129" i="3"/>
  <c r="E144" i="1"/>
  <c r="F143" i="1"/>
  <c r="L130" i="3" l="1"/>
  <c r="K130" i="3"/>
  <c r="H131" i="3"/>
  <c r="I130" i="3"/>
  <c r="F144" i="1"/>
  <c r="E145" i="1"/>
  <c r="L131" i="3" l="1"/>
  <c r="K131" i="3"/>
  <c r="H132" i="3"/>
  <c r="I131" i="3"/>
  <c r="F145" i="1"/>
  <c r="E146" i="1"/>
  <c r="L132" i="3" l="1"/>
  <c r="K132" i="3"/>
  <c r="H133" i="3"/>
  <c r="I132" i="3"/>
  <c r="F146" i="1"/>
  <c r="E147" i="1"/>
  <c r="L133" i="3" l="1"/>
  <c r="K133" i="3"/>
  <c r="H134" i="3"/>
  <c r="I133" i="3"/>
  <c r="F147" i="1"/>
  <c r="E148" i="1"/>
  <c r="L134" i="3" l="1"/>
  <c r="K134" i="3"/>
  <c r="H135" i="3"/>
  <c r="I134" i="3"/>
  <c r="E149" i="1"/>
  <c r="F148" i="1"/>
  <c r="K135" i="3" l="1"/>
  <c r="L135" i="3"/>
  <c r="H136" i="3"/>
  <c r="I135" i="3"/>
  <c r="E150" i="1"/>
  <c r="F149" i="1"/>
  <c r="L136" i="3" l="1"/>
  <c r="K136" i="3"/>
  <c r="I136" i="3"/>
  <c r="H137" i="3"/>
  <c r="F150" i="1"/>
  <c r="E151" i="1"/>
  <c r="L137" i="3" l="1"/>
  <c r="K137" i="3"/>
  <c r="H138" i="3"/>
  <c r="I137" i="3"/>
  <c r="E152" i="1"/>
  <c r="F151" i="1"/>
  <c r="L138" i="3" l="1"/>
  <c r="K138" i="3"/>
  <c r="H139" i="3"/>
  <c r="I138" i="3"/>
  <c r="E153" i="1"/>
  <c r="F152" i="1"/>
  <c r="L139" i="3" l="1"/>
  <c r="K139" i="3"/>
  <c r="I139" i="3"/>
  <c r="H140" i="3"/>
  <c r="F153" i="1"/>
  <c r="E154" i="1"/>
  <c r="K140" i="3" l="1"/>
  <c r="L140" i="3"/>
  <c r="H141" i="3"/>
  <c r="I140" i="3"/>
  <c r="F154" i="1"/>
  <c r="E155" i="1"/>
  <c r="L141" i="3" l="1"/>
  <c r="K141" i="3"/>
  <c r="H142" i="3"/>
  <c r="I141" i="3"/>
  <c r="F155" i="1"/>
  <c r="E156" i="1"/>
  <c r="L142" i="3" l="1"/>
  <c r="K142" i="3"/>
  <c r="I142" i="3"/>
  <c r="H143" i="3"/>
  <c r="E157" i="1"/>
  <c r="F156" i="1"/>
  <c r="L143" i="3" l="1"/>
  <c r="K143" i="3"/>
  <c r="H144" i="3"/>
  <c r="I143" i="3"/>
  <c r="F157" i="1"/>
  <c r="E158" i="1"/>
  <c r="L144" i="3" l="1"/>
  <c r="K144" i="3"/>
  <c r="H145" i="3"/>
  <c r="I144" i="3"/>
  <c r="E159" i="1"/>
  <c r="F158" i="1"/>
  <c r="L145" i="3" l="1"/>
  <c r="K145" i="3"/>
  <c r="I145" i="3"/>
  <c r="H146" i="3"/>
  <c r="E160" i="1"/>
  <c r="F159" i="1"/>
  <c r="L146" i="3" l="1"/>
  <c r="K146" i="3"/>
  <c r="H147" i="3"/>
  <c r="I146" i="3"/>
  <c r="F160" i="1"/>
  <c r="E161" i="1"/>
  <c r="K147" i="3" l="1"/>
  <c r="L147" i="3"/>
  <c r="H148" i="3"/>
  <c r="I147" i="3"/>
  <c r="E162" i="1"/>
  <c r="F161" i="1"/>
  <c r="L148" i="3" l="1"/>
  <c r="K148" i="3"/>
  <c r="I148" i="3"/>
  <c r="H149" i="3"/>
  <c r="E163" i="1"/>
  <c r="F162" i="1"/>
  <c r="L149" i="3" l="1"/>
  <c r="K149" i="3"/>
  <c r="H150" i="3"/>
  <c r="I149" i="3"/>
  <c r="E164" i="1"/>
  <c r="F163" i="1"/>
  <c r="L150" i="3" l="1"/>
  <c r="K150" i="3"/>
  <c r="H151" i="3"/>
  <c r="I150" i="3"/>
  <c r="E165" i="1"/>
  <c r="F164" i="1"/>
  <c r="L151" i="3" l="1"/>
  <c r="K151" i="3"/>
  <c r="I151" i="3"/>
  <c r="H152" i="3"/>
  <c r="F165" i="1"/>
  <c r="E166" i="1"/>
  <c r="L152" i="3" l="1"/>
  <c r="K152" i="3"/>
  <c r="H153" i="3"/>
  <c r="I152" i="3"/>
  <c r="E167" i="1"/>
  <c r="F166" i="1"/>
  <c r="L153" i="3" l="1"/>
  <c r="K153" i="3"/>
  <c r="H154" i="3"/>
  <c r="I153" i="3"/>
  <c r="E168" i="1"/>
  <c r="F167" i="1"/>
  <c r="L154" i="3" l="1"/>
  <c r="K154" i="3"/>
  <c r="I154" i="3"/>
  <c r="H155" i="3"/>
  <c r="E169" i="1"/>
  <c r="F168" i="1"/>
  <c r="L155" i="3" l="1"/>
  <c r="K155" i="3"/>
  <c r="H156" i="3"/>
  <c r="I155" i="3"/>
  <c r="F169" i="1"/>
  <c r="E170" i="1"/>
  <c r="L156" i="3" l="1"/>
  <c r="K156" i="3"/>
  <c r="H157" i="3"/>
  <c r="I156" i="3"/>
  <c r="F170" i="1"/>
  <c r="E171" i="1"/>
  <c r="L157" i="3" l="1"/>
  <c r="K157" i="3"/>
  <c r="I157" i="3"/>
  <c r="H158" i="3"/>
  <c r="F171" i="1"/>
  <c r="E172" i="1"/>
  <c r="L158" i="3" l="1"/>
  <c r="K158" i="3"/>
  <c r="H159" i="3"/>
  <c r="I158" i="3"/>
  <c r="E173" i="1"/>
  <c r="F172" i="1"/>
  <c r="L159" i="3" l="1"/>
  <c r="K159" i="3"/>
  <c r="H160" i="3"/>
  <c r="I159" i="3"/>
  <c r="E174" i="1"/>
  <c r="F173" i="1"/>
  <c r="L160" i="3" l="1"/>
  <c r="K160" i="3"/>
  <c r="I160" i="3"/>
  <c r="H161" i="3"/>
  <c r="F174" i="1"/>
  <c r="E175" i="1"/>
  <c r="L161" i="3" l="1"/>
  <c r="K161" i="3"/>
  <c r="H162" i="3"/>
  <c r="I161" i="3"/>
  <c r="E176" i="1"/>
  <c r="F175" i="1"/>
  <c r="L162" i="3" l="1"/>
  <c r="K162" i="3"/>
  <c r="H163" i="3"/>
  <c r="I162" i="3"/>
  <c r="F176" i="1"/>
  <c r="E177" i="1"/>
  <c r="L163" i="3" l="1"/>
  <c r="K163" i="3"/>
  <c r="I163" i="3"/>
  <c r="H164" i="3"/>
  <c r="F177" i="1"/>
  <c r="E178" i="1"/>
  <c r="L164" i="3" l="1"/>
  <c r="K164" i="3"/>
  <c r="H165" i="3"/>
  <c r="I164" i="3"/>
  <c r="E179" i="1"/>
  <c r="F178" i="1"/>
  <c r="L165" i="3" l="1"/>
  <c r="K165" i="3"/>
  <c r="H166" i="3"/>
  <c r="I165" i="3"/>
  <c r="E180" i="1"/>
  <c r="F179" i="1"/>
  <c r="L166" i="3" l="1"/>
  <c r="K166" i="3"/>
  <c r="I166" i="3"/>
  <c r="H167" i="3"/>
  <c r="E181" i="1"/>
  <c r="F180" i="1"/>
  <c r="L167" i="3" l="1"/>
  <c r="K167" i="3"/>
  <c r="H168" i="3"/>
  <c r="I167" i="3"/>
  <c r="E182" i="1"/>
  <c r="F181" i="1"/>
  <c r="L168" i="3" l="1"/>
  <c r="K168" i="3"/>
  <c r="H169" i="3"/>
  <c r="I168" i="3"/>
  <c r="E183" i="1"/>
  <c r="F182" i="1"/>
  <c r="L169" i="3" l="1"/>
  <c r="K169" i="3"/>
  <c r="I169" i="3"/>
  <c r="H170" i="3"/>
  <c r="F183" i="1"/>
  <c r="E184" i="1"/>
  <c r="L170" i="3" l="1"/>
  <c r="K170" i="3"/>
  <c r="H171" i="3"/>
  <c r="I170" i="3"/>
  <c r="E185" i="1"/>
  <c r="F184" i="1"/>
  <c r="L171" i="3" l="1"/>
  <c r="K171" i="3"/>
  <c r="H172" i="3"/>
  <c r="I171" i="3"/>
  <c r="F185" i="1"/>
  <c r="E186" i="1"/>
  <c r="L172" i="3" l="1"/>
  <c r="K172" i="3"/>
  <c r="I172" i="3"/>
  <c r="H173" i="3"/>
  <c r="E187" i="1"/>
  <c r="F186" i="1"/>
  <c r="L173" i="3" l="1"/>
  <c r="K173" i="3"/>
  <c r="H174" i="3"/>
  <c r="I173" i="3"/>
  <c r="E188" i="1"/>
  <c r="F187" i="1"/>
  <c r="L174" i="3" l="1"/>
  <c r="K174" i="3"/>
  <c r="H175" i="3"/>
  <c r="I174" i="3"/>
  <c r="E189" i="1"/>
  <c r="F188" i="1"/>
  <c r="L175" i="3" l="1"/>
  <c r="K175" i="3"/>
  <c r="I175" i="3"/>
  <c r="H176" i="3"/>
  <c r="E190" i="1"/>
  <c r="F189" i="1"/>
  <c r="K176" i="3" l="1"/>
  <c r="L176" i="3"/>
  <c r="H177" i="3"/>
  <c r="I176" i="3"/>
  <c r="E191" i="1"/>
  <c r="F190" i="1"/>
  <c r="L177" i="3" l="1"/>
  <c r="K177" i="3"/>
  <c r="H178" i="3"/>
  <c r="I177" i="3"/>
  <c r="F191" i="1"/>
  <c r="E192" i="1"/>
  <c r="L178" i="3" l="1"/>
  <c r="K178" i="3"/>
  <c r="I178" i="3"/>
  <c r="H179" i="3"/>
  <c r="E193" i="1"/>
  <c r="F192" i="1"/>
  <c r="L179" i="3" l="1"/>
  <c r="K179" i="3"/>
  <c r="H180" i="3"/>
  <c r="I179" i="3"/>
  <c r="E194" i="1"/>
  <c r="F193" i="1"/>
  <c r="L180" i="3" l="1"/>
  <c r="K180" i="3"/>
  <c r="H181" i="3"/>
  <c r="I180" i="3"/>
  <c r="F194" i="1"/>
  <c r="E195" i="1"/>
  <c r="L181" i="3" l="1"/>
  <c r="K181" i="3"/>
  <c r="I181" i="3"/>
  <c r="H182" i="3"/>
  <c r="F195" i="1"/>
  <c r="E196" i="1"/>
  <c r="L182" i="3" l="1"/>
  <c r="K182" i="3"/>
  <c r="H183" i="3"/>
  <c r="I182" i="3"/>
  <c r="E197" i="1"/>
  <c r="F196" i="1"/>
  <c r="L183" i="3" l="1"/>
  <c r="K183" i="3"/>
  <c r="H184" i="3"/>
  <c r="I183" i="3"/>
  <c r="E198" i="1"/>
  <c r="F197" i="1"/>
  <c r="L184" i="3" l="1"/>
  <c r="K184" i="3"/>
  <c r="I184" i="3"/>
  <c r="H185" i="3"/>
  <c r="E199" i="1"/>
  <c r="F198" i="1"/>
  <c r="L185" i="3" l="1"/>
  <c r="K185" i="3"/>
  <c r="H186" i="3"/>
  <c r="I185" i="3"/>
  <c r="E200" i="1"/>
  <c r="F199" i="1"/>
  <c r="L186" i="3" l="1"/>
  <c r="K186" i="3"/>
  <c r="H187" i="3"/>
  <c r="I186" i="3"/>
  <c r="E201" i="1"/>
  <c r="F200" i="1"/>
  <c r="L187" i="3" l="1"/>
  <c r="K187" i="3"/>
  <c r="I187" i="3"/>
  <c r="H188" i="3"/>
  <c r="F201" i="1"/>
  <c r="E202" i="1"/>
  <c r="L188" i="3" l="1"/>
  <c r="K188" i="3"/>
  <c r="H189" i="3"/>
  <c r="I188" i="3"/>
  <c r="E203" i="1"/>
  <c r="F202" i="1"/>
  <c r="K189" i="3" l="1"/>
  <c r="L189" i="3"/>
  <c r="H190" i="3"/>
  <c r="I189" i="3"/>
  <c r="E204" i="1"/>
  <c r="F203" i="1"/>
  <c r="L190" i="3" l="1"/>
  <c r="K190" i="3"/>
  <c r="I190" i="3"/>
  <c r="H191" i="3"/>
  <c r="E205" i="1"/>
  <c r="F204" i="1"/>
  <c r="L191" i="3" l="1"/>
  <c r="K191" i="3"/>
  <c r="H192" i="3"/>
  <c r="I191" i="3"/>
  <c r="E206" i="1"/>
  <c r="F205" i="1"/>
  <c r="L192" i="3" l="1"/>
  <c r="K192" i="3"/>
  <c r="H193" i="3"/>
  <c r="I192" i="3"/>
  <c r="E207" i="1"/>
  <c r="F206" i="1"/>
  <c r="L193" i="3" l="1"/>
  <c r="K193" i="3"/>
  <c r="I193" i="3"/>
  <c r="H194" i="3"/>
  <c r="F207" i="1"/>
  <c r="E208" i="1"/>
  <c r="L194" i="3" l="1"/>
  <c r="K194" i="3"/>
  <c r="H195" i="3"/>
  <c r="I194" i="3"/>
  <c r="F208" i="1"/>
  <c r="E209" i="1"/>
  <c r="L195" i="3" l="1"/>
  <c r="K195" i="3"/>
  <c r="I195" i="3"/>
  <c r="H196" i="3"/>
  <c r="E210" i="1"/>
  <c r="F209" i="1"/>
  <c r="L196" i="3" l="1"/>
  <c r="K196" i="3"/>
  <c r="I196" i="3"/>
  <c r="H197" i="3"/>
  <c r="F210" i="1"/>
  <c r="E211" i="1"/>
  <c r="L197" i="3" l="1"/>
  <c r="K197" i="3"/>
  <c r="I197" i="3"/>
  <c r="H198" i="3"/>
  <c r="F211" i="1"/>
  <c r="E212" i="1"/>
  <c r="L198" i="3" l="1"/>
  <c r="K198" i="3"/>
  <c r="I198" i="3"/>
  <c r="H199" i="3"/>
  <c r="E213" i="1"/>
  <c r="F212" i="1"/>
  <c r="L199" i="3" l="1"/>
  <c r="K199" i="3"/>
  <c r="I199" i="3"/>
  <c r="H200" i="3"/>
  <c r="F213" i="1"/>
  <c r="E214" i="1"/>
  <c r="L200" i="3" l="1"/>
  <c r="K200" i="3"/>
  <c r="H201" i="3"/>
  <c r="I200" i="3"/>
  <c r="F214" i="1"/>
  <c r="E215" i="1"/>
  <c r="L201" i="3" l="1"/>
  <c r="K201" i="3"/>
  <c r="I201" i="3"/>
  <c r="H202" i="3"/>
  <c r="E216" i="1"/>
  <c r="F215" i="1"/>
  <c r="L202" i="3" l="1"/>
  <c r="K202" i="3"/>
  <c r="I202" i="3"/>
  <c r="H203" i="3"/>
  <c r="E217" i="1"/>
  <c r="F216" i="1"/>
  <c r="L203" i="3" l="1"/>
  <c r="K203" i="3"/>
  <c r="H204" i="3"/>
  <c r="I203" i="3"/>
  <c r="E218" i="1"/>
  <c r="F217" i="1"/>
  <c r="L204" i="3" l="1"/>
  <c r="K204" i="3"/>
  <c r="I204" i="3"/>
  <c r="H205" i="3"/>
  <c r="E219" i="1"/>
  <c r="F218" i="1"/>
  <c r="L205" i="3" l="1"/>
  <c r="K205" i="3"/>
  <c r="I205" i="3"/>
  <c r="H206" i="3"/>
  <c r="F219" i="1"/>
  <c r="E220" i="1"/>
  <c r="K206" i="3" l="1"/>
  <c r="L206" i="3"/>
  <c r="I206" i="3"/>
  <c r="H207" i="3"/>
  <c r="E221" i="1"/>
  <c r="F220" i="1"/>
  <c r="K207" i="3" l="1"/>
  <c r="L207" i="3"/>
  <c r="I207" i="3"/>
  <c r="H208" i="3"/>
  <c r="E222" i="1"/>
  <c r="F221" i="1"/>
  <c r="L208" i="3" l="1"/>
  <c r="K208" i="3"/>
  <c r="I208" i="3"/>
  <c r="H209" i="3"/>
  <c r="E223" i="1"/>
  <c r="F222" i="1"/>
  <c r="L209" i="3" l="1"/>
  <c r="K209" i="3"/>
  <c r="H210" i="3"/>
  <c r="I209" i="3"/>
  <c r="F223" i="1"/>
  <c r="E224" i="1"/>
  <c r="L210" i="3" l="1"/>
  <c r="K210" i="3"/>
  <c r="I210" i="3"/>
  <c r="H211" i="3"/>
  <c r="E225" i="1"/>
  <c r="F224" i="1"/>
  <c r="L211" i="3" l="1"/>
  <c r="K211" i="3"/>
  <c r="I211" i="3"/>
  <c r="H212" i="3"/>
  <c r="F225" i="1"/>
  <c r="E226" i="1"/>
  <c r="L212" i="3" l="1"/>
  <c r="K212" i="3"/>
  <c r="H213" i="3"/>
  <c r="I212" i="3"/>
  <c r="F226" i="1"/>
  <c r="E227" i="1"/>
  <c r="L213" i="3" l="1"/>
  <c r="K213" i="3"/>
  <c r="I213" i="3"/>
  <c r="H214" i="3"/>
  <c r="E228" i="1"/>
  <c r="F227" i="1"/>
  <c r="L214" i="3" l="1"/>
  <c r="K214" i="3"/>
  <c r="I214" i="3"/>
  <c r="H215" i="3"/>
  <c r="E229" i="1"/>
  <c r="F228" i="1"/>
  <c r="L215" i="3" l="1"/>
  <c r="K215" i="3"/>
  <c r="I215" i="3"/>
  <c r="H216" i="3"/>
  <c r="E230" i="1"/>
  <c r="F229" i="1"/>
  <c r="L216" i="3" l="1"/>
  <c r="K216" i="3"/>
  <c r="I216" i="3"/>
  <c r="H217" i="3"/>
  <c r="E231" i="1"/>
  <c r="F230" i="1"/>
  <c r="L217" i="3" l="1"/>
  <c r="K217" i="3"/>
  <c r="I217" i="3"/>
  <c r="H218" i="3"/>
  <c r="F231" i="1"/>
  <c r="E232" i="1"/>
  <c r="L218" i="3" l="1"/>
  <c r="K218" i="3"/>
  <c r="H219" i="3"/>
  <c r="I218" i="3"/>
  <c r="F232" i="1"/>
  <c r="E233" i="1"/>
  <c r="K219" i="3" l="1"/>
  <c r="L219" i="3"/>
  <c r="I219" i="3"/>
  <c r="H220" i="3"/>
  <c r="E234" i="1"/>
  <c r="F233" i="1"/>
  <c r="L220" i="3" l="1"/>
  <c r="K220" i="3"/>
  <c r="I220" i="3"/>
  <c r="H221" i="3"/>
  <c r="F234" i="1"/>
  <c r="E235" i="1"/>
  <c r="L221" i="3" l="1"/>
  <c r="K221" i="3"/>
  <c r="H222" i="3"/>
  <c r="I221" i="3"/>
  <c r="F235" i="1"/>
  <c r="E236" i="1"/>
  <c r="L222" i="3" l="1"/>
  <c r="K222" i="3"/>
  <c r="I222" i="3"/>
  <c r="H223" i="3"/>
  <c r="E237" i="1"/>
  <c r="F236" i="1"/>
  <c r="L223" i="3" l="1"/>
  <c r="K223" i="3"/>
  <c r="I223" i="3"/>
  <c r="H224" i="3"/>
  <c r="F237" i="1"/>
  <c r="E238" i="1"/>
  <c r="L224" i="3" l="1"/>
  <c r="K224" i="3"/>
  <c r="I224" i="3"/>
  <c r="H225" i="3"/>
  <c r="F238" i="1"/>
  <c r="E239" i="1"/>
  <c r="L225" i="3" l="1"/>
  <c r="K225" i="3"/>
  <c r="H226" i="3"/>
  <c r="I225" i="3"/>
  <c r="E240" i="1"/>
  <c r="F239" i="1"/>
  <c r="L226" i="3" l="1"/>
  <c r="K226" i="3"/>
  <c r="I226" i="3"/>
  <c r="H227" i="3"/>
  <c r="F240" i="1"/>
  <c r="E241" i="1"/>
  <c r="L227" i="3" l="1"/>
  <c r="K227" i="3"/>
  <c r="H228" i="3"/>
  <c r="I227" i="3"/>
  <c r="E242" i="1"/>
  <c r="F241" i="1"/>
  <c r="L228" i="3" l="1"/>
  <c r="K228" i="3"/>
  <c r="H229" i="3"/>
  <c r="I228" i="3"/>
  <c r="E243" i="1"/>
  <c r="F242" i="1"/>
  <c r="L229" i="3" l="1"/>
  <c r="K229" i="3"/>
  <c r="I229" i="3"/>
  <c r="H230" i="3"/>
  <c r="E244" i="1"/>
  <c r="F243" i="1"/>
  <c r="L230" i="3" l="1"/>
  <c r="K230" i="3"/>
  <c r="H231" i="3"/>
  <c r="I230" i="3"/>
  <c r="E245" i="1"/>
  <c r="F244" i="1"/>
  <c r="L231" i="3" l="1"/>
  <c r="K231" i="3"/>
  <c r="H232" i="3"/>
  <c r="I231" i="3"/>
  <c r="E246" i="1"/>
  <c r="F245" i="1"/>
  <c r="L232" i="3" l="1"/>
  <c r="K232" i="3"/>
  <c r="I232" i="3"/>
  <c r="H233" i="3"/>
  <c r="E247" i="1"/>
  <c r="F246" i="1"/>
  <c r="L233" i="3" l="1"/>
  <c r="K233" i="3"/>
  <c r="H234" i="3"/>
  <c r="I233" i="3"/>
  <c r="E248" i="1"/>
  <c r="F247" i="1"/>
  <c r="L234" i="3" l="1"/>
  <c r="K234" i="3"/>
  <c r="H235" i="3"/>
  <c r="I234" i="3"/>
  <c r="E249" i="1"/>
  <c r="F248" i="1"/>
  <c r="L235" i="3" l="1"/>
  <c r="K235" i="3"/>
  <c r="I235" i="3"/>
  <c r="H236" i="3"/>
  <c r="E250" i="1"/>
  <c r="F249" i="1"/>
  <c r="L236" i="3" l="1"/>
  <c r="K236" i="3"/>
  <c r="H237" i="3"/>
  <c r="I236" i="3"/>
  <c r="E251" i="1"/>
  <c r="F250" i="1"/>
  <c r="L237" i="3" l="1"/>
  <c r="K237" i="3"/>
  <c r="H238" i="3"/>
  <c r="I237" i="3"/>
  <c r="E252" i="1"/>
  <c r="F251" i="1"/>
  <c r="L238" i="3" l="1"/>
  <c r="K238" i="3"/>
  <c r="I238" i="3"/>
  <c r="H239" i="3"/>
  <c r="E253" i="1"/>
  <c r="F252" i="1"/>
  <c r="L239" i="3" l="1"/>
  <c r="K239" i="3"/>
  <c r="I239" i="3"/>
  <c r="H240" i="3"/>
  <c r="E254" i="1"/>
  <c r="F253" i="1"/>
  <c r="L240" i="3" l="1"/>
  <c r="K240" i="3"/>
  <c r="H241" i="3"/>
  <c r="I240" i="3"/>
  <c r="E255" i="1"/>
  <c r="F254" i="1"/>
  <c r="L241" i="3" l="1"/>
  <c r="K241" i="3"/>
  <c r="I241" i="3"/>
  <c r="H242" i="3"/>
  <c r="F255" i="1"/>
  <c r="E256" i="1"/>
  <c r="L242" i="3" l="1"/>
  <c r="K242" i="3"/>
  <c r="H243" i="3"/>
  <c r="I242" i="3"/>
  <c r="E257" i="1"/>
  <c r="F256" i="1"/>
  <c r="L243" i="3" l="1"/>
  <c r="K243" i="3"/>
  <c r="H244" i="3"/>
  <c r="I243" i="3"/>
  <c r="F257" i="1"/>
  <c r="E258" i="1"/>
  <c r="L244" i="3" l="1"/>
  <c r="K244" i="3"/>
  <c r="I244" i="3"/>
  <c r="H245" i="3"/>
  <c r="E259" i="1"/>
  <c r="F258" i="1"/>
  <c r="L245" i="3" l="1"/>
  <c r="K245" i="3"/>
  <c r="I245" i="3"/>
  <c r="H246" i="3"/>
  <c r="E260" i="1"/>
  <c r="F259" i="1"/>
  <c r="L246" i="3" l="1"/>
  <c r="K246" i="3"/>
  <c r="H247" i="3"/>
  <c r="I246" i="3"/>
  <c r="E261" i="1"/>
  <c r="F260" i="1"/>
  <c r="L247" i="3" l="1"/>
  <c r="K247" i="3"/>
  <c r="I247" i="3"/>
  <c r="H248" i="3"/>
  <c r="F261" i="1"/>
  <c r="E262" i="1"/>
  <c r="K248" i="3" l="1"/>
  <c r="L248" i="3"/>
  <c r="H249" i="3"/>
  <c r="I248" i="3"/>
  <c r="E263" i="1"/>
  <c r="F262" i="1"/>
  <c r="L249" i="3" l="1"/>
  <c r="K249" i="3"/>
  <c r="H250" i="3"/>
  <c r="I249" i="3"/>
  <c r="F263" i="1"/>
  <c r="E264" i="1"/>
  <c r="L250" i="3" l="1"/>
  <c r="K250" i="3"/>
  <c r="I250" i="3"/>
  <c r="H251" i="3"/>
  <c r="E265" i="1"/>
  <c r="F264" i="1"/>
  <c r="L251" i="3" l="1"/>
  <c r="K251" i="3"/>
  <c r="H252" i="3"/>
  <c r="I251" i="3"/>
  <c r="E266" i="1"/>
  <c r="F265" i="1"/>
  <c r="L252" i="3" l="1"/>
  <c r="K252" i="3"/>
  <c r="H253" i="3"/>
  <c r="I252" i="3"/>
  <c r="E267" i="1"/>
  <c r="F266" i="1"/>
  <c r="L253" i="3" l="1"/>
  <c r="K253" i="3"/>
  <c r="I253" i="3"/>
  <c r="H254" i="3"/>
  <c r="E268" i="1"/>
  <c r="F267" i="1"/>
  <c r="L254" i="3" l="1"/>
  <c r="K254" i="3"/>
  <c r="I254" i="3"/>
  <c r="H255" i="3"/>
  <c r="E269" i="1"/>
  <c r="F268" i="1"/>
  <c r="L255" i="3" l="1"/>
  <c r="K255" i="3"/>
  <c r="H256" i="3"/>
  <c r="I255" i="3"/>
  <c r="E270" i="1"/>
  <c r="F269" i="1"/>
  <c r="L256" i="3" l="1"/>
  <c r="K256" i="3"/>
  <c r="I256" i="3"/>
  <c r="H257" i="3"/>
  <c r="F270" i="1"/>
  <c r="E271" i="1"/>
  <c r="L257" i="3" l="1"/>
  <c r="K257" i="3"/>
  <c r="H258" i="3"/>
  <c r="I257" i="3"/>
  <c r="E272" i="1"/>
  <c r="F271" i="1"/>
  <c r="L258" i="3" l="1"/>
  <c r="K258" i="3"/>
  <c r="H259" i="3"/>
  <c r="I258" i="3"/>
  <c r="E273" i="1"/>
  <c r="F272" i="1"/>
  <c r="L259" i="3" l="1"/>
  <c r="K259" i="3"/>
  <c r="I259" i="3"/>
  <c r="H260" i="3"/>
  <c r="E274" i="1"/>
  <c r="F273" i="1"/>
  <c r="L260" i="3" l="1"/>
  <c r="K260" i="3"/>
  <c r="H261" i="3"/>
  <c r="I260" i="3"/>
  <c r="E275" i="1"/>
  <c r="F274" i="1"/>
  <c r="K261" i="3" l="1"/>
  <c r="L261" i="3"/>
  <c r="H262" i="3"/>
  <c r="I261" i="3"/>
  <c r="E276" i="1"/>
  <c r="F275" i="1"/>
  <c r="L262" i="3" l="1"/>
  <c r="K262" i="3"/>
  <c r="I262" i="3"/>
  <c r="H263" i="3"/>
  <c r="E277" i="1"/>
  <c r="F276" i="1"/>
  <c r="L263" i="3" l="1"/>
  <c r="K263" i="3"/>
  <c r="H264" i="3"/>
  <c r="I263" i="3"/>
  <c r="E278" i="1"/>
  <c r="F277" i="1"/>
  <c r="L264" i="3" l="1"/>
  <c r="K264" i="3"/>
  <c r="H265" i="3"/>
  <c r="I264" i="3"/>
  <c r="E279" i="1"/>
  <c r="F278" i="1"/>
  <c r="L265" i="3" l="1"/>
  <c r="K265" i="3"/>
  <c r="I265" i="3"/>
  <c r="H266" i="3"/>
  <c r="F279" i="1"/>
  <c r="E280" i="1"/>
  <c r="K266" i="3" l="1"/>
  <c r="L266" i="3"/>
  <c r="H267" i="3"/>
  <c r="I266" i="3"/>
  <c r="E281" i="1"/>
  <c r="F280" i="1"/>
  <c r="L267" i="3" l="1"/>
  <c r="K267" i="3"/>
  <c r="H268" i="3"/>
  <c r="I267" i="3"/>
  <c r="E282" i="1"/>
  <c r="F281" i="1"/>
  <c r="L268" i="3" l="1"/>
  <c r="K268" i="3"/>
  <c r="I268" i="3"/>
  <c r="H269" i="3"/>
  <c r="E283" i="1"/>
  <c r="F282" i="1"/>
  <c r="L269" i="3" l="1"/>
  <c r="K269" i="3"/>
  <c r="H270" i="3"/>
  <c r="I269" i="3"/>
  <c r="E284" i="1"/>
  <c r="F283" i="1"/>
  <c r="L270" i="3" l="1"/>
  <c r="K270" i="3"/>
  <c r="H271" i="3"/>
  <c r="I270" i="3"/>
  <c r="E285" i="1"/>
  <c r="F284" i="1"/>
  <c r="L271" i="3" l="1"/>
  <c r="K271" i="3"/>
  <c r="I271" i="3"/>
  <c r="H272" i="3"/>
  <c r="F285" i="1"/>
  <c r="E286" i="1"/>
  <c r="L272" i="3" l="1"/>
  <c r="K272" i="3"/>
  <c r="H273" i="3"/>
  <c r="I272" i="3"/>
  <c r="F286" i="1"/>
  <c r="E287" i="1"/>
  <c r="L273" i="3" l="1"/>
  <c r="K273" i="3"/>
  <c r="H274" i="3"/>
  <c r="I273" i="3"/>
  <c r="E288" i="1"/>
  <c r="F287" i="1"/>
  <c r="L274" i="3" l="1"/>
  <c r="K274" i="3"/>
  <c r="I274" i="3"/>
  <c r="H275" i="3"/>
  <c r="E289" i="1"/>
  <c r="F288" i="1"/>
  <c r="L275" i="3" l="1"/>
  <c r="K275" i="3"/>
  <c r="H276" i="3"/>
  <c r="I275" i="3"/>
  <c r="E290" i="1"/>
  <c r="F289" i="1"/>
  <c r="L276" i="3" l="1"/>
  <c r="K276" i="3"/>
  <c r="H277" i="3"/>
  <c r="I276" i="3"/>
  <c r="E291" i="1"/>
  <c r="F290" i="1"/>
  <c r="L277" i="3" l="1"/>
  <c r="K277" i="3"/>
  <c r="I277" i="3"/>
  <c r="H278" i="3"/>
  <c r="F291" i="1"/>
  <c r="E292" i="1"/>
  <c r="K278" i="3" l="1"/>
  <c r="L278" i="3"/>
  <c r="H279" i="3"/>
  <c r="I278" i="3"/>
  <c r="E293" i="1"/>
  <c r="F292" i="1"/>
  <c r="L279" i="3" l="1"/>
  <c r="K279" i="3"/>
  <c r="H280" i="3"/>
  <c r="I279" i="3"/>
  <c r="E294" i="1"/>
  <c r="F293" i="1"/>
  <c r="L280" i="3" l="1"/>
  <c r="K280" i="3"/>
  <c r="I280" i="3"/>
  <c r="H281" i="3"/>
  <c r="E295" i="1"/>
  <c r="F294" i="1"/>
  <c r="L281" i="3" l="1"/>
  <c r="K281" i="3"/>
  <c r="H282" i="3"/>
  <c r="I281" i="3"/>
  <c r="E296" i="1"/>
  <c r="F295" i="1"/>
  <c r="L282" i="3" l="1"/>
  <c r="K282" i="3"/>
  <c r="H283" i="3"/>
  <c r="I282" i="3"/>
  <c r="E297" i="1"/>
  <c r="F296" i="1"/>
  <c r="L283" i="3" l="1"/>
  <c r="K283" i="3"/>
  <c r="I283" i="3"/>
  <c r="H284" i="3"/>
  <c r="F297" i="1"/>
  <c r="E298" i="1"/>
  <c r="L284" i="3" l="1"/>
  <c r="K284" i="3"/>
  <c r="H285" i="3"/>
  <c r="I284" i="3"/>
  <c r="F298" i="1"/>
  <c r="E299" i="1"/>
  <c r="L285" i="3" l="1"/>
  <c r="K285" i="3"/>
  <c r="H286" i="3"/>
  <c r="I285" i="3"/>
  <c r="E300" i="1"/>
  <c r="F299" i="1"/>
  <c r="L286" i="3" l="1"/>
  <c r="K286" i="3"/>
  <c r="I286" i="3"/>
  <c r="H287" i="3"/>
  <c r="F300" i="1"/>
  <c r="E301" i="1"/>
  <c r="L287" i="3" l="1"/>
  <c r="K287" i="3"/>
  <c r="H288" i="3"/>
  <c r="I287" i="3"/>
  <c r="E302" i="1"/>
  <c r="F301" i="1"/>
  <c r="L288" i="3" l="1"/>
  <c r="K288" i="3"/>
  <c r="H289" i="3"/>
  <c r="I288" i="3"/>
  <c r="F302" i="1"/>
  <c r="E303" i="1"/>
  <c r="L289" i="3" l="1"/>
  <c r="K289" i="3"/>
  <c r="I289" i="3"/>
  <c r="H290" i="3"/>
  <c r="E304" i="1"/>
  <c r="F303" i="1"/>
  <c r="L290" i="3" l="1"/>
  <c r="K290" i="3"/>
  <c r="H291" i="3"/>
  <c r="I290" i="3"/>
  <c r="F304" i="1"/>
  <c r="E305" i="1"/>
  <c r="K291" i="3" l="1"/>
  <c r="L291" i="3"/>
  <c r="H292" i="3"/>
  <c r="I291" i="3"/>
  <c r="E306" i="1"/>
  <c r="F305" i="1"/>
  <c r="L292" i="3" l="1"/>
  <c r="K292" i="3"/>
  <c r="I292" i="3"/>
  <c r="H293" i="3"/>
  <c r="E307" i="1"/>
  <c r="F306" i="1"/>
  <c r="L293" i="3" l="1"/>
  <c r="K293" i="3"/>
  <c r="H294" i="3"/>
  <c r="I293" i="3"/>
  <c r="E308" i="1"/>
  <c r="F307" i="1"/>
  <c r="L294" i="3" l="1"/>
  <c r="K294" i="3"/>
  <c r="H295" i="3"/>
  <c r="I294" i="3"/>
  <c r="E309" i="1"/>
  <c r="F308" i="1"/>
  <c r="L295" i="3" l="1"/>
  <c r="K295" i="3"/>
  <c r="I295" i="3"/>
  <c r="H296" i="3"/>
  <c r="F309" i="1"/>
  <c r="E310" i="1"/>
  <c r="L296" i="3" l="1"/>
  <c r="K296" i="3"/>
  <c r="H297" i="3"/>
  <c r="I296" i="3"/>
  <c r="E311" i="1"/>
  <c r="F310" i="1"/>
  <c r="L297" i="3" l="1"/>
  <c r="K297" i="3"/>
  <c r="H298" i="3"/>
  <c r="I297" i="3"/>
  <c r="F311" i="1"/>
  <c r="E312" i="1"/>
  <c r="L298" i="3" l="1"/>
  <c r="K298" i="3"/>
  <c r="I298" i="3"/>
  <c r="H299" i="3"/>
  <c r="E313" i="1"/>
  <c r="F312" i="1"/>
  <c r="L299" i="3" l="1"/>
  <c r="K299" i="3"/>
  <c r="H300" i="3"/>
  <c r="I299" i="3"/>
  <c r="F313" i="1"/>
  <c r="E314" i="1"/>
  <c r="L300" i="3" l="1"/>
  <c r="K300" i="3"/>
  <c r="H301" i="3"/>
  <c r="I300" i="3"/>
  <c r="F314" i="1"/>
  <c r="E315" i="1"/>
  <c r="L301" i="3" l="1"/>
  <c r="K301" i="3"/>
  <c r="I301" i="3"/>
  <c r="H302" i="3"/>
  <c r="F315" i="1"/>
  <c r="E316" i="1"/>
  <c r="L302" i="3" l="1"/>
  <c r="K302" i="3"/>
  <c r="H303" i="3"/>
  <c r="I302" i="3"/>
  <c r="F316" i="1"/>
  <c r="E317" i="1"/>
  <c r="L303" i="3" l="1"/>
  <c r="K303" i="3"/>
  <c r="H304" i="3"/>
  <c r="I303" i="3"/>
  <c r="E318" i="1"/>
  <c r="F317" i="1"/>
  <c r="L304" i="3" l="1"/>
  <c r="K304" i="3"/>
  <c r="I304" i="3"/>
  <c r="H305" i="3"/>
  <c r="E319" i="1"/>
  <c r="F318" i="1"/>
  <c r="L305" i="3" l="1"/>
  <c r="K305" i="3"/>
  <c r="H306" i="3"/>
  <c r="I305" i="3"/>
  <c r="E320" i="1"/>
  <c r="F319" i="1"/>
  <c r="L306" i="3" l="1"/>
  <c r="K306" i="3"/>
  <c r="H307" i="3"/>
  <c r="I306" i="3"/>
  <c r="E321" i="1"/>
  <c r="F320" i="1"/>
  <c r="L307" i="3" l="1"/>
  <c r="K307" i="3"/>
  <c r="I307" i="3"/>
  <c r="H308" i="3"/>
  <c r="F321" i="1"/>
  <c r="E322" i="1"/>
  <c r="L308" i="3" l="1"/>
  <c r="K308" i="3"/>
  <c r="H309" i="3"/>
  <c r="I308" i="3"/>
  <c r="E323" i="1"/>
  <c r="F322" i="1"/>
  <c r="L309" i="3" l="1"/>
  <c r="K309" i="3"/>
  <c r="H310" i="3"/>
  <c r="I309" i="3"/>
  <c r="E324" i="1"/>
  <c r="F323" i="1"/>
  <c r="L310" i="3" l="1"/>
  <c r="K310" i="3"/>
  <c r="I310" i="3"/>
  <c r="H311" i="3"/>
  <c r="E325" i="1"/>
  <c r="F324" i="1"/>
  <c r="L311" i="3" l="1"/>
  <c r="K311" i="3"/>
  <c r="H312" i="3"/>
  <c r="I311" i="3"/>
  <c r="E326" i="1"/>
  <c r="F325" i="1"/>
  <c r="L312" i="3" l="1"/>
  <c r="K312" i="3"/>
  <c r="H313" i="3"/>
  <c r="I312" i="3"/>
  <c r="E327" i="1"/>
  <c r="F326" i="1"/>
  <c r="L313" i="3" l="1"/>
  <c r="K313" i="3"/>
  <c r="I313" i="3"/>
  <c r="H314" i="3"/>
  <c r="F327" i="1"/>
  <c r="E328" i="1"/>
  <c r="L314" i="3" l="1"/>
  <c r="K314" i="3"/>
  <c r="H315" i="3"/>
  <c r="I314" i="3"/>
  <c r="E329" i="1"/>
  <c r="F328" i="1"/>
  <c r="L315" i="3" l="1"/>
  <c r="K315" i="3"/>
  <c r="H316" i="3"/>
  <c r="I315" i="3"/>
  <c r="E330" i="1"/>
  <c r="F329" i="1"/>
  <c r="L316" i="3" l="1"/>
  <c r="K316" i="3"/>
  <c r="I316" i="3"/>
  <c r="H317" i="3"/>
  <c r="E331" i="1"/>
  <c r="F330" i="1"/>
  <c r="L317" i="3" l="1"/>
  <c r="K317" i="3"/>
  <c r="H318" i="3"/>
  <c r="I317" i="3"/>
  <c r="E332" i="1"/>
  <c r="F331" i="1"/>
  <c r="L318" i="3" l="1"/>
  <c r="K318" i="3"/>
  <c r="H319" i="3"/>
  <c r="I318" i="3"/>
  <c r="E333" i="1"/>
  <c r="F332" i="1"/>
  <c r="L319" i="3" l="1"/>
  <c r="K319" i="3"/>
  <c r="I319" i="3"/>
  <c r="H320" i="3"/>
  <c r="F333" i="1"/>
  <c r="E334" i="1"/>
  <c r="K320" i="3" l="1"/>
  <c r="L320" i="3"/>
  <c r="H321" i="3"/>
  <c r="I320" i="3"/>
  <c r="F334" i="1"/>
  <c r="E335" i="1"/>
  <c r="L321" i="3" l="1"/>
  <c r="K321" i="3"/>
  <c r="H322" i="3"/>
  <c r="I321" i="3"/>
  <c r="E336" i="1"/>
  <c r="F335" i="1"/>
  <c r="L322" i="3" l="1"/>
  <c r="K322" i="3"/>
  <c r="I322" i="3"/>
  <c r="H323" i="3"/>
  <c r="E337" i="1"/>
  <c r="F336" i="1"/>
  <c r="L323" i="3" l="1"/>
  <c r="K323" i="3"/>
  <c r="H324" i="3"/>
  <c r="I323" i="3"/>
  <c r="E338" i="1"/>
  <c r="F337" i="1"/>
  <c r="L324" i="3" l="1"/>
  <c r="K324" i="3"/>
  <c r="H325" i="3"/>
  <c r="I324" i="3"/>
  <c r="E339" i="1"/>
  <c r="F338" i="1"/>
  <c r="L325" i="3" l="1"/>
  <c r="K325" i="3"/>
  <c r="I325" i="3"/>
  <c r="H326" i="3"/>
  <c r="F339" i="1"/>
  <c r="E340" i="1"/>
  <c r="L326" i="3" l="1"/>
  <c r="K326" i="3"/>
  <c r="H327" i="3"/>
  <c r="I326" i="3"/>
  <c r="F340" i="1"/>
  <c r="E341" i="1"/>
  <c r="L327" i="3" l="1"/>
  <c r="K327" i="3"/>
  <c r="H328" i="3"/>
  <c r="I327" i="3"/>
  <c r="E342" i="1"/>
  <c r="F341" i="1"/>
  <c r="L328" i="3" l="1"/>
  <c r="K328" i="3"/>
  <c r="I328" i="3"/>
  <c r="H329" i="3"/>
  <c r="E343" i="1"/>
  <c r="F342" i="1"/>
  <c r="L329" i="3" l="1"/>
  <c r="K329" i="3"/>
  <c r="H330" i="3"/>
  <c r="I329" i="3"/>
  <c r="E344" i="1"/>
  <c r="F343" i="1"/>
  <c r="L330" i="3" l="1"/>
  <c r="K330" i="3"/>
  <c r="H331" i="3"/>
  <c r="I330" i="3"/>
  <c r="E345" i="1"/>
  <c r="F344" i="1"/>
  <c r="L331" i="3" l="1"/>
  <c r="K331" i="3"/>
  <c r="I331" i="3"/>
  <c r="H332" i="3"/>
  <c r="E346" i="1"/>
  <c r="F345" i="1"/>
  <c r="L332" i="3" l="1"/>
  <c r="K332" i="3"/>
  <c r="H333" i="3"/>
  <c r="I332" i="3"/>
  <c r="E347" i="1"/>
  <c r="F346" i="1"/>
  <c r="L333" i="3" l="1"/>
  <c r="K333" i="3"/>
  <c r="H334" i="3"/>
  <c r="I333" i="3"/>
  <c r="E348" i="1"/>
  <c r="F347" i="1"/>
  <c r="L334" i="3" l="1"/>
  <c r="K334" i="3"/>
  <c r="I334" i="3"/>
  <c r="H335" i="3"/>
  <c r="F348" i="1"/>
  <c r="E349" i="1"/>
  <c r="L335" i="3" l="1"/>
  <c r="K335" i="3"/>
  <c r="H336" i="3"/>
  <c r="I335" i="3"/>
  <c r="E350" i="1"/>
  <c r="F349" i="1"/>
  <c r="L336" i="3" l="1"/>
  <c r="K336" i="3"/>
  <c r="H337" i="3"/>
  <c r="I336" i="3"/>
  <c r="E351" i="1"/>
  <c r="F350" i="1"/>
  <c r="L337" i="3" l="1"/>
  <c r="K337" i="3"/>
  <c r="I337" i="3"/>
  <c r="H338" i="3"/>
  <c r="F351" i="1"/>
  <c r="E352" i="1"/>
  <c r="K338" i="3" l="1"/>
  <c r="L338" i="3"/>
  <c r="H339" i="3"/>
  <c r="I338" i="3"/>
  <c r="E353" i="1"/>
  <c r="F352" i="1"/>
  <c r="L339" i="3" l="1"/>
  <c r="K339" i="3"/>
  <c r="H340" i="3"/>
  <c r="I339" i="3"/>
  <c r="E354" i="1"/>
  <c r="F353" i="1"/>
  <c r="L340" i="3" l="1"/>
  <c r="K340" i="3"/>
  <c r="I340" i="3"/>
  <c r="H341" i="3"/>
  <c r="E355" i="1"/>
  <c r="F354" i="1"/>
  <c r="L341" i="3" l="1"/>
  <c r="K341" i="3"/>
  <c r="H342" i="3"/>
  <c r="I341" i="3"/>
  <c r="E356" i="1"/>
  <c r="F355" i="1"/>
  <c r="L342" i="3" l="1"/>
  <c r="K342" i="3"/>
  <c r="H343" i="3"/>
  <c r="I342" i="3"/>
  <c r="E357" i="1"/>
  <c r="F356" i="1"/>
  <c r="L343" i="3" l="1"/>
  <c r="K343" i="3"/>
  <c r="I343" i="3"/>
  <c r="H344" i="3"/>
  <c r="F357" i="1"/>
  <c r="E358" i="1"/>
  <c r="L344" i="3" l="1"/>
  <c r="K344" i="3"/>
  <c r="H345" i="3"/>
  <c r="I344" i="3"/>
  <c r="E359" i="1"/>
  <c r="F358" i="1"/>
  <c r="L345" i="3" l="1"/>
  <c r="K345" i="3"/>
  <c r="H346" i="3"/>
  <c r="I345" i="3"/>
  <c r="E360" i="1"/>
  <c r="F359" i="1"/>
  <c r="L346" i="3" l="1"/>
  <c r="K346" i="3"/>
  <c r="I346" i="3"/>
  <c r="H347" i="3"/>
  <c r="E361" i="1"/>
  <c r="F360" i="1"/>
  <c r="L347" i="3" l="1"/>
  <c r="K347" i="3"/>
  <c r="H348" i="3"/>
  <c r="I347" i="3"/>
  <c r="E362" i="1"/>
  <c r="F361" i="1"/>
  <c r="L348" i="3" l="1"/>
  <c r="K348" i="3"/>
  <c r="H349" i="3"/>
  <c r="I348" i="3"/>
  <c r="E363" i="1"/>
  <c r="F362" i="1"/>
  <c r="L349" i="3" l="1"/>
  <c r="K349" i="3"/>
  <c r="I349" i="3"/>
  <c r="H350" i="3"/>
  <c r="F363" i="1"/>
  <c r="E364" i="1"/>
  <c r="L350" i="3" l="1"/>
  <c r="K350" i="3"/>
  <c r="H351" i="3"/>
  <c r="I350" i="3"/>
  <c r="F364" i="1"/>
  <c r="E365" i="1"/>
  <c r="L351" i="3" l="1"/>
  <c r="K351" i="3"/>
  <c r="H352" i="3"/>
  <c r="I351" i="3"/>
  <c r="E366" i="1"/>
  <c r="F365" i="1"/>
  <c r="L352" i="3" l="1"/>
  <c r="K352" i="3"/>
  <c r="I352" i="3"/>
  <c r="H353" i="3"/>
  <c r="E367" i="1"/>
  <c r="F366" i="1"/>
  <c r="L353" i="3" l="1"/>
  <c r="K353" i="3"/>
  <c r="H354" i="3"/>
  <c r="I353" i="3"/>
  <c r="E368" i="1"/>
  <c r="F367" i="1"/>
  <c r="L354" i="3" l="1"/>
  <c r="K354" i="3"/>
  <c r="H355" i="3"/>
  <c r="I354" i="3"/>
  <c r="E369" i="1"/>
  <c r="F368" i="1"/>
  <c r="L355" i="3" l="1"/>
  <c r="K355" i="3"/>
  <c r="I355" i="3"/>
  <c r="H356" i="3"/>
  <c r="F369" i="1"/>
  <c r="E370" i="1"/>
  <c r="L356" i="3" l="1"/>
  <c r="K356" i="3"/>
  <c r="H357" i="3"/>
  <c r="I356" i="3"/>
  <c r="E371" i="1"/>
  <c r="F370" i="1"/>
  <c r="L357" i="3" l="1"/>
  <c r="K357" i="3"/>
  <c r="H358" i="3"/>
  <c r="I357" i="3"/>
  <c r="E372" i="1"/>
  <c r="F371" i="1"/>
  <c r="L358" i="3" l="1"/>
  <c r="K358" i="3"/>
  <c r="I358" i="3"/>
  <c r="H359" i="3"/>
  <c r="E373" i="1"/>
  <c r="F372" i="1"/>
  <c r="L359" i="3" l="1"/>
  <c r="K359" i="3"/>
  <c r="H360" i="3"/>
  <c r="I359" i="3"/>
  <c r="E374" i="1"/>
  <c r="F373" i="1"/>
  <c r="L360" i="3" l="1"/>
  <c r="K360" i="3"/>
  <c r="H361" i="3"/>
  <c r="I360" i="3"/>
  <c r="E375" i="1"/>
  <c r="F374" i="1"/>
  <c r="L361" i="3" l="1"/>
  <c r="K361" i="3"/>
  <c r="I361" i="3"/>
  <c r="H362" i="3"/>
  <c r="F375" i="1"/>
  <c r="E376" i="1"/>
  <c r="L362" i="3" l="1"/>
  <c r="K362" i="3"/>
  <c r="H363" i="3"/>
  <c r="I362" i="3"/>
  <c r="E377" i="1"/>
  <c r="F376" i="1"/>
  <c r="L363" i="3" l="1"/>
  <c r="K363" i="3"/>
  <c r="H364" i="3"/>
  <c r="I363" i="3"/>
  <c r="E378" i="1"/>
  <c r="F377" i="1"/>
  <c r="L364" i="3" l="1"/>
  <c r="K364" i="3"/>
  <c r="I364" i="3"/>
  <c r="H365" i="3"/>
  <c r="E379" i="1"/>
  <c r="F378" i="1"/>
  <c r="L365" i="3" l="1"/>
  <c r="K365" i="3"/>
  <c r="H366" i="3"/>
  <c r="I365" i="3"/>
  <c r="E380" i="1"/>
  <c r="F379" i="1"/>
  <c r="L366" i="3" l="1"/>
  <c r="K366" i="3"/>
  <c r="H367" i="3"/>
  <c r="I366" i="3"/>
  <c r="E381" i="1"/>
  <c r="F380" i="1"/>
  <c r="L367" i="3" l="1"/>
  <c r="K367" i="3"/>
  <c r="I367" i="3"/>
  <c r="H368" i="3"/>
  <c r="F381" i="1"/>
  <c r="E382" i="1"/>
  <c r="L368" i="3" l="1"/>
  <c r="K368" i="3"/>
  <c r="H369" i="3"/>
  <c r="I368" i="3"/>
  <c r="E383" i="1"/>
  <c r="F382" i="1"/>
  <c r="L369" i="3" l="1"/>
  <c r="K369" i="3"/>
  <c r="H370" i="3"/>
  <c r="I369" i="3"/>
  <c r="E384" i="1"/>
  <c r="F383" i="1"/>
  <c r="L370" i="3" l="1"/>
  <c r="K370" i="3"/>
  <c r="I370" i="3"/>
  <c r="H371" i="3"/>
  <c r="E385" i="1"/>
  <c r="F384" i="1"/>
  <c r="L371" i="3" l="1"/>
  <c r="K371" i="3"/>
  <c r="H372" i="3"/>
  <c r="I371" i="3"/>
  <c r="E386" i="1"/>
  <c r="F385" i="1"/>
  <c r="L372" i="3" l="1"/>
  <c r="K372" i="3"/>
  <c r="H373" i="3"/>
  <c r="I372" i="3"/>
  <c r="E387" i="1"/>
  <c r="F386" i="1"/>
  <c r="L373" i="3" l="1"/>
  <c r="K373" i="3"/>
  <c r="I373" i="3"/>
  <c r="H374" i="3"/>
  <c r="F387" i="1"/>
  <c r="E388" i="1"/>
  <c r="K374" i="3" l="1"/>
  <c r="L374" i="3"/>
  <c r="H375" i="3"/>
  <c r="I374" i="3"/>
  <c r="E389" i="1"/>
  <c r="F388" i="1"/>
  <c r="L375" i="3" l="1"/>
  <c r="K375" i="3"/>
  <c r="H376" i="3"/>
  <c r="I375" i="3"/>
  <c r="E390" i="1"/>
  <c r="F389" i="1"/>
  <c r="L376" i="3" l="1"/>
  <c r="K376" i="3"/>
  <c r="I376" i="3"/>
  <c r="H377" i="3"/>
  <c r="E391" i="1"/>
  <c r="F390" i="1"/>
  <c r="L377" i="3" l="1"/>
  <c r="K377" i="3"/>
  <c r="H378" i="3"/>
  <c r="I377" i="3"/>
  <c r="E392" i="1"/>
  <c r="F391" i="1"/>
  <c r="L378" i="3" l="1"/>
  <c r="K378" i="3"/>
  <c r="H379" i="3"/>
  <c r="I378" i="3"/>
  <c r="E393" i="1"/>
  <c r="F392" i="1"/>
  <c r="L379" i="3" l="1"/>
  <c r="K379" i="3"/>
  <c r="I379" i="3"/>
  <c r="H380" i="3"/>
  <c r="F393" i="1"/>
  <c r="E394" i="1"/>
  <c r="L380" i="3" l="1"/>
  <c r="K380" i="3"/>
  <c r="H381" i="3"/>
  <c r="I380" i="3"/>
  <c r="E395" i="1"/>
  <c r="F394" i="1"/>
  <c r="L381" i="3" l="1"/>
  <c r="K381" i="3"/>
  <c r="H382" i="3"/>
  <c r="I381" i="3"/>
  <c r="E396" i="1"/>
  <c r="F395" i="1"/>
  <c r="L382" i="3" l="1"/>
  <c r="K382" i="3"/>
  <c r="H383" i="3"/>
  <c r="I382" i="3"/>
  <c r="E397" i="1"/>
  <c r="F396" i="1"/>
  <c r="L383" i="3" l="1"/>
  <c r="K383" i="3"/>
  <c r="I383" i="3"/>
  <c r="H384" i="3"/>
  <c r="E398" i="1"/>
  <c r="F397" i="1"/>
  <c r="L384" i="3" l="1"/>
  <c r="K384" i="3"/>
  <c r="H385" i="3"/>
  <c r="I384" i="3"/>
  <c r="E399" i="1"/>
  <c r="F398" i="1"/>
  <c r="L385" i="3" l="1"/>
  <c r="K385" i="3"/>
  <c r="H386" i="3"/>
  <c r="I385" i="3"/>
  <c r="F399" i="1"/>
  <c r="E400" i="1"/>
  <c r="L386" i="3" l="1"/>
  <c r="K386" i="3"/>
  <c r="I386" i="3"/>
  <c r="H387" i="3"/>
  <c r="E401" i="1"/>
  <c r="F400" i="1"/>
  <c r="L387" i="3" l="1"/>
  <c r="K387" i="3"/>
  <c r="I387" i="3"/>
  <c r="H388" i="3"/>
  <c r="E402" i="1"/>
  <c r="F401" i="1"/>
  <c r="L388" i="3" l="1"/>
  <c r="K388" i="3"/>
  <c r="H389" i="3"/>
  <c r="I388" i="3"/>
  <c r="E403" i="1"/>
  <c r="F402" i="1"/>
  <c r="L389" i="3" l="1"/>
  <c r="K389" i="3"/>
  <c r="I389" i="3"/>
  <c r="H390" i="3"/>
  <c r="E404" i="1"/>
  <c r="F403" i="1"/>
  <c r="L390" i="3" l="1"/>
  <c r="K390" i="3"/>
  <c r="H391" i="3"/>
  <c r="I390" i="3"/>
  <c r="E405" i="1"/>
  <c r="F404" i="1"/>
  <c r="L391" i="3" l="1"/>
  <c r="K391" i="3"/>
  <c r="H392" i="3"/>
  <c r="I391" i="3"/>
  <c r="F405" i="1"/>
  <c r="E406" i="1"/>
  <c r="L392" i="3" l="1"/>
  <c r="K392" i="3"/>
  <c r="I392" i="3"/>
  <c r="H393" i="3"/>
  <c r="F406" i="1"/>
  <c r="E407" i="1"/>
  <c r="L393" i="3" l="1"/>
  <c r="K393" i="3"/>
  <c r="H394" i="3"/>
  <c r="I393" i="3"/>
  <c r="E408" i="1"/>
  <c r="F407" i="1"/>
  <c r="L394" i="3" l="1"/>
  <c r="K394" i="3"/>
  <c r="H395" i="3"/>
  <c r="I394" i="3"/>
  <c r="E409" i="1"/>
  <c r="F408" i="1"/>
  <c r="L395" i="3" l="1"/>
  <c r="K395" i="3"/>
  <c r="I395" i="3"/>
  <c r="H396" i="3"/>
  <c r="E410" i="1"/>
  <c r="F409" i="1"/>
  <c r="L396" i="3" l="1"/>
  <c r="K396" i="3"/>
  <c r="I396" i="3"/>
  <c r="H397" i="3"/>
  <c r="E411" i="1"/>
  <c r="F410" i="1"/>
  <c r="L397" i="3" l="1"/>
  <c r="K397" i="3"/>
  <c r="H398" i="3"/>
  <c r="I397" i="3"/>
  <c r="F411" i="1"/>
  <c r="E412" i="1"/>
  <c r="L398" i="3" l="1"/>
  <c r="K398" i="3"/>
  <c r="I398" i="3"/>
  <c r="H399" i="3"/>
  <c r="E413" i="1"/>
  <c r="F412" i="1"/>
  <c r="L399" i="3" l="1"/>
  <c r="K399" i="3"/>
  <c r="H400" i="3"/>
  <c r="I399" i="3"/>
  <c r="F413" i="1"/>
  <c r="E414" i="1"/>
  <c r="L400" i="3" l="1"/>
  <c r="K400" i="3"/>
  <c r="H401" i="3"/>
  <c r="I400" i="3"/>
  <c r="E415" i="1"/>
  <c r="F414" i="1"/>
  <c r="L401" i="3" l="1"/>
  <c r="K401" i="3"/>
  <c r="I401" i="3"/>
  <c r="H402" i="3"/>
  <c r="E416" i="1"/>
  <c r="F415" i="1"/>
  <c r="L402" i="3" l="1"/>
  <c r="K402" i="3"/>
  <c r="H403" i="3"/>
  <c r="I402" i="3"/>
  <c r="E417" i="1"/>
  <c r="F416" i="1"/>
  <c r="L403" i="3" l="1"/>
  <c r="K403" i="3"/>
  <c r="H404" i="3"/>
  <c r="I403" i="3"/>
  <c r="F417" i="1"/>
  <c r="E418" i="1"/>
  <c r="L404" i="3" l="1"/>
  <c r="K404" i="3"/>
  <c r="I404" i="3"/>
  <c r="H405" i="3"/>
  <c r="E419" i="1"/>
  <c r="F418" i="1"/>
  <c r="L405" i="3" l="1"/>
  <c r="K405" i="3"/>
  <c r="H406" i="3"/>
  <c r="I405" i="3"/>
  <c r="E420" i="1"/>
  <c r="F419" i="1"/>
  <c r="L406" i="3" l="1"/>
  <c r="K406" i="3"/>
  <c r="H407" i="3"/>
  <c r="I406" i="3"/>
  <c r="E421" i="1"/>
  <c r="F420" i="1"/>
  <c r="L407" i="3" l="1"/>
  <c r="K407" i="3"/>
  <c r="I407" i="3"/>
  <c r="H408" i="3"/>
  <c r="F421" i="1"/>
  <c r="E422" i="1"/>
  <c r="L408" i="3" l="1"/>
  <c r="K408" i="3"/>
  <c r="H409" i="3"/>
  <c r="I408" i="3"/>
  <c r="E423" i="1"/>
  <c r="F422" i="1"/>
  <c r="L409" i="3" l="1"/>
  <c r="K409" i="3"/>
  <c r="H410" i="3"/>
  <c r="I409" i="3"/>
  <c r="F423" i="1"/>
  <c r="E424" i="1"/>
  <c r="K410" i="3" l="1"/>
  <c r="L410" i="3"/>
  <c r="I410" i="3"/>
  <c r="H411" i="3"/>
  <c r="F424" i="1"/>
  <c r="E425" i="1"/>
  <c r="L411" i="3" l="1"/>
  <c r="K411" i="3"/>
  <c r="H412" i="3"/>
  <c r="I411" i="3"/>
  <c r="E426" i="1"/>
  <c r="F425" i="1"/>
  <c r="L412" i="3" l="1"/>
  <c r="K412" i="3"/>
  <c r="H413" i="3"/>
  <c r="I412" i="3"/>
  <c r="E427" i="1"/>
  <c r="F426" i="1"/>
  <c r="L413" i="3" l="1"/>
  <c r="K413" i="3"/>
  <c r="I413" i="3"/>
  <c r="H414" i="3"/>
  <c r="F427" i="1"/>
  <c r="E428" i="1"/>
  <c r="L414" i="3" l="1"/>
  <c r="K414" i="3"/>
  <c r="H415" i="3"/>
  <c r="I414" i="3"/>
  <c r="E429" i="1"/>
  <c r="F428" i="1"/>
  <c r="L415" i="3" l="1"/>
  <c r="K415" i="3"/>
  <c r="H416" i="3"/>
  <c r="I415" i="3"/>
  <c r="F429" i="1"/>
  <c r="E430" i="1"/>
  <c r="L416" i="3" l="1"/>
  <c r="K416" i="3"/>
  <c r="I416" i="3"/>
  <c r="H417" i="3"/>
  <c r="E431" i="1"/>
  <c r="F430" i="1"/>
  <c r="L417" i="3" l="1"/>
  <c r="K417" i="3"/>
  <c r="H418" i="3"/>
  <c r="I417" i="3"/>
  <c r="E432" i="1"/>
  <c r="F431" i="1"/>
  <c r="L418" i="3" l="1"/>
  <c r="K418" i="3"/>
  <c r="H419" i="3"/>
  <c r="I418" i="3"/>
  <c r="E433" i="1"/>
  <c r="F432" i="1"/>
  <c r="L419" i="3" l="1"/>
  <c r="K419" i="3"/>
  <c r="I419" i="3"/>
  <c r="H420" i="3"/>
  <c r="E434" i="1"/>
  <c r="F433" i="1"/>
  <c r="L420" i="3" l="1"/>
  <c r="K420" i="3"/>
  <c r="H421" i="3"/>
  <c r="I420" i="3"/>
  <c r="F434" i="1"/>
  <c r="E435" i="1"/>
  <c r="L421" i="3" l="1"/>
  <c r="K421" i="3"/>
  <c r="H422" i="3"/>
  <c r="I421" i="3"/>
  <c r="F435" i="1"/>
  <c r="E436" i="1"/>
  <c r="L422" i="3" l="1"/>
  <c r="K422" i="3"/>
  <c r="I422" i="3"/>
  <c r="H423" i="3"/>
  <c r="E437" i="1"/>
  <c r="F436" i="1"/>
  <c r="L423" i="3" l="1"/>
  <c r="K423" i="3"/>
  <c r="H424" i="3"/>
  <c r="I423" i="3"/>
  <c r="E438" i="1"/>
  <c r="F437" i="1"/>
  <c r="L424" i="3" l="1"/>
  <c r="K424" i="3"/>
  <c r="H425" i="3"/>
  <c r="I424" i="3"/>
  <c r="E439" i="1"/>
  <c r="F438" i="1"/>
  <c r="L425" i="3" l="1"/>
  <c r="K425" i="3"/>
  <c r="I425" i="3"/>
  <c r="H426" i="3"/>
  <c r="E440" i="1"/>
  <c r="F439" i="1"/>
  <c r="L426" i="3" l="1"/>
  <c r="K426" i="3"/>
  <c r="H427" i="3"/>
  <c r="I426" i="3"/>
  <c r="E441" i="1"/>
  <c r="F440" i="1"/>
  <c r="L427" i="3" l="1"/>
  <c r="K427" i="3"/>
  <c r="H428" i="3"/>
  <c r="I427" i="3"/>
  <c r="F441" i="1"/>
  <c r="E442" i="1"/>
  <c r="L428" i="3" l="1"/>
  <c r="K428" i="3"/>
  <c r="I428" i="3"/>
  <c r="H429" i="3"/>
  <c r="F442" i="1"/>
  <c r="E443" i="1"/>
  <c r="L429" i="3" l="1"/>
  <c r="K429" i="3"/>
  <c r="H430" i="3"/>
  <c r="I429" i="3"/>
  <c r="E444" i="1"/>
  <c r="F443" i="1"/>
  <c r="L430" i="3" l="1"/>
  <c r="K430" i="3"/>
  <c r="H431" i="3"/>
  <c r="I430" i="3"/>
  <c r="F444" i="1"/>
  <c r="E445" i="1"/>
  <c r="L431" i="3" l="1"/>
  <c r="K431" i="3"/>
  <c r="I431" i="3"/>
  <c r="H432" i="3"/>
  <c r="F445" i="1"/>
  <c r="E446" i="1"/>
  <c r="L432" i="3" l="1"/>
  <c r="K432" i="3"/>
  <c r="H433" i="3"/>
  <c r="I432" i="3"/>
  <c r="E447" i="1"/>
  <c r="F446" i="1"/>
  <c r="L433" i="3" l="1"/>
  <c r="K433" i="3"/>
  <c r="H434" i="3"/>
  <c r="I433" i="3"/>
  <c r="E448" i="1"/>
  <c r="F447" i="1"/>
  <c r="L434" i="3" l="1"/>
  <c r="K434" i="3"/>
  <c r="I434" i="3"/>
  <c r="H435" i="3"/>
  <c r="F448" i="1"/>
  <c r="E449" i="1"/>
  <c r="L435" i="3" l="1"/>
  <c r="K435" i="3"/>
  <c r="H436" i="3"/>
  <c r="I435" i="3"/>
  <c r="E450" i="1"/>
  <c r="F449" i="1"/>
  <c r="L436" i="3" l="1"/>
  <c r="K436" i="3"/>
  <c r="H437" i="3"/>
  <c r="I436" i="3"/>
  <c r="E451" i="1"/>
  <c r="F450" i="1"/>
  <c r="L437" i="3" l="1"/>
  <c r="K437" i="3"/>
  <c r="I437" i="3"/>
  <c r="H438" i="3"/>
  <c r="F451" i="1"/>
  <c r="E452" i="1"/>
  <c r="L438" i="3" l="1"/>
  <c r="K438" i="3"/>
  <c r="H439" i="3"/>
  <c r="I438" i="3"/>
  <c r="E453" i="1"/>
  <c r="F452" i="1"/>
  <c r="L439" i="3" l="1"/>
  <c r="K439" i="3"/>
  <c r="H440" i="3"/>
  <c r="I439" i="3"/>
  <c r="E454" i="1"/>
  <c r="F453" i="1"/>
  <c r="L440" i="3" l="1"/>
  <c r="K440" i="3"/>
  <c r="I440" i="3"/>
  <c r="H441" i="3"/>
  <c r="F454" i="1"/>
  <c r="E455" i="1"/>
  <c r="L441" i="3" l="1"/>
  <c r="K441" i="3"/>
  <c r="H442" i="3"/>
  <c r="I441" i="3"/>
  <c r="E456" i="1"/>
  <c r="F455" i="1"/>
  <c r="L442" i="3" l="1"/>
  <c r="K442" i="3"/>
  <c r="H443" i="3"/>
  <c r="I442" i="3"/>
  <c r="E457" i="1"/>
  <c r="F456" i="1"/>
  <c r="L443" i="3" l="1"/>
  <c r="K443" i="3"/>
  <c r="I443" i="3"/>
  <c r="H444" i="3"/>
  <c r="E458" i="1"/>
  <c r="F457" i="1"/>
  <c r="L444" i="3" l="1"/>
  <c r="K444" i="3"/>
  <c r="H445" i="3"/>
  <c r="I444" i="3"/>
  <c r="E459" i="1"/>
  <c r="F458" i="1"/>
  <c r="L445" i="3" l="1"/>
  <c r="K445" i="3"/>
  <c r="H446" i="3"/>
  <c r="I445" i="3"/>
  <c r="E460" i="1"/>
  <c r="F459" i="1"/>
  <c r="K446" i="3" l="1"/>
  <c r="L446" i="3"/>
  <c r="I446" i="3"/>
  <c r="H447" i="3"/>
  <c r="E461" i="1"/>
  <c r="F460" i="1"/>
  <c r="L447" i="3" l="1"/>
  <c r="K447" i="3"/>
  <c r="H448" i="3"/>
  <c r="I447" i="3"/>
  <c r="E462" i="1"/>
  <c r="F461" i="1"/>
  <c r="L448" i="3" l="1"/>
  <c r="K448" i="3"/>
  <c r="H449" i="3"/>
  <c r="I448" i="3"/>
  <c r="E463" i="1"/>
  <c r="F462" i="1"/>
  <c r="L449" i="3" l="1"/>
  <c r="K449" i="3"/>
  <c r="I449" i="3"/>
  <c r="H450" i="3"/>
  <c r="E464" i="1"/>
  <c r="F463" i="1"/>
  <c r="L450" i="3" l="1"/>
  <c r="K450" i="3"/>
  <c r="H451" i="3"/>
  <c r="I450" i="3"/>
  <c r="E465" i="1"/>
  <c r="F464" i="1"/>
  <c r="K451" i="3" l="1"/>
  <c r="L451" i="3"/>
  <c r="H452" i="3"/>
  <c r="I451" i="3"/>
  <c r="E466" i="1"/>
  <c r="F465" i="1"/>
  <c r="K452" i="3" l="1"/>
  <c r="L452" i="3"/>
  <c r="I452" i="3"/>
  <c r="H453" i="3"/>
  <c r="F466" i="1"/>
  <c r="E467" i="1"/>
  <c r="L453" i="3" l="1"/>
  <c r="K453" i="3"/>
  <c r="H454" i="3"/>
  <c r="I453" i="3"/>
  <c r="E468" i="1"/>
  <c r="F467" i="1"/>
  <c r="L454" i="3" l="1"/>
  <c r="K454" i="3"/>
  <c r="H455" i="3"/>
  <c r="I454" i="3"/>
  <c r="E469" i="1"/>
  <c r="F468" i="1"/>
  <c r="L455" i="3" l="1"/>
  <c r="K455" i="3"/>
  <c r="I455" i="3"/>
  <c r="H456" i="3"/>
  <c r="F469" i="1"/>
  <c r="E470" i="1"/>
  <c r="L456" i="3" l="1"/>
  <c r="K456" i="3"/>
  <c r="H457" i="3"/>
  <c r="I456" i="3"/>
  <c r="E471" i="1"/>
  <c r="F470" i="1"/>
  <c r="K457" i="3" l="1"/>
  <c r="L457" i="3"/>
  <c r="H458" i="3"/>
  <c r="I457" i="3"/>
  <c r="E472" i="1"/>
  <c r="F471" i="1"/>
  <c r="L458" i="3" l="1"/>
  <c r="K458" i="3"/>
  <c r="I458" i="3"/>
  <c r="H459" i="3"/>
  <c r="F472" i="1"/>
  <c r="E473" i="1"/>
  <c r="L459" i="3" l="1"/>
  <c r="K459" i="3"/>
  <c r="H460" i="3"/>
  <c r="I459" i="3"/>
  <c r="E474" i="1"/>
  <c r="F473" i="1"/>
  <c r="L460" i="3" l="1"/>
  <c r="K460" i="3"/>
  <c r="H461" i="3"/>
  <c r="I460" i="3"/>
  <c r="F474" i="1"/>
  <c r="E475" i="1"/>
  <c r="L461" i="3" l="1"/>
  <c r="K461" i="3"/>
  <c r="I461" i="3"/>
  <c r="H462" i="3"/>
  <c r="E476" i="1"/>
  <c r="F475" i="1"/>
  <c r="L462" i="3" l="1"/>
  <c r="K462" i="3"/>
  <c r="H463" i="3"/>
  <c r="I462" i="3"/>
  <c r="E477" i="1"/>
  <c r="F476" i="1"/>
  <c r="K463" i="3" l="1"/>
  <c r="L463" i="3"/>
  <c r="H464" i="3"/>
  <c r="I463" i="3"/>
  <c r="F477" i="1"/>
  <c r="E478" i="1"/>
  <c r="L464" i="3" l="1"/>
  <c r="K464" i="3"/>
  <c r="I464" i="3"/>
  <c r="H465" i="3"/>
  <c r="F478" i="1"/>
  <c r="E479" i="1"/>
  <c r="K465" i="3" l="1"/>
  <c r="L465" i="3"/>
  <c r="H466" i="3"/>
  <c r="I465" i="3"/>
  <c r="E480" i="1"/>
  <c r="F479" i="1"/>
  <c r="L466" i="3" l="1"/>
  <c r="K466" i="3"/>
  <c r="H467" i="3"/>
  <c r="I466" i="3"/>
  <c r="E481" i="1"/>
  <c r="F480" i="1"/>
  <c r="L467" i="3" l="1"/>
  <c r="K467" i="3"/>
  <c r="I467" i="3"/>
  <c r="H468" i="3"/>
  <c r="F481" i="1"/>
  <c r="E482" i="1"/>
  <c r="L468" i="3" l="1"/>
  <c r="K468" i="3"/>
  <c r="H469" i="3"/>
  <c r="I468" i="3"/>
  <c r="E483" i="1"/>
  <c r="F482" i="1"/>
  <c r="K469" i="3" l="1"/>
  <c r="L469" i="3"/>
  <c r="H470" i="3"/>
  <c r="I469" i="3"/>
  <c r="E484" i="1"/>
  <c r="F483" i="1"/>
  <c r="L470" i="3" l="1"/>
  <c r="K470" i="3"/>
  <c r="I470" i="3"/>
  <c r="H471" i="3"/>
  <c r="F484" i="1"/>
  <c r="E485" i="1"/>
  <c r="L471" i="3" l="1"/>
  <c r="K471" i="3"/>
  <c r="H472" i="3"/>
  <c r="I471" i="3"/>
  <c r="E486" i="1"/>
  <c r="F485" i="1"/>
  <c r="L472" i="3" l="1"/>
  <c r="K472" i="3"/>
  <c r="H473" i="3"/>
  <c r="I472" i="3"/>
  <c r="E487" i="1"/>
  <c r="F486" i="1"/>
  <c r="L473" i="3" l="1"/>
  <c r="K473" i="3"/>
  <c r="I473" i="3"/>
  <c r="H474" i="3"/>
  <c r="E488" i="1"/>
  <c r="F487" i="1"/>
  <c r="L474" i="3" l="1"/>
  <c r="K474" i="3"/>
  <c r="H475" i="3"/>
  <c r="I474" i="3"/>
  <c r="E489" i="1"/>
  <c r="F488" i="1"/>
  <c r="K475" i="3" l="1"/>
  <c r="L475" i="3"/>
  <c r="H476" i="3"/>
  <c r="I475" i="3"/>
  <c r="E490" i="1"/>
  <c r="F489" i="1"/>
  <c r="L476" i="3" l="1"/>
  <c r="K476" i="3"/>
  <c r="I476" i="3"/>
  <c r="H477" i="3"/>
  <c r="F490" i="1"/>
  <c r="E491" i="1"/>
  <c r="L477" i="3" l="1"/>
  <c r="K477" i="3"/>
  <c r="H478" i="3"/>
  <c r="I477" i="3"/>
  <c r="E492" i="1"/>
  <c r="F491" i="1"/>
  <c r="K478" i="3" l="1"/>
  <c r="L478" i="3"/>
  <c r="H479" i="3"/>
  <c r="I478" i="3"/>
  <c r="F492" i="1"/>
  <c r="E493" i="1"/>
  <c r="L479" i="3" l="1"/>
  <c r="K479" i="3"/>
  <c r="I479" i="3"/>
  <c r="H480" i="3"/>
  <c r="F493" i="1"/>
  <c r="E494" i="1"/>
  <c r="L480" i="3" l="1"/>
  <c r="K480" i="3"/>
  <c r="H481" i="3"/>
  <c r="I480" i="3"/>
  <c r="E495" i="1"/>
  <c r="F494" i="1"/>
  <c r="K481" i="3" l="1"/>
  <c r="L481" i="3"/>
  <c r="H482" i="3"/>
  <c r="I481" i="3"/>
  <c r="E496" i="1"/>
  <c r="F495" i="1"/>
  <c r="L482" i="3" l="1"/>
  <c r="K482" i="3"/>
  <c r="I482" i="3"/>
  <c r="H483" i="3"/>
  <c r="F496" i="1"/>
  <c r="E497" i="1"/>
  <c r="L483" i="3" l="1"/>
  <c r="K483" i="3"/>
  <c r="H484" i="3"/>
  <c r="I483" i="3"/>
  <c r="E498" i="1"/>
  <c r="F497" i="1"/>
  <c r="L484" i="3" l="1"/>
  <c r="K484" i="3"/>
  <c r="H485" i="3"/>
  <c r="I484" i="3"/>
  <c r="F498" i="1"/>
  <c r="E499" i="1"/>
  <c r="L485" i="3" l="1"/>
  <c r="K485" i="3"/>
  <c r="I485" i="3"/>
  <c r="H486" i="3"/>
  <c r="E500" i="1"/>
  <c r="F499" i="1"/>
  <c r="L486" i="3" l="1"/>
  <c r="K486" i="3"/>
  <c r="H487" i="3"/>
  <c r="I486" i="3"/>
  <c r="F500" i="1"/>
  <c r="E501" i="1"/>
  <c r="K487" i="3" l="1"/>
  <c r="L487" i="3"/>
  <c r="H488" i="3"/>
  <c r="I487" i="3"/>
  <c r="E502" i="1"/>
  <c r="F501" i="1"/>
  <c r="L488" i="3" l="1"/>
  <c r="K488" i="3"/>
  <c r="I488" i="3"/>
  <c r="H489" i="3"/>
  <c r="F502" i="1"/>
  <c r="E503" i="1"/>
  <c r="L489" i="3" l="1"/>
  <c r="K489" i="3"/>
  <c r="H490" i="3"/>
  <c r="I489" i="3"/>
  <c r="E504" i="1"/>
  <c r="F503" i="1"/>
  <c r="L490" i="3" l="1"/>
  <c r="K490" i="3"/>
  <c r="H491" i="3"/>
  <c r="I490" i="3"/>
  <c r="F504" i="1"/>
  <c r="E505" i="1"/>
  <c r="K491" i="3" l="1"/>
  <c r="L491" i="3"/>
  <c r="I491" i="3"/>
  <c r="H492" i="3"/>
  <c r="E506" i="1"/>
  <c r="F505" i="1"/>
  <c r="K492" i="3" l="1"/>
  <c r="L492" i="3"/>
  <c r="H493" i="3"/>
  <c r="I492" i="3"/>
  <c r="E507" i="1"/>
  <c r="F506" i="1"/>
  <c r="K493" i="3" l="1"/>
  <c r="L493" i="3"/>
  <c r="H494" i="3"/>
  <c r="I493" i="3"/>
  <c r="F507" i="1"/>
  <c r="E508" i="1"/>
  <c r="L494" i="3" l="1"/>
  <c r="K494" i="3"/>
  <c r="I494" i="3"/>
  <c r="H495" i="3"/>
  <c r="E509" i="1"/>
  <c r="F508" i="1"/>
  <c r="L495" i="3" l="1"/>
  <c r="K495" i="3"/>
  <c r="H496" i="3"/>
  <c r="I495" i="3"/>
  <c r="E510" i="1"/>
  <c r="F509" i="1"/>
  <c r="L496" i="3" l="1"/>
  <c r="K496" i="3"/>
  <c r="H497" i="3"/>
  <c r="I496" i="3"/>
  <c r="E511" i="1"/>
  <c r="F510" i="1"/>
  <c r="L497" i="3" l="1"/>
  <c r="K497" i="3"/>
  <c r="I497" i="3"/>
  <c r="H498" i="3"/>
  <c r="F511" i="1"/>
  <c r="E512" i="1"/>
  <c r="K498" i="3" l="1"/>
  <c r="L498" i="3"/>
  <c r="H499" i="3"/>
  <c r="I498" i="3"/>
  <c r="E513" i="1"/>
  <c r="F512" i="1"/>
  <c r="K499" i="3" l="1"/>
  <c r="L499" i="3"/>
  <c r="H500" i="3"/>
  <c r="I499" i="3"/>
  <c r="E514" i="1"/>
  <c r="F513" i="1"/>
  <c r="L500" i="3" l="1"/>
  <c r="K500" i="3"/>
  <c r="I500" i="3"/>
  <c r="H501" i="3"/>
  <c r="F514" i="1"/>
  <c r="E515" i="1"/>
  <c r="L501" i="3" l="1"/>
  <c r="K501" i="3"/>
  <c r="H502" i="3"/>
  <c r="I501" i="3"/>
  <c r="E516" i="1"/>
  <c r="F515" i="1"/>
  <c r="L502" i="3" l="1"/>
  <c r="K502" i="3"/>
  <c r="H503" i="3"/>
  <c r="I502" i="3"/>
  <c r="E517" i="1"/>
  <c r="F516" i="1"/>
  <c r="L503" i="3" l="1"/>
  <c r="K503" i="3"/>
  <c r="I503" i="3"/>
  <c r="H504" i="3"/>
  <c r="F517" i="1"/>
  <c r="E518" i="1"/>
  <c r="K504" i="3" l="1"/>
  <c r="L504" i="3"/>
  <c r="H505" i="3"/>
  <c r="I504" i="3"/>
  <c r="E519" i="1"/>
  <c r="F518" i="1"/>
  <c r="K505" i="3" l="1"/>
  <c r="L505" i="3"/>
  <c r="H506" i="3"/>
  <c r="I505" i="3"/>
  <c r="E520" i="1"/>
  <c r="F519" i="1"/>
  <c r="K506" i="3" l="1"/>
  <c r="L506" i="3"/>
  <c r="I506" i="3"/>
  <c r="H507" i="3"/>
  <c r="F520" i="1"/>
  <c r="E521" i="1"/>
  <c r="L507" i="3" l="1"/>
  <c r="K507" i="3"/>
  <c r="H508" i="3"/>
  <c r="I507" i="3"/>
  <c r="E522" i="1"/>
  <c r="F521" i="1"/>
  <c r="L508" i="3" l="1"/>
  <c r="K508" i="3"/>
  <c r="H509" i="3"/>
  <c r="I508" i="3"/>
  <c r="E523" i="1"/>
  <c r="F522" i="1"/>
  <c r="L509" i="3" l="1"/>
  <c r="K509" i="3"/>
  <c r="I509" i="3"/>
  <c r="H510" i="3"/>
  <c r="F523" i="1"/>
  <c r="E524" i="1"/>
  <c r="K510" i="3" l="1"/>
  <c r="L510" i="3"/>
  <c r="H511" i="3"/>
  <c r="I510" i="3"/>
  <c r="F524" i="1"/>
  <c r="E525" i="1"/>
  <c r="K511" i="3" l="1"/>
  <c r="L511" i="3"/>
  <c r="H512" i="3"/>
  <c r="I511" i="3"/>
  <c r="E526" i="1"/>
  <c r="F525" i="1"/>
  <c r="L512" i="3" l="1"/>
  <c r="K512" i="3"/>
  <c r="I512" i="3"/>
  <c r="H513" i="3"/>
  <c r="F526" i="1"/>
  <c r="E527" i="1"/>
  <c r="L513" i="3" l="1"/>
  <c r="K513" i="3"/>
  <c r="H514" i="3"/>
  <c r="I513" i="3"/>
  <c r="E528" i="1"/>
  <c r="F527" i="1"/>
  <c r="L514" i="3" l="1"/>
  <c r="K514" i="3"/>
  <c r="H515" i="3"/>
  <c r="I514" i="3"/>
  <c r="E529" i="1"/>
  <c r="F528" i="1"/>
  <c r="L515" i="3" l="1"/>
  <c r="K515" i="3"/>
  <c r="I515" i="3"/>
  <c r="H516" i="3"/>
  <c r="F529" i="1"/>
  <c r="E530" i="1"/>
  <c r="K516" i="3" l="1"/>
  <c r="L516" i="3"/>
  <c r="H517" i="3"/>
  <c r="I516" i="3"/>
  <c r="E531" i="1"/>
  <c r="F530" i="1"/>
  <c r="K517" i="3" l="1"/>
  <c r="L517" i="3"/>
  <c r="H518" i="3"/>
  <c r="I517" i="3"/>
  <c r="E532" i="1"/>
  <c r="F531" i="1"/>
  <c r="K518" i="3" l="1"/>
  <c r="L518" i="3"/>
  <c r="I518" i="3"/>
  <c r="H519" i="3"/>
  <c r="E533" i="1"/>
  <c r="F532" i="1"/>
  <c r="L519" i="3" l="1"/>
  <c r="K519" i="3"/>
  <c r="H520" i="3"/>
  <c r="I519" i="3"/>
  <c r="E534" i="1"/>
  <c r="F533" i="1"/>
  <c r="L520" i="3" l="1"/>
  <c r="K520" i="3"/>
  <c r="H521" i="3"/>
  <c r="I520" i="3"/>
  <c r="F534" i="1"/>
  <c r="E535" i="1"/>
  <c r="L521" i="3" l="1"/>
  <c r="K521" i="3"/>
  <c r="I521" i="3"/>
  <c r="H522" i="3"/>
  <c r="F535" i="1"/>
  <c r="E536" i="1"/>
  <c r="L522" i="3" l="1"/>
  <c r="K522" i="3"/>
  <c r="H523" i="3"/>
  <c r="I522" i="3"/>
  <c r="E537" i="1"/>
  <c r="F536" i="1"/>
  <c r="K523" i="3" l="1"/>
  <c r="L523" i="3"/>
  <c r="H524" i="3"/>
  <c r="I523" i="3"/>
  <c r="F537" i="1"/>
  <c r="E538" i="1"/>
  <c r="L524" i="3" l="1"/>
  <c r="K524" i="3"/>
  <c r="I524" i="3"/>
  <c r="H525" i="3"/>
  <c r="F538" i="1"/>
  <c r="E539" i="1"/>
  <c r="L525" i="3" l="1"/>
  <c r="K525" i="3"/>
  <c r="H526" i="3"/>
  <c r="I525" i="3"/>
  <c r="F539" i="1"/>
  <c r="E540" i="1"/>
  <c r="L526" i="3" l="1"/>
  <c r="K526" i="3"/>
  <c r="H527" i="3"/>
  <c r="I526" i="3"/>
  <c r="E541" i="1"/>
  <c r="F540" i="1"/>
  <c r="L527" i="3" l="1"/>
  <c r="K527" i="3"/>
  <c r="I527" i="3"/>
  <c r="H528" i="3"/>
  <c r="F541" i="1"/>
  <c r="E542" i="1"/>
  <c r="L528" i="3" l="1"/>
  <c r="K528" i="3"/>
  <c r="H529" i="3"/>
  <c r="I528" i="3"/>
  <c r="F542" i="1"/>
  <c r="E543" i="1"/>
  <c r="K529" i="3" l="1"/>
  <c r="L529" i="3"/>
  <c r="H530" i="3"/>
  <c r="I529" i="3"/>
  <c r="E544" i="1"/>
  <c r="F543" i="1"/>
  <c r="L530" i="3" l="1"/>
  <c r="K530" i="3"/>
  <c r="I530" i="3"/>
  <c r="H531" i="3"/>
  <c r="F544" i="1"/>
  <c r="E545" i="1"/>
  <c r="K531" i="3" l="1"/>
  <c r="L531" i="3"/>
  <c r="H532" i="3"/>
  <c r="I531" i="3"/>
  <c r="E546" i="1"/>
  <c r="F545" i="1"/>
  <c r="L532" i="3" l="1"/>
  <c r="K532" i="3"/>
  <c r="H533" i="3"/>
  <c r="I532" i="3"/>
  <c r="F546" i="1"/>
  <c r="E547" i="1"/>
  <c r="L533" i="3" l="1"/>
  <c r="K533" i="3"/>
  <c r="I533" i="3"/>
  <c r="H534" i="3"/>
  <c r="F547" i="1"/>
  <c r="E548" i="1"/>
  <c r="L534" i="3" l="1"/>
  <c r="K534" i="3"/>
  <c r="H535" i="3"/>
  <c r="I534" i="3"/>
  <c r="E549" i="1"/>
  <c r="F548" i="1"/>
  <c r="K535" i="3" l="1"/>
  <c r="L535" i="3"/>
  <c r="H536" i="3"/>
  <c r="I535" i="3"/>
  <c r="F549" i="1"/>
  <c r="E550" i="1"/>
  <c r="L536" i="3" l="1"/>
  <c r="K536" i="3"/>
  <c r="I536" i="3"/>
  <c r="H537" i="3"/>
  <c r="E551" i="1"/>
  <c r="F550" i="1"/>
  <c r="L537" i="3" l="1"/>
  <c r="K537" i="3"/>
  <c r="H538" i="3"/>
  <c r="I537" i="3"/>
  <c r="F551" i="1"/>
  <c r="E552" i="1"/>
  <c r="L538" i="3" l="1"/>
  <c r="K538" i="3"/>
  <c r="H539" i="3"/>
  <c r="I538" i="3"/>
  <c r="E553" i="1"/>
  <c r="F552" i="1"/>
  <c r="L539" i="3" l="1"/>
  <c r="K539" i="3"/>
  <c r="I539" i="3"/>
  <c r="H540" i="3"/>
  <c r="E554" i="1"/>
  <c r="F553" i="1"/>
  <c r="L540" i="3" l="1"/>
  <c r="K540" i="3"/>
  <c r="H541" i="3"/>
  <c r="I540" i="3"/>
  <c r="E555" i="1"/>
  <c r="F554" i="1"/>
  <c r="K541" i="3" l="1"/>
  <c r="L541" i="3"/>
  <c r="H542" i="3"/>
  <c r="I541" i="3"/>
  <c r="E556" i="1"/>
  <c r="F555" i="1"/>
  <c r="L542" i="3" l="1"/>
  <c r="K542" i="3"/>
  <c r="I542" i="3"/>
  <c r="H543" i="3"/>
  <c r="E557" i="1"/>
  <c r="F556" i="1"/>
  <c r="L543" i="3" l="1"/>
  <c r="K543" i="3"/>
  <c r="H544" i="3"/>
  <c r="I543" i="3"/>
  <c r="E558" i="1"/>
  <c r="F557" i="1"/>
  <c r="L544" i="3" l="1"/>
  <c r="K544" i="3"/>
  <c r="H545" i="3"/>
  <c r="I544" i="3"/>
  <c r="F558" i="1"/>
  <c r="E559" i="1"/>
  <c r="L545" i="3" l="1"/>
  <c r="K545" i="3"/>
  <c r="I545" i="3"/>
  <c r="H546" i="3"/>
  <c r="E560" i="1"/>
  <c r="F559" i="1"/>
  <c r="L546" i="3" l="1"/>
  <c r="K546" i="3"/>
  <c r="H547" i="3"/>
  <c r="I546" i="3"/>
  <c r="F560" i="1"/>
  <c r="E561" i="1"/>
  <c r="K547" i="3" l="1"/>
  <c r="L547" i="3"/>
  <c r="H548" i="3"/>
  <c r="I547" i="3"/>
  <c r="F561" i="1"/>
  <c r="E562" i="1"/>
  <c r="L548" i="3" l="1"/>
  <c r="K548" i="3"/>
  <c r="I548" i="3"/>
  <c r="H549" i="3"/>
  <c r="E563" i="1"/>
  <c r="F562" i="1"/>
  <c r="L549" i="3" l="1"/>
  <c r="K549" i="3"/>
  <c r="H550" i="3"/>
  <c r="I549" i="3"/>
  <c r="F563" i="1"/>
  <c r="E564" i="1"/>
  <c r="L550" i="3" l="1"/>
  <c r="K550" i="3"/>
  <c r="H551" i="3"/>
  <c r="I550" i="3"/>
  <c r="F564" i="1"/>
  <c r="E565" i="1"/>
  <c r="L551" i="3" l="1"/>
  <c r="K551" i="3"/>
  <c r="I551" i="3"/>
  <c r="H552" i="3"/>
  <c r="F565" i="1"/>
  <c r="E566" i="1"/>
  <c r="L552" i="3" l="1"/>
  <c r="K552" i="3"/>
  <c r="H553" i="3"/>
  <c r="I552" i="3"/>
  <c r="F566" i="1"/>
  <c r="E567" i="1"/>
  <c r="K553" i="3" l="1"/>
  <c r="L553" i="3"/>
  <c r="H554" i="3"/>
  <c r="I553" i="3"/>
  <c r="E568" i="1"/>
  <c r="F567" i="1"/>
  <c r="L554" i="3" l="1"/>
  <c r="K554" i="3"/>
  <c r="I554" i="3"/>
  <c r="H555" i="3"/>
  <c r="E569" i="1"/>
  <c r="F568" i="1"/>
  <c r="L555" i="3" l="1"/>
  <c r="K555" i="3"/>
  <c r="H556" i="3"/>
  <c r="I555" i="3"/>
  <c r="E570" i="1"/>
  <c r="F569" i="1"/>
  <c r="L556" i="3" l="1"/>
  <c r="K556" i="3"/>
  <c r="H557" i="3"/>
  <c r="I556" i="3"/>
  <c r="F570" i="1"/>
  <c r="E571" i="1"/>
  <c r="L557" i="3" l="1"/>
  <c r="K557" i="3"/>
  <c r="I557" i="3"/>
  <c r="H558" i="3"/>
  <c r="F571" i="1"/>
  <c r="E572" i="1"/>
  <c r="L558" i="3" l="1"/>
  <c r="K558" i="3"/>
  <c r="H559" i="3"/>
  <c r="I558" i="3"/>
  <c r="E573" i="1"/>
  <c r="F572" i="1"/>
  <c r="K559" i="3" l="1"/>
  <c r="L559" i="3"/>
  <c r="H560" i="3"/>
  <c r="I559" i="3"/>
  <c r="E574" i="1"/>
  <c r="F573" i="1"/>
  <c r="L560" i="3" l="1"/>
  <c r="K560" i="3"/>
  <c r="I560" i="3"/>
  <c r="H561" i="3"/>
  <c r="E575" i="1"/>
  <c r="F574" i="1"/>
  <c r="L561" i="3" l="1"/>
  <c r="K561" i="3"/>
  <c r="H562" i="3"/>
  <c r="I561" i="3"/>
  <c r="F575" i="1"/>
  <c r="E576" i="1"/>
  <c r="L562" i="3" l="1"/>
  <c r="K562" i="3"/>
  <c r="H563" i="3"/>
  <c r="I562" i="3"/>
  <c r="E577" i="1"/>
  <c r="F576" i="1"/>
  <c r="L563" i="3" l="1"/>
  <c r="K563" i="3"/>
  <c r="I563" i="3"/>
  <c r="H564" i="3"/>
  <c r="E578" i="1"/>
  <c r="F577" i="1"/>
  <c r="L564" i="3" l="1"/>
  <c r="K564" i="3"/>
  <c r="H565" i="3"/>
  <c r="I564" i="3"/>
  <c r="E579" i="1"/>
  <c r="F578" i="1"/>
  <c r="K565" i="3" l="1"/>
  <c r="L565" i="3"/>
  <c r="H566" i="3"/>
  <c r="I565" i="3"/>
  <c r="E580" i="1"/>
  <c r="F579" i="1"/>
  <c r="L566" i="3" l="1"/>
  <c r="K566" i="3"/>
  <c r="I566" i="3"/>
  <c r="H567" i="3"/>
  <c r="F580" i="1"/>
  <c r="E581" i="1"/>
  <c r="L567" i="3" l="1"/>
  <c r="K567" i="3"/>
  <c r="H568" i="3"/>
  <c r="I567" i="3"/>
  <c r="F581" i="1"/>
  <c r="E582" i="1"/>
  <c r="L568" i="3" l="1"/>
  <c r="K568" i="3"/>
  <c r="H569" i="3"/>
  <c r="I568" i="3"/>
  <c r="E583" i="1"/>
  <c r="F582" i="1"/>
  <c r="L569" i="3" l="1"/>
  <c r="K569" i="3"/>
  <c r="I569" i="3"/>
  <c r="H570" i="3"/>
  <c r="E584" i="1"/>
  <c r="F583" i="1"/>
  <c r="L570" i="3" l="1"/>
  <c r="K570" i="3"/>
  <c r="H571" i="3"/>
  <c r="I570" i="3"/>
  <c r="E585" i="1"/>
  <c r="F584" i="1"/>
  <c r="K571" i="3" l="1"/>
  <c r="L571" i="3"/>
  <c r="H572" i="3"/>
  <c r="I571" i="3"/>
  <c r="E586" i="1"/>
  <c r="F585" i="1"/>
  <c r="L572" i="3" l="1"/>
  <c r="K572" i="3"/>
  <c r="I572" i="3"/>
  <c r="H573" i="3"/>
  <c r="E587" i="1"/>
  <c r="F586" i="1"/>
  <c r="L573" i="3" l="1"/>
  <c r="K573" i="3"/>
  <c r="H574" i="3"/>
  <c r="I573" i="3"/>
  <c r="F587" i="1"/>
  <c r="E588" i="1"/>
  <c r="L574" i="3" l="1"/>
  <c r="K574" i="3"/>
  <c r="I574" i="3"/>
  <c r="H575" i="3"/>
  <c r="E589" i="1"/>
  <c r="F588" i="1"/>
  <c r="L575" i="3" l="1"/>
  <c r="K575" i="3"/>
  <c r="H576" i="3"/>
  <c r="I575" i="3"/>
  <c r="E590" i="1"/>
  <c r="F589" i="1"/>
  <c r="L576" i="3" l="1"/>
  <c r="K576" i="3"/>
  <c r="H577" i="3"/>
  <c r="I576" i="3"/>
  <c r="E591" i="1"/>
  <c r="F590" i="1"/>
  <c r="K577" i="3" l="1"/>
  <c r="L577" i="3"/>
  <c r="I577" i="3"/>
  <c r="H578" i="3"/>
  <c r="E592" i="1"/>
  <c r="F591" i="1"/>
  <c r="L578" i="3" l="1"/>
  <c r="K578" i="3"/>
  <c r="H579" i="3"/>
  <c r="I578" i="3"/>
  <c r="F592" i="1"/>
  <c r="E593" i="1"/>
  <c r="L579" i="3" l="1"/>
  <c r="K579" i="3"/>
  <c r="H580" i="3"/>
  <c r="I579" i="3"/>
  <c r="F593" i="1"/>
  <c r="E594" i="1"/>
  <c r="L580" i="3" l="1"/>
  <c r="K580" i="3"/>
  <c r="I580" i="3"/>
  <c r="H581" i="3"/>
  <c r="E595" i="1"/>
  <c r="F594" i="1"/>
  <c r="L581" i="3" l="1"/>
  <c r="K581" i="3"/>
  <c r="H582" i="3"/>
  <c r="I581" i="3"/>
  <c r="E596" i="1"/>
  <c r="F595" i="1"/>
  <c r="L582" i="3" l="1"/>
  <c r="K582" i="3"/>
  <c r="H583" i="3"/>
  <c r="I582" i="3"/>
  <c r="F596" i="1"/>
  <c r="E597" i="1"/>
  <c r="K583" i="3" l="1"/>
  <c r="L583" i="3"/>
  <c r="I583" i="3"/>
  <c r="H584" i="3"/>
  <c r="F597" i="1"/>
  <c r="E598" i="1"/>
  <c r="L584" i="3" l="1"/>
  <c r="K584" i="3"/>
  <c r="H585" i="3"/>
  <c r="I584" i="3"/>
  <c r="E599" i="1"/>
  <c r="F598" i="1"/>
  <c r="L585" i="3" l="1"/>
  <c r="K585" i="3"/>
  <c r="H586" i="3"/>
  <c r="I585" i="3"/>
  <c r="E600" i="1"/>
  <c r="F599" i="1"/>
  <c r="L586" i="3" l="1"/>
  <c r="K586" i="3"/>
  <c r="I586" i="3"/>
  <c r="H587" i="3"/>
  <c r="E601" i="1"/>
  <c r="F600" i="1"/>
  <c r="L587" i="3" l="1"/>
  <c r="K587" i="3"/>
  <c r="H588" i="3"/>
  <c r="I587" i="3"/>
  <c r="F601" i="1"/>
  <c r="E602" i="1"/>
  <c r="L588" i="3" l="1"/>
  <c r="K588" i="3"/>
  <c r="H589" i="3"/>
  <c r="I588" i="3"/>
  <c r="F602" i="1"/>
  <c r="E603" i="1"/>
  <c r="K589" i="3" l="1"/>
  <c r="L589" i="3"/>
  <c r="I589" i="3"/>
  <c r="H590" i="3"/>
  <c r="F603" i="1"/>
  <c r="E604" i="1"/>
  <c r="L590" i="3" l="1"/>
  <c r="K590" i="3"/>
  <c r="H591" i="3"/>
  <c r="I590" i="3"/>
  <c r="F604" i="1"/>
  <c r="E605" i="1"/>
  <c r="L591" i="3" l="1"/>
  <c r="K591" i="3"/>
  <c r="H592" i="3"/>
  <c r="I591" i="3"/>
  <c r="E606" i="1"/>
  <c r="F605" i="1"/>
  <c r="L592" i="3" l="1"/>
  <c r="K592" i="3"/>
  <c r="I592" i="3"/>
  <c r="H593" i="3"/>
  <c r="E607" i="1"/>
  <c r="F606" i="1"/>
  <c r="L593" i="3" l="1"/>
  <c r="K593" i="3"/>
  <c r="H594" i="3"/>
  <c r="I593" i="3"/>
  <c r="E608" i="1"/>
  <c r="F607" i="1"/>
  <c r="L594" i="3" l="1"/>
  <c r="K594" i="3"/>
  <c r="H595" i="3"/>
  <c r="I594" i="3"/>
  <c r="F608" i="1"/>
  <c r="E609" i="1"/>
  <c r="K595" i="3" l="1"/>
  <c r="L595" i="3"/>
  <c r="I595" i="3"/>
  <c r="H596" i="3"/>
  <c r="E610" i="1"/>
  <c r="F609" i="1"/>
  <c r="L596" i="3" l="1"/>
  <c r="K596" i="3"/>
  <c r="H597" i="3"/>
  <c r="I596" i="3"/>
  <c r="E611" i="1"/>
  <c r="F610" i="1"/>
  <c r="L597" i="3" l="1"/>
  <c r="K597" i="3"/>
  <c r="H598" i="3"/>
  <c r="I597" i="3"/>
  <c r="E612" i="1"/>
  <c r="F611" i="1"/>
  <c r="L598" i="3" l="1"/>
  <c r="K598" i="3"/>
  <c r="I598" i="3"/>
  <c r="H599" i="3"/>
  <c r="F612" i="1"/>
  <c r="E613" i="1"/>
  <c r="L599" i="3" l="1"/>
  <c r="K599" i="3"/>
  <c r="H600" i="3"/>
  <c r="I599" i="3"/>
  <c r="F613" i="1"/>
  <c r="E614" i="1"/>
  <c r="L600" i="3" l="1"/>
  <c r="K600" i="3"/>
  <c r="H601" i="3"/>
  <c r="I600" i="3"/>
  <c r="E615" i="1"/>
  <c r="F614" i="1"/>
  <c r="K601" i="3" l="1"/>
  <c r="L601" i="3"/>
  <c r="I601" i="3"/>
  <c r="H602" i="3"/>
  <c r="E616" i="1"/>
  <c r="F615" i="1"/>
  <c r="L602" i="3" l="1"/>
  <c r="K602" i="3"/>
  <c r="H603" i="3"/>
  <c r="I602" i="3"/>
  <c r="F616" i="1"/>
  <c r="E617" i="1"/>
  <c r="L603" i="3" l="1"/>
  <c r="K603" i="3"/>
  <c r="H604" i="3"/>
  <c r="I603" i="3"/>
  <c r="F617" i="1"/>
  <c r="E618" i="1"/>
  <c r="L604" i="3" l="1"/>
  <c r="K604" i="3"/>
  <c r="I604" i="3"/>
  <c r="H605" i="3"/>
  <c r="F618" i="1"/>
  <c r="E619" i="1"/>
  <c r="L605" i="3" l="1"/>
  <c r="K605" i="3"/>
  <c r="H606" i="3"/>
  <c r="I605" i="3"/>
  <c r="E620" i="1"/>
  <c r="F619" i="1"/>
  <c r="L606" i="3" l="1"/>
  <c r="K606" i="3"/>
  <c r="H607" i="3"/>
  <c r="I606" i="3"/>
  <c r="E621" i="1"/>
  <c r="F620" i="1"/>
  <c r="K607" i="3" l="1"/>
  <c r="L607" i="3"/>
  <c r="I607" i="3"/>
  <c r="H608" i="3"/>
  <c r="E622" i="1"/>
  <c r="F621" i="1"/>
  <c r="L608" i="3" l="1"/>
  <c r="K608" i="3"/>
  <c r="H609" i="3"/>
  <c r="I608" i="3"/>
  <c r="E623" i="1"/>
  <c r="F622" i="1"/>
  <c r="L609" i="3" l="1"/>
  <c r="K609" i="3"/>
  <c r="H610" i="3"/>
  <c r="I609" i="3"/>
  <c r="F623" i="1"/>
  <c r="E624" i="1"/>
  <c r="L610" i="3" l="1"/>
  <c r="K610" i="3"/>
  <c r="I610" i="3"/>
  <c r="H611" i="3"/>
  <c r="E625" i="1"/>
  <c r="F624" i="1"/>
  <c r="L611" i="3" l="1"/>
  <c r="K611" i="3"/>
  <c r="H612" i="3"/>
  <c r="I611" i="3"/>
  <c r="F625" i="1"/>
  <c r="E626" i="1"/>
  <c r="L612" i="3" l="1"/>
  <c r="K612" i="3"/>
  <c r="H613" i="3"/>
  <c r="I612" i="3"/>
  <c r="F626" i="1"/>
  <c r="E627" i="1"/>
  <c r="K613" i="3" l="1"/>
  <c r="L613" i="3"/>
  <c r="I613" i="3"/>
  <c r="H614" i="3"/>
  <c r="F627" i="1"/>
  <c r="E628" i="1"/>
  <c r="L614" i="3" l="1"/>
  <c r="K614" i="3"/>
  <c r="H615" i="3"/>
  <c r="I614" i="3"/>
  <c r="E629" i="1"/>
  <c r="F628" i="1"/>
  <c r="L615" i="3" l="1"/>
  <c r="K615" i="3"/>
  <c r="H616" i="3"/>
  <c r="I615" i="3"/>
  <c r="E630" i="1"/>
  <c r="F629" i="1"/>
  <c r="L616" i="3" l="1"/>
  <c r="K616" i="3"/>
  <c r="I616" i="3"/>
  <c r="H617" i="3"/>
  <c r="E631" i="1"/>
  <c r="F630" i="1"/>
  <c r="L617" i="3" l="1"/>
  <c r="K617" i="3"/>
  <c r="H618" i="3"/>
  <c r="I617" i="3"/>
  <c r="F631" i="1"/>
  <c r="E632" i="1"/>
  <c r="L618" i="3" l="1"/>
  <c r="K618" i="3"/>
  <c r="H619" i="3"/>
  <c r="I618" i="3"/>
  <c r="E633" i="1"/>
  <c r="F632" i="1"/>
  <c r="K619" i="3" l="1"/>
  <c r="L619" i="3"/>
  <c r="I619" i="3"/>
  <c r="H620" i="3"/>
  <c r="F633" i="1"/>
  <c r="E634" i="1"/>
  <c r="L620" i="3" l="1"/>
  <c r="K620" i="3"/>
  <c r="H621" i="3"/>
  <c r="I620" i="3"/>
  <c r="E635" i="1"/>
  <c r="F634" i="1"/>
  <c r="L621" i="3" l="1"/>
  <c r="K621" i="3"/>
  <c r="H622" i="3"/>
  <c r="I621" i="3"/>
  <c r="F635" i="1"/>
  <c r="E636" i="1"/>
  <c r="L622" i="3" l="1"/>
  <c r="K622" i="3"/>
  <c r="I622" i="3"/>
  <c r="H623" i="3"/>
  <c r="F636" i="1"/>
  <c r="E637" i="1"/>
  <c r="L623" i="3" l="1"/>
  <c r="K623" i="3"/>
  <c r="H624" i="3"/>
  <c r="I623" i="3"/>
  <c r="E638" i="1"/>
  <c r="F637" i="1"/>
  <c r="L624" i="3" l="1"/>
  <c r="K624" i="3"/>
  <c r="H625" i="3"/>
  <c r="I624" i="3"/>
  <c r="E639" i="1"/>
  <c r="F638" i="1"/>
  <c r="K625" i="3" l="1"/>
  <c r="L625" i="3"/>
  <c r="I625" i="3"/>
  <c r="H626" i="3"/>
  <c r="E640" i="1"/>
  <c r="F639" i="1"/>
  <c r="L626" i="3" l="1"/>
  <c r="K626" i="3"/>
  <c r="H627" i="3"/>
  <c r="I626" i="3"/>
  <c r="E641" i="1"/>
  <c r="F640" i="1"/>
  <c r="L627" i="3" l="1"/>
  <c r="K627" i="3"/>
  <c r="H628" i="3"/>
  <c r="I627" i="3"/>
  <c r="E642" i="1"/>
  <c r="F641" i="1"/>
  <c r="L628" i="3" l="1"/>
  <c r="K628" i="3"/>
  <c r="I628" i="3"/>
  <c r="H629" i="3"/>
  <c r="F642" i="1"/>
  <c r="E643" i="1"/>
  <c r="L629" i="3" l="1"/>
  <c r="K629" i="3"/>
  <c r="H630" i="3"/>
  <c r="I629" i="3"/>
  <c r="E644" i="1"/>
  <c r="F643" i="1"/>
  <c r="L630" i="3" l="1"/>
  <c r="K630" i="3"/>
  <c r="H631" i="3"/>
  <c r="I630" i="3"/>
  <c r="E645" i="1"/>
  <c r="F644" i="1"/>
  <c r="K631" i="3" l="1"/>
  <c r="L631" i="3"/>
  <c r="I631" i="3"/>
  <c r="H632" i="3"/>
  <c r="E646" i="1"/>
  <c r="F645" i="1"/>
  <c r="L632" i="3" l="1"/>
  <c r="K632" i="3"/>
  <c r="H633" i="3"/>
  <c r="I632" i="3"/>
  <c r="E647" i="1"/>
  <c r="F646" i="1"/>
  <c r="L633" i="3" l="1"/>
  <c r="K633" i="3"/>
  <c r="H634" i="3"/>
  <c r="I633" i="3"/>
  <c r="E648" i="1"/>
  <c r="F647" i="1"/>
  <c r="L634" i="3" l="1"/>
  <c r="K634" i="3"/>
  <c r="I634" i="3"/>
  <c r="H635" i="3"/>
  <c r="F648" i="1"/>
  <c r="E649" i="1"/>
  <c r="L635" i="3" l="1"/>
  <c r="K635" i="3"/>
  <c r="H636" i="3"/>
  <c r="I635" i="3"/>
  <c r="E650" i="1"/>
  <c r="F649" i="1"/>
  <c r="L636" i="3" l="1"/>
  <c r="K636" i="3"/>
  <c r="H637" i="3"/>
  <c r="I636" i="3"/>
  <c r="F650" i="1"/>
  <c r="E651" i="1"/>
  <c r="K637" i="3" l="1"/>
  <c r="L637" i="3"/>
  <c r="I637" i="3"/>
  <c r="H638" i="3"/>
  <c r="E652" i="1"/>
  <c r="F651" i="1"/>
  <c r="L638" i="3" l="1"/>
  <c r="K638" i="3"/>
  <c r="H639" i="3"/>
  <c r="I638" i="3"/>
  <c r="E653" i="1"/>
  <c r="F652" i="1"/>
  <c r="L639" i="3" l="1"/>
  <c r="K639" i="3"/>
  <c r="H640" i="3"/>
  <c r="I639" i="3"/>
  <c r="F653" i="1"/>
  <c r="E654" i="1"/>
  <c r="L640" i="3" l="1"/>
  <c r="K640" i="3"/>
  <c r="I640" i="3"/>
  <c r="H641" i="3"/>
  <c r="F654" i="1"/>
  <c r="E655" i="1"/>
  <c r="L641" i="3" l="1"/>
  <c r="K641" i="3"/>
  <c r="H642" i="3"/>
  <c r="I641" i="3"/>
  <c r="F655" i="1"/>
  <c r="E656" i="1"/>
  <c r="L642" i="3" l="1"/>
  <c r="K642" i="3"/>
  <c r="H643" i="3"/>
  <c r="I642" i="3"/>
  <c r="E657" i="1"/>
  <c r="F656" i="1"/>
  <c r="K643" i="3" l="1"/>
  <c r="L643" i="3"/>
  <c r="I643" i="3"/>
  <c r="H644" i="3"/>
  <c r="E658" i="1"/>
  <c r="F657" i="1"/>
  <c r="L644" i="3" l="1"/>
  <c r="K644" i="3"/>
  <c r="H645" i="3"/>
  <c r="I644" i="3"/>
  <c r="E659" i="1"/>
  <c r="F658" i="1"/>
  <c r="L645" i="3" l="1"/>
  <c r="K645" i="3"/>
  <c r="H646" i="3"/>
  <c r="I645" i="3"/>
  <c r="E660" i="1"/>
  <c r="F659" i="1"/>
  <c r="L646" i="3" l="1"/>
  <c r="K646" i="3"/>
  <c r="I646" i="3"/>
  <c r="H647" i="3"/>
  <c r="F660" i="1"/>
  <c r="E661" i="1"/>
  <c r="L647" i="3" l="1"/>
  <c r="K647" i="3"/>
  <c r="H648" i="3"/>
  <c r="I647" i="3"/>
  <c r="E662" i="1"/>
  <c r="F661" i="1"/>
  <c r="L648" i="3" l="1"/>
  <c r="K648" i="3"/>
  <c r="H649" i="3"/>
  <c r="I648" i="3"/>
  <c r="F662" i="1"/>
  <c r="E663" i="1"/>
  <c r="K649" i="3" l="1"/>
  <c r="L649" i="3"/>
  <c r="I649" i="3"/>
  <c r="H650" i="3"/>
  <c r="E664" i="1"/>
  <c r="F663" i="1"/>
  <c r="L650" i="3" l="1"/>
  <c r="K650" i="3"/>
  <c r="H651" i="3"/>
  <c r="I650" i="3"/>
  <c r="E665" i="1"/>
  <c r="F664" i="1"/>
  <c r="L651" i="3" l="1"/>
  <c r="K651" i="3"/>
  <c r="H652" i="3"/>
  <c r="I651" i="3"/>
  <c r="F665" i="1"/>
  <c r="E666" i="1"/>
  <c r="L652" i="3" l="1"/>
  <c r="K652" i="3"/>
  <c r="I652" i="3"/>
  <c r="H653" i="3"/>
  <c r="E667" i="1"/>
  <c r="F666" i="1"/>
  <c r="L653" i="3" l="1"/>
  <c r="K653" i="3"/>
  <c r="H654" i="3"/>
  <c r="I653" i="3"/>
  <c r="E668" i="1"/>
  <c r="F667" i="1"/>
  <c r="L654" i="3" l="1"/>
  <c r="K654" i="3"/>
  <c r="H655" i="3"/>
  <c r="I654" i="3"/>
  <c r="F668" i="1"/>
  <c r="E669" i="1"/>
  <c r="K655" i="3" l="1"/>
  <c r="L655" i="3"/>
  <c r="I655" i="3"/>
  <c r="H656" i="3"/>
  <c r="E670" i="1"/>
  <c r="F669" i="1"/>
  <c r="L656" i="3" l="1"/>
  <c r="K656" i="3"/>
  <c r="H657" i="3"/>
  <c r="I656" i="3"/>
  <c r="E671" i="1"/>
  <c r="F670" i="1"/>
  <c r="L657" i="3" l="1"/>
  <c r="K657" i="3"/>
  <c r="H658" i="3"/>
  <c r="I657" i="3"/>
  <c r="E672" i="1"/>
  <c r="F671" i="1"/>
  <c r="L658" i="3" l="1"/>
  <c r="K658" i="3"/>
  <c r="I658" i="3"/>
  <c r="H659" i="3"/>
  <c r="E673" i="1"/>
  <c r="F672" i="1"/>
  <c r="L659" i="3" l="1"/>
  <c r="K659" i="3"/>
  <c r="H660" i="3"/>
  <c r="I659" i="3"/>
  <c r="F673" i="1"/>
  <c r="E674" i="1"/>
  <c r="L660" i="3" l="1"/>
  <c r="K660" i="3"/>
  <c r="H661" i="3"/>
  <c r="I660" i="3"/>
  <c r="E675" i="1"/>
  <c r="F674" i="1"/>
  <c r="K661" i="3" l="1"/>
  <c r="L661" i="3"/>
  <c r="I661" i="3"/>
  <c r="H662" i="3"/>
  <c r="E676" i="1"/>
  <c r="F675" i="1"/>
  <c r="L662" i="3" l="1"/>
  <c r="K662" i="3"/>
  <c r="H663" i="3"/>
  <c r="I662" i="3"/>
  <c r="E677" i="1"/>
  <c r="F676" i="1"/>
  <c r="L663" i="3" l="1"/>
  <c r="K663" i="3"/>
  <c r="H664" i="3"/>
  <c r="I663" i="3"/>
  <c r="E678" i="1"/>
  <c r="F677" i="1"/>
  <c r="L664" i="3" l="1"/>
  <c r="K664" i="3"/>
  <c r="I664" i="3"/>
  <c r="H665" i="3"/>
  <c r="F678" i="1"/>
  <c r="E679" i="1"/>
  <c r="L665" i="3" l="1"/>
  <c r="K665" i="3"/>
  <c r="H666" i="3"/>
  <c r="I665" i="3"/>
  <c r="E680" i="1"/>
  <c r="F679" i="1"/>
  <c r="L666" i="3" l="1"/>
  <c r="K666" i="3"/>
  <c r="H667" i="3"/>
  <c r="I666" i="3"/>
  <c r="E681" i="1"/>
  <c r="F680" i="1"/>
  <c r="K667" i="3" l="1"/>
  <c r="L667" i="3"/>
  <c r="I667" i="3"/>
  <c r="H668" i="3"/>
  <c r="E682" i="1"/>
  <c r="F681" i="1"/>
  <c r="L668" i="3" l="1"/>
  <c r="K668" i="3"/>
  <c r="H669" i="3"/>
  <c r="I668" i="3"/>
  <c r="E683" i="1"/>
  <c r="F682" i="1"/>
  <c r="L669" i="3" l="1"/>
  <c r="K669" i="3"/>
  <c r="H670" i="3"/>
  <c r="I669" i="3"/>
  <c r="E684" i="1"/>
  <c r="F683" i="1"/>
  <c r="L670" i="3" l="1"/>
  <c r="K670" i="3"/>
  <c r="I670" i="3"/>
  <c r="H671" i="3"/>
  <c r="E685" i="1"/>
  <c r="F684" i="1"/>
  <c r="L671" i="3" l="1"/>
  <c r="K671" i="3"/>
  <c r="H672" i="3"/>
  <c r="I671" i="3"/>
  <c r="E686" i="1"/>
  <c r="F685" i="1"/>
  <c r="L672" i="3" l="1"/>
  <c r="K672" i="3"/>
  <c r="H673" i="3"/>
  <c r="I672" i="3"/>
  <c r="E687" i="1"/>
  <c r="F686" i="1"/>
  <c r="K673" i="3" l="1"/>
  <c r="L673" i="3"/>
  <c r="I673" i="3"/>
  <c r="H674" i="3"/>
  <c r="F687" i="1"/>
  <c r="E688" i="1"/>
  <c r="L674" i="3" l="1"/>
  <c r="K674" i="3"/>
  <c r="H675" i="3"/>
  <c r="I674" i="3"/>
  <c r="E689" i="1"/>
  <c r="F688" i="1"/>
  <c r="L675" i="3" l="1"/>
  <c r="K675" i="3"/>
  <c r="H676" i="3"/>
  <c r="I675" i="3"/>
  <c r="E690" i="1"/>
  <c r="F689" i="1"/>
  <c r="L676" i="3" l="1"/>
  <c r="K676" i="3"/>
  <c r="I676" i="3"/>
  <c r="H677" i="3"/>
  <c r="E691" i="1"/>
  <c r="F690" i="1"/>
  <c r="L677" i="3" l="1"/>
  <c r="K677" i="3"/>
  <c r="H678" i="3"/>
  <c r="I677" i="3"/>
  <c r="E692" i="1"/>
  <c r="F691" i="1"/>
  <c r="L678" i="3" l="1"/>
  <c r="K678" i="3"/>
  <c r="H679" i="3"/>
  <c r="I678" i="3"/>
  <c r="F692" i="1"/>
  <c r="E693" i="1"/>
  <c r="K679" i="3" l="1"/>
  <c r="L679" i="3"/>
  <c r="I679" i="3"/>
  <c r="H680" i="3"/>
  <c r="E694" i="1"/>
  <c r="F693" i="1"/>
  <c r="L680" i="3" l="1"/>
  <c r="K680" i="3"/>
  <c r="H681" i="3"/>
  <c r="I680" i="3"/>
  <c r="E695" i="1"/>
  <c r="F694" i="1"/>
  <c r="L681" i="3" l="1"/>
  <c r="K681" i="3"/>
  <c r="H682" i="3"/>
  <c r="I681" i="3"/>
  <c r="E696" i="1"/>
  <c r="F695" i="1"/>
  <c r="L682" i="3" l="1"/>
  <c r="K682" i="3"/>
  <c r="I682" i="3"/>
  <c r="H683" i="3"/>
  <c r="E697" i="1"/>
  <c r="F696" i="1"/>
  <c r="L683" i="3" l="1"/>
  <c r="K683" i="3"/>
  <c r="H684" i="3"/>
  <c r="I683" i="3"/>
  <c r="E698" i="1"/>
  <c r="F697" i="1"/>
  <c r="L684" i="3" l="1"/>
  <c r="K684" i="3"/>
  <c r="H685" i="3"/>
  <c r="I684" i="3"/>
  <c r="E699" i="1"/>
  <c r="F698" i="1"/>
  <c r="K685" i="3" l="1"/>
  <c r="L685" i="3"/>
  <c r="I685" i="3"/>
  <c r="H686" i="3"/>
  <c r="F699" i="1"/>
  <c r="E700" i="1"/>
  <c r="L686" i="3" l="1"/>
  <c r="K686" i="3"/>
  <c r="H687" i="3"/>
  <c r="I686" i="3"/>
  <c r="F700" i="1"/>
  <c r="E701" i="1"/>
  <c r="L687" i="3" l="1"/>
  <c r="K687" i="3"/>
  <c r="H688" i="3"/>
  <c r="I687" i="3"/>
  <c r="E702" i="1"/>
  <c r="F701" i="1"/>
  <c r="L688" i="3" l="1"/>
  <c r="K688" i="3"/>
  <c r="I688" i="3"/>
  <c r="H689" i="3"/>
  <c r="F702" i="1"/>
  <c r="E703" i="1"/>
  <c r="L689" i="3" l="1"/>
  <c r="K689" i="3"/>
  <c r="H690" i="3"/>
  <c r="I689" i="3"/>
  <c r="F703" i="1"/>
  <c r="E704" i="1"/>
  <c r="L690" i="3" l="1"/>
  <c r="K690" i="3"/>
  <c r="H691" i="3"/>
  <c r="I690" i="3"/>
  <c r="F704" i="1"/>
  <c r="E705" i="1"/>
  <c r="K691" i="3" l="1"/>
  <c r="L691" i="3"/>
  <c r="I691" i="3"/>
  <c r="H692" i="3"/>
  <c r="E706" i="1"/>
  <c r="F705" i="1"/>
  <c r="L692" i="3" l="1"/>
  <c r="K692" i="3"/>
  <c r="H693" i="3"/>
  <c r="I692" i="3"/>
  <c r="E707" i="1"/>
  <c r="F706" i="1"/>
  <c r="L693" i="3" l="1"/>
  <c r="K693" i="3"/>
  <c r="H694" i="3"/>
  <c r="I693" i="3"/>
  <c r="F707" i="1"/>
  <c r="E708" i="1"/>
  <c r="L694" i="3" l="1"/>
  <c r="K694" i="3"/>
  <c r="I694" i="3"/>
  <c r="H695" i="3"/>
  <c r="E709" i="1"/>
  <c r="F708" i="1"/>
  <c r="L695" i="3" l="1"/>
  <c r="K695" i="3"/>
  <c r="H696" i="3"/>
  <c r="I695" i="3"/>
  <c r="E710" i="1"/>
  <c r="F709" i="1"/>
  <c r="L696" i="3" l="1"/>
  <c r="K696" i="3"/>
  <c r="H697" i="3"/>
  <c r="I696" i="3"/>
  <c r="F710" i="1"/>
  <c r="E711" i="1"/>
  <c r="K697" i="3" l="1"/>
  <c r="L697" i="3"/>
  <c r="I697" i="3"/>
  <c r="H698" i="3"/>
  <c r="F711" i="1"/>
  <c r="E712" i="1"/>
  <c r="L698" i="3" l="1"/>
  <c r="K698" i="3"/>
  <c r="H699" i="3"/>
  <c r="I698" i="3"/>
  <c r="E713" i="1"/>
  <c r="F712" i="1"/>
  <c r="L699" i="3" l="1"/>
  <c r="K699" i="3"/>
  <c r="H700" i="3"/>
  <c r="I699" i="3"/>
  <c r="E714" i="1"/>
  <c r="F713" i="1"/>
  <c r="L700" i="3" l="1"/>
  <c r="K700" i="3"/>
  <c r="I700" i="3"/>
  <c r="H701" i="3"/>
  <c r="F714" i="1"/>
  <c r="E715" i="1"/>
  <c r="L701" i="3" l="1"/>
  <c r="K701" i="3"/>
  <c r="H702" i="3"/>
  <c r="I701" i="3"/>
  <c r="E716" i="1"/>
  <c r="F715" i="1"/>
  <c r="L702" i="3" l="1"/>
  <c r="K702" i="3"/>
  <c r="H703" i="3"/>
  <c r="I702" i="3"/>
  <c r="F716" i="1"/>
  <c r="E717" i="1"/>
  <c r="K703" i="3" l="1"/>
  <c r="L703" i="3"/>
  <c r="I703" i="3"/>
  <c r="H704" i="3"/>
  <c r="F717" i="1"/>
  <c r="E718" i="1"/>
  <c r="L704" i="3" l="1"/>
  <c r="K704" i="3"/>
  <c r="H705" i="3"/>
  <c r="I704" i="3"/>
  <c r="E719" i="1"/>
  <c r="F718" i="1"/>
  <c r="L705" i="3" l="1"/>
  <c r="K705" i="3"/>
  <c r="H706" i="3"/>
  <c r="I705" i="3"/>
  <c r="F719" i="1"/>
  <c r="E720" i="1"/>
  <c r="L706" i="3" l="1"/>
  <c r="K706" i="3"/>
  <c r="I706" i="3"/>
  <c r="H707" i="3"/>
  <c r="E721" i="1"/>
  <c r="F720" i="1"/>
  <c r="L707" i="3" l="1"/>
  <c r="K707" i="3"/>
  <c r="H708" i="3"/>
  <c r="I707" i="3"/>
  <c r="E722" i="1"/>
  <c r="F721" i="1"/>
  <c r="L708" i="3" l="1"/>
  <c r="K708" i="3"/>
  <c r="H709" i="3"/>
  <c r="I708" i="3"/>
  <c r="F722" i="1"/>
  <c r="E723" i="1"/>
  <c r="K709" i="3" l="1"/>
  <c r="L709" i="3"/>
  <c r="I709" i="3"/>
  <c r="H710" i="3"/>
  <c r="E724" i="1"/>
  <c r="F723" i="1"/>
  <c r="L710" i="3" l="1"/>
  <c r="K710" i="3"/>
  <c r="H711" i="3"/>
  <c r="I710" i="3"/>
  <c r="E725" i="1"/>
  <c r="F724" i="1"/>
  <c r="L711" i="3" l="1"/>
  <c r="K711" i="3"/>
  <c r="H712" i="3"/>
  <c r="I711" i="3"/>
  <c r="F725" i="1"/>
  <c r="E726" i="1"/>
  <c r="L712" i="3" l="1"/>
  <c r="K712" i="3"/>
  <c r="I712" i="3"/>
  <c r="H713" i="3"/>
  <c r="F726" i="1"/>
  <c r="E727" i="1"/>
  <c r="L713" i="3" l="1"/>
  <c r="K713" i="3"/>
  <c r="H714" i="3"/>
  <c r="I713" i="3"/>
  <c r="E728" i="1"/>
  <c r="F727" i="1"/>
  <c r="L714" i="3" l="1"/>
  <c r="K714" i="3"/>
  <c r="H715" i="3"/>
  <c r="I714" i="3"/>
  <c r="E729" i="1"/>
  <c r="F728" i="1"/>
  <c r="K715" i="3" l="1"/>
  <c r="L715" i="3"/>
  <c r="I715" i="3"/>
  <c r="H716" i="3"/>
  <c r="E730" i="1"/>
  <c r="F729" i="1"/>
  <c r="L716" i="3" l="1"/>
  <c r="K716" i="3"/>
  <c r="H717" i="3"/>
  <c r="I716" i="3"/>
  <c r="E731" i="1"/>
  <c r="F730" i="1"/>
  <c r="L717" i="3" l="1"/>
  <c r="K717" i="3"/>
  <c r="H718" i="3"/>
  <c r="I717" i="3"/>
  <c r="F731" i="1"/>
  <c r="E732" i="1"/>
  <c r="L718" i="3" l="1"/>
  <c r="K718" i="3"/>
  <c r="I718" i="3"/>
  <c r="H719" i="3"/>
  <c r="E733" i="1"/>
  <c r="F732" i="1"/>
  <c r="L719" i="3" l="1"/>
  <c r="K719" i="3"/>
  <c r="H720" i="3"/>
  <c r="I719" i="3"/>
  <c r="F733" i="1"/>
  <c r="E734" i="1"/>
  <c r="L720" i="3" l="1"/>
  <c r="K720" i="3"/>
  <c r="H721" i="3"/>
  <c r="I720" i="3"/>
  <c r="F734" i="1"/>
  <c r="E735" i="1"/>
  <c r="K721" i="3" l="1"/>
  <c r="L721" i="3"/>
  <c r="I721" i="3"/>
  <c r="H722" i="3"/>
  <c r="E736" i="1"/>
  <c r="F735" i="1"/>
  <c r="L722" i="3" l="1"/>
  <c r="K722" i="3"/>
  <c r="H723" i="3"/>
  <c r="I722" i="3"/>
  <c r="E737" i="1"/>
  <c r="F736" i="1"/>
  <c r="L723" i="3" l="1"/>
  <c r="K723" i="3"/>
  <c r="H724" i="3"/>
  <c r="I723" i="3"/>
  <c r="F737" i="1"/>
  <c r="E738" i="1"/>
  <c r="L724" i="3" l="1"/>
  <c r="K724" i="3"/>
  <c r="I724" i="3"/>
  <c r="H725" i="3"/>
  <c r="F738" i="1"/>
  <c r="E739" i="1"/>
  <c r="L725" i="3" l="1"/>
  <c r="K725" i="3"/>
  <c r="H726" i="3"/>
  <c r="I725" i="3"/>
  <c r="E740" i="1"/>
  <c r="F739" i="1"/>
  <c r="L726" i="3" l="1"/>
  <c r="K726" i="3"/>
  <c r="H727" i="3"/>
  <c r="I726" i="3"/>
  <c r="E741" i="1"/>
  <c r="F740" i="1"/>
  <c r="K727" i="3" l="1"/>
  <c r="L727" i="3"/>
  <c r="I727" i="3"/>
  <c r="H728" i="3"/>
  <c r="E742" i="1"/>
  <c r="F741" i="1"/>
  <c r="L728" i="3" l="1"/>
  <c r="K728" i="3"/>
  <c r="H729" i="3"/>
  <c r="I728" i="3"/>
  <c r="F742" i="1"/>
  <c r="E743" i="1"/>
  <c r="L729" i="3" l="1"/>
  <c r="K729" i="3"/>
  <c r="H730" i="3"/>
  <c r="I729" i="3"/>
  <c r="E744" i="1"/>
  <c r="F743" i="1"/>
  <c r="L730" i="3" l="1"/>
  <c r="K730" i="3"/>
  <c r="I730" i="3"/>
  <c r="H731" i="3"/>
  <c r="E745" i="1"/>
  <c r="F744" i="1"/>
  <c r="L731" i="3" l="1"/>
  <c r="K731" i="3"/>
  <c r="H732" i="3"/>
  <c r="I731" i="3"/>
  <c r="F745" i="1"/>
  <c r="E746" i="1"/>
  <c r="L732" i="3" l="1"/>
  <c r="K732" i="3"/>
  <c r="H733" i="3"/>
  <c r="I732" i="3"/>
  <c r="F746" i="1"/>
  <c r="E747" i="1"/>
  <c r="K733" i="3" l="1"/>
  <c r="L733" i="3"/>
  <c r="I733" i="3"/>
  <c r="H734" i="3"/>
  <c r="F747" i="1"/>
  <c r="E748" i="1"/>
  <c r="L734" i="3" l="1"/>
  <c r="K734" i="3"/>
  <c r="H735" i="3"/>
  <c r="I734" i="3"/>
  <c r="E749" i="1"/>
  <c r="F748" i="1"/>
  <c r="L735" i="3" l="1"/>
  <c r="K735" i="3"/>
  <c r="H736" i="3"/>
  <c r="I735" i="3"/>
  <c r="E750" i="1"/>
  <c r="F749" i="1"/>
  <c r="L736" i="3" l="1"/>
  <c r="K736" i="3"/>
  <c r="I736" i="3"/>
  <c r="H737" i="3"/>
  <c r="E751" i="1"/>
  <c r="F750" i="1"/>
  <c r="L737" i="3" l="1"/>
  <c r="K737" i="3"/>
  <c r="H738" i="3"/>
  <c r="I737" i="3"/>
  <c r="E752" i="1"/>
  <c r="F751" i="1"/>
  <c r="L738" i="3" l="1"/>
  <c r="K738" i="3"/>
  <c r="H739" i="3"/>
  <c r="I738" i="3"/>
  <c r="F752" i="1"/>
  <c r="E753" i="1"/>
  <c r="K739" i="3" l="1"/>
  <c r="L739" i="3"/>
  <c r="I739" i="3"/>
  <c r="H740" i="3"/>
  <c r="E754" i="1"/>
  <c r="F753" i="1"/>
  <c r="L740" i="3" l="1"/>
  <c r="K740" i="3"/>
  <c r="H741" i="3"/>
  <c r="I740" i="3"/>
  <c r="E755" i="1"/>
  <c r="F754" i="1"/>
  <c r="L741" i="3" l="1"/>
  <c r="K741" i="3"/>
  <c r="H742" i="3"/>
  <c r="I741" i="3"/>
  <c r="E756" i="1"/>
  <c r="F755" i="1"/>
  <c r="L742" i="3" l="1"/>
  <c r="K742" i="3"/>
  <c r="I742" i="3"/>
  <c r="H743" i="3"/>
  <c r="E757" i="1"/>
  <c r="F756" i="1"/>
  <c r="K743" i="3" l="1"/>
  <c r="L743" i="3"/>
  <c r="H744" i="3"/>
  <c r="I743" i="3"/>
  <c r="E758" i="1"/>
  <c r="F757" i="1"/>
  <c r="L744" i="3" l="1"/>
  <c r="K744" i="3"/>
  <c r="H745" i="3"/>
  <c r="I744" i="3"/>
  <c r="E759" i="1"/>
  <c r="F758" i="1"/>
  <c r="L745" i="3" l="1"/>
  <c r="K745" i="3"/>
  <c r="I745" i="3"/>
  <c r="H746" i="3"/>
  <c r="F759" i="1"/>
  <c r="E760" i="1"/>
  <c r="K746" i="3" l="1"/>
  <c r="L746" i="3"/>
  <c r="H747" i="3"/>
  <c r="I746" i="3"/>
  <c r="F760" i="1"/>
  <c r="E761" i="1"/>
  <c r="L747" i="3" l="1"/>
  <c r="K747" i="3"/>
  <c r="H748" i="3"/>
  <c r="I747" i="3"/>
  <c r="E762" i="1"/>
  <c r="F761" i="1"/>
  <c r="L748" i="3" l="1"/>
  <c r="K748" i="3"/>
  <c r="I748" i="3"/>
  <c r="H749" i="3"/>
  <c r="F762" i="1"/>
  <c r="E763" i="1"/>
  <c r="K749" i="3" l="1"/>
  <c r="L749" i="3"/>
  <c r="I749" i="3"/>
  <c r="H750" i="3"/>
  <c r="E764" i="1"/>
  <c r="F763" i="1"/>
  <c r="L750" i="3" l="1"/>
  <c r="K750" i="3"/>
  <c r="H751" i="3"/>
  <c r="I750" i="3"/>
  <c r="F764" i="1"/>
  <c r="E765" i="1"/>
  <c r="L751" i="3" l="1"/>
  <c r="K751" i="3"/>
  <c r="H752" i="3"/>
  <c r="I751" i="3"/>
  <c r="E766" i="1"/>
  <c r="F765" i="1"/>
  <c r="L752" i="3" l="1"/>
  <c r="K752" i="3"/>
  <c r="I752" i="3"/>
  <c r="H753" i="3"/>
  <c r="E767" i="1"/>
  <c r="F766" i="1"/>
  <c r="K753" i="3" l="1"/>
  <c r="L753" i="3"/>
  <c r="H754" i="3"/>
  <c r="I753" i="3"/>
  <c r="F767" i="1"/>
  <c r="E768" i="1"/>
  <c r="L754" i="3" l="1"/>
  <c r="K754" i="3"/>
  <c r="H755" i="3"/>
  <c r="I754" i="3"/>
  <c r="F768" i="1"/>
  <c r="E769" i="1"/>
  <c r="K755" i="3" l="1"/>
  <c r="L755" i="3"/>
  <c r="H756" i="3"/>
  <c r="I755" i="3"/>
  <c r="F769" i="1"/>
  <c r="E770" i="1"/>
  <c r="L756" i="3" l="1"/>
  <c r="K756" i="3"/>
  <c r="I756" i="3"/>
  <c r="H757" i="3"/>
  <c r="E771" i="1"/>
  <c r="F770" i="1"/>
  <c r="L757" i="3" l="1"/>
  <c r="K757" i="3"/>
  <c r="H758" i="3"/>
  <c r="I757" i="3"/>
  <c r="E772" i="1"/>
  <c r="F771" i="1"/>
  <c r="L758" i="3" l="1"/>
  <c r="K758" i="3"/>
  <c r="H759" i="3"/>
  <c r="I758" i="3"/>
  <c r="E773" i="1"/>
  <c r="F772" i="1"/>
  <c r="L759" i="3" l="1"/>
  <c r="K759" i="3"/>
  <c r="I759" i="3"/>
  <c r="H760" i="3"/>
  <c r="E774" i="1"/>
  <c r="F773" i="1"/>
  <c r="L760" i="3" l="1"/>
  <c r="K760" i="3"/>
  <c r="H761" i="3"/>
  <c r="I760" i="3"/>
  <c r="E775" i="1"/>
  <c r="F774" i="1"/>
  <c r="K761" i="3" l="1"/>
  <c r="L761" i="3"/>
  <c r="H762" i="3"/>
  <c r="I761" i="3"/>
  <c r="F775" i="1"/>
  <c r="E776" i="1"/>
  <c r="L762" i="3" l="1"/>
  <c r="K762" i="3"/>
  <c r="H763" i="3"/>
  <c r="I762" i="3"/>
  <c r="E777" i="1"/>
  <c r="F776" i="1"/>
  <c r="L763" i="3" l="1"/>
  <c r="K763" i="3"/>
  <c r="H764" i="3"/>
  <c r="I763" i="3"/>
  <c r="F777" i="1"/>
  <c r="E778" i="1"/>
  <c r="L764" i="3" l="1"/>
  <c r="K764" i="3"/>
  <c r="H765" i="3"/>
  <c r="I764" i="3"/>
  <c r="E779" i="1"/>
  <c r="F778" i="1"/>
  <c r="L765" i="3" l="1"/>
  <c r="K765" i="3"/>
  <c r="H766" i="3"/>
  <c r="I765" i="3"/>
  <c r="F779" i="1"/>
  <c r="E780" i="1"/>
  <c r="L766" i="3" l="1"/>
  <c r="K766" i="3"/>
  <c r="H767" i="3"/>
  <c r="I766" i="3"/>
  <c r="F780" i="1"/>
  <c r="E781" i="1"/>
  <c r="K767" i="3" l="1"/>
  <c r="L767" i="3"/>
  <c r="H768" i="3"/>
  <c r="I767" i="3"/>
  <c r="F781" i="1"/>
  <c r="E782" i="1"/>
  <c r="K768" i="3" l="1"/>
  <c r="L768" i="3"/>
  <c r="I768" i="3"/>
  <c r="H769" i="3"/>
  <c r="E783" i="1"/>
  <c r="F782" i="1"/>
  <c r="L769" i="3" l="1"/>
  <c r="K769" i="3"/>
  <c r="H770" i="3"/>
  <c r="I769" i="3"/>
  <c r="E784" i="1"/>
  <c r="F783" i="1"/>
  <c r="L770" i="3" l="1"/>
  <c r="K770" i="3"/>
  <c r="H771" i="3"/>
  <c r="I770" i="3"/>
  <c r="F784" i="1"/>
  <c r="E785" i="1"/>
  <c r="L771" i="3" l="1"/>
  <c r="K771" i="3"/>
  <c r="H772" i="3"/>
  <c r="I771" i="3"/>
  <c r="F785" i="1"/>
  <c r="E786" i="1"/>
  <c r="L772" i="3" l="1"/>
  <c r="K772" i="3"/>
  <c r="H773" i="3"/>
  <c r="I772" i="3"/>
  <c r="F786" i="1"/>
  <c r="E787" i="1"/>
  <c r="K773" i="3" l="1"/>
  <c r="L773" i="3"/>
  <c r="H774" i="3"/>
  <c r="I773" i="3"/>
  <c r="E788" i="1"/>
  <c r="F787" i="1"/>
  <c r="L774" i="3" l="1"/>
  <c r="K774" i="3"/>
  <c r="H775" i="3"/>
  <c r="I774" i="3"/>
  <c r="E789" i="1"/>
  <c r="F788" i="1"/>
  <c r="K775" i="3" l="1"/>
  <c r="L775" i="3"/>
  <c r="H776" i="3"/>
  <c r="I775" i="3"/>
  <c r="E790" i="1"/>
  <c r="F789" i="1"/>
  <c r="L776" i="3" l="1"/>
  <c r="K776" i="3"/>
  <c r="H777" i="3"/>
  <c r="I776" i="3"/>
  <c r="F790" i="1"/>
  <c r="E791" i="1"/>
  <c r="L777" i="3" l="1"/>
  <c r="K777" i="3"/>
  <c r="I777" i="3"/>
  <c r="H778" i="3"/>
  <c r="E792" i="1"/>
  <c r="F791" i="1"/>
  <c r="L778" i="3" l="1"/>
  <c r="K778" i="3"/>
  <c r="H779" i="3"/>
  <c r="I778" i="3"/>
  <c r="E793" i="1"/>
  <c r="F792" i="1"/>
  <c r="K779" i="3" l="1"/>
  <c r="L779" i="3"/>
  <c r="H780" i="3"/>
  <c r="I779" i="3"/>
  <c r="E794" i="1"/>
  <c r="F793" i="1"/>
  <c r="L780" i="3" l="1"/>
  <c r="K780" i="3"/>
  <c r="H781" i="3"/>
  <c r="I780" i="3"/>
  <c r="E795" i="1"/>
  <c r="F794" i="1"/>
  <c r="L781" i="3" l="1"/>
  <c r="K781" i="3"/>
  <c r="H782" i="3"/>
  <c r="I781" i="3"/>
  <c r="E796" i="1"/>
  <c r="F795" i="1"/>
  <c r="K782" i="3" l="1"/>
  <c r="L782" i="3"/>
  <c r="H783" i="3"/>
  <c r="I782" i="3"/>
  <c r="E797" i="1"/>
  <c r="F796" i="1"/>
  <c r="L783" i="3" l="1"/>
  <c r="K783" i="3"/>
  <c r="I783" i="3"/>
  <c r="H784" i="3"/>
  <c r="E798" i="1"/>
  <c r="F797" i="1"/>
  <c r="L784" i="3" l="1"/>
  <c r="K784" i="3"/>
  <c r="H785" i="3"/>
  <c r="I784" i="3"/>
  <c r="E799" i="1"/>
  <c r="F798" i="1"/>
  <c r="K785" i="3" l="1"/>
  <c r="L785" i="3"/>
  <c r="H786" i="3"/>
  <c r="I785" i="3"/>
  <c r="E800" i="1"/>
  <c r="F799" i="1"/>
  <c r="L786" i="3" l="1"/>
  <c r="K786" i="3"/>
  <c r="I786" i="3"/>
  <c r="H787" i="3"/>
  <c r="E801" i="1"/>
  <c r="F800" i="1"/>
  <c r="L787" i="3" l="1"/>
  <c r="K787" i="3"/>
  <c r="H788" i="3"/>
  <c r="I787" i="3"/>
  <c r="E802" i="1"/>
  <c r="F801" i="1"/>
  <c r="L788" i="3" l="1"/>
  <c r="K788" i="3"/>
  <c r="H789" i="3"/>
  <c r="I788" i="3"/>
  <c r="E803" i="1"/>
  <c r="F802" i="1"/>
  <c r="K789" i="3" l="1"/>
  <c r="L789" i="3"/>
  <c r="I789" i="3"/>
  <c r="H790" i="3"/>
  <c r="E804" i="1"/>
  <c r="F803" i="1"/>
  <c r="L790" i="3" l="1"/>
  <c r="K790" i="3"/>
  <c r="H791" i="3"/>
  <c r="I790" i="3"/>
  <c r="F804" i="1"/>
  <c r="E805" i="1"/>
  <c r="K791" i="3" l="1"/>
  <c r="L791" i="3"/>
  <c r="H792" i="3"/>
  <c r="I791" i="3"/>
  <c r="E806" i="1"/>
  <c r="F805" i="1"/>
  <c r="L792" i="3" l="1"/>
  <c r="K792" i="3"/>
  <c r="I792" i="3"/>
  <c r="H793" i="3"/>
  <c r="F806" i="1"/>
  <c r="E807" i="1"/>
  <c r="L793" i="3" l="1"/>
  <c r="K793" i="3"/>
  <c r="H794" i="3"/>
  <c r="I793" i="3"/>
  <c r="E808" i="1"/>
  <c r="F807" i="1"/>
  <c r="L794" i="3" l="1"/>
  <c r="K794" i="3"/>
  <c r="H795" i="3"/>
  <c r="I794" i="3"/>
  <c r="E809" i="1"/>
  <c r="F808" i="1"/>
  <c r="L795" i="3" l="1"/>
  <c r="K795" i="3"/>
  <c r="I795" i="3"/>
  <c r="H796" i="3"/>
  <c r="F809" i="1"/>
  <c r="E810" i="1"/>
  <c r="L796" i="3" l="1"/>
  <c r="K796" i="3"/>
  <c r="H797" i="3"/>
  <c r="I796" i="3"/>
  <c r="E811" i="1"/>
  <c r="F810" i="1"/>
  <c r="K797" i="3" l="1"/>
  <c r="L797" i="3"/>
  <c r="H798" i="3"/>
  <c r="I797" i="3"/>
  <c r="E812" i="1"/>
  <c r="F811" i="1"/>
  <c r="L798" i="3" l="1"/>
  <c r="K798" i="3"/>
  <c r="I798" i="3"/>
  <c r="H799" i="3"/>
  <c r="F812" i="1"/>
  <c r="E813" i="1"/>
  <c r="K799" i="3" l="1"/>
  <c r="L799" i="3"/>
  <c r="H800" i="3"/>
  <c r="I799" i="3"/>
  <c r="F813" i="1"/>
  <c r="E814" i="1"/>
  <c r="L800" i="3" l="1"/>
  <c r="K800" i="3"/>
  <c r="H801" i="3"/>
  <c r="I800" i="3"/>
  <c r="E815" i="1"/>
  <c r="F814" i="1"/>
  <c r="L801" i="3" l="1"/>
  <c r="K801" i="3"/>
  <c r="I801" i="3"/>
  <c r="H802" i="3"/>
  <c r="E816" i="1"/>
  <c r="F815" i="1"/>
  <c r="L802" i="3" l="1"/>
  <c r="K802" i="3"/>
  <c r="H803" i="3"/>
  <c r="I802" i="3"/>
  <c r="E817" i="1"/>
  <c r="F816" i="1"/>
  <c r="K803" i="3" l="1"/>
  <c r="L803" i="3"/>
  <c r="H804" i="3"/>
  <c r="I803" i="3"/>
  <c r="E818" i="1"/>
  <c r="F817" i="1"/>
  <c r="L804" i="3" l="1"/>
  <c r="K804" i="3"/>
  <c r="I804" i="3"/>
  <c r="H805" i="3"/>
  <c r="E819" i="1"/>
  <c r="F818" i="1"/>
  <c r="K805" i="3" l="1"/>
  <c r="L805" i="3"/>
  <c r="H806" i="3"/>
  <c r="I805" i="3"/>
  <c r="E820" i="1"/>
  <c r="F819" i="1"/>
  <c r="L806" i="3" l="1"/>
  <c r="K806" i="3"/>
  <c r="H807" i="3"/>
  <c r="I806" i="3"/>
  <c r="E821" i="1"/>
  <c r="F820" i="1"/>
  <c r="L807" i="3" l="1"/>
  <c r="K807" i="3"/>
  <c r="I807" i="3"/>
  <c r="H808" i="3"/>
  <c r="F821" i="1"/>
  <c r="E822" i="1"/>
  <c r="L808" i="3" l="1"/>
  <c r="K808" i="3"/>
  <c r="H809" i="3"/>
  <c r="I808" i="3"/>
  <c r="E823" i="1"/>
  <c r="F822" i="1"/>
  <c r="K809" i="3" l="1"/>
  <c r="L809" i="3"/>
  <c r="H810" i="3"/>
  <c r="I809" i="3"/>
  <c r="E824" i="1"/>
  <c r="F823" i="1"/>
  <c r="K810" i="3" l="1"/>
  <c r="L810" i="3"/>
  <c r="I810" i="3"/>
  <c r="H811" i="3"/>
  <c r="E825" i="1"/>
  <c r="F824" i="1"/>
  <c r="L811" i="3" l="1"/>
  <c r="K811" i="3"/>
  <c r="H812" i="3"/>
  <c r="I811" i="3"/>
  <c r="F825" i="1"/>
  <c r="E826" i="1"/>
  <c r="L812" i="3" l="1"/>
  <c r="K812" i="3"/>
  <c r="H813" i="3"/>
  <c r="I812" i="3"/>
  <c r="E827" i="1"/>
  <c r="F826" i="1"/>
  <c r="K813" i="3" l="1"/>
  <c r="L813" i="3"/>
  <c r="I813" i="3"/>
  <c r="H814" i="3"/>
  <c r="E828" i="1"/>
  <c r="F827" i="1"/>
  <c r="L814" i="3" l="1"/>
  <c r="K814" i="3"/>
  <c r="H815" i="3"/>
  <c r="I814" i="3"/>
  <c r="F828" i="1"/>
  <c r="E829" i="1"/>
  <c r="K815" i="3" l="1"/>
  <c r="L815" i="3"/>
  <c r="H816" i="3"/>
  <c r="I815" i="3"/>
  <c r="F829" i="1"/>
  <c r="E830" i="1"/>
  <c r="K816" i="3" l="1"/>
  <c r="L816" i="3"/>
  <c r="I816" i="3"/>
  <c r="H817" i="3"/>
  <c r="E831" i="1"/>
  <c r="F830" i="1"/>
  <c r="L817" i="3" l="1"/>
  <c r="K817" i="3"/>
  <c r="H818" i="3"/>
  <c r="I817" i="3"/>
  <c r="E832" i="1"/>
  <c r="F831" i="1"/>
  <c r="L818" i="3" l="1"/>
  <c r="K818" i="3"/>
  <c r="H819" i="3"/>
  <c r="I818" i="3"/>
  <c r="F832" i="1"/>
  <c r="E833" i="1"/>
  <c r="L819" i="3" l="1"/>
  <c r="K819" i="3"/>
  <c r="I819" i="3"/>
  <c r="H820" i="3"/>
  <c r="E834" i="1"/>
  <c r="F833" i="1"/>
  <c r="L820" i="3" l="1"/>
  <c r="K820" i="3"/>
  <c r="H821" i="3"/>
  <c r="I820" i="3"/>
  <c r="E835" i="1"/>
  <c r="F834" i="1"/>
  <c r="K821" i="3" l="1"/>
  <c r="L821" i="3"/>
  <c r="H822" i="3"/>
  <c r="I821" i="3"/>
  <c r="F835" i="1"/>
  <c r="E836" i="1"/>
  <c r="K822" i="3" l="1"/>
  <c r="L822" i="3"/>
  <c r="I822" i="3"/>
  <c r="H823" i="3"/>
  <c r="F836" i="1"/>
  <c r="E837" i="1"/>
  <c r="K823" i="3" l="1"/>
  <c r="L823" i="3"/>
  <c r="H824" i="3"/>
  <c r="I823" i="3"/>
  <c r="E838" i="1"/>
  <c r="F837" i="1"/>
  <c r="L824" i="3" l="1"/>
  <c r="K824" i="3"/>
  <c r="H825" i="3"/>
  <c r="I824" i="3"/>
  <c r="F838" i="1"/>
  <c r="E839" i="1"/>
  <c r="K825" i="3" l="1"/>
  <c r="L825" i="3"/>
  <c r="I825" i="3"/>
  <c r="H826" i="3"/>
  <c r="F839" i="1"/>
  <c r="E840" i="1"/>
  <c r="L826" i="3" l="1"/>
  <c r="K826" i="3"/>
  <c r="H827" i="3"/>
  <c r="I826" i="3"/>
  <c r="E841" i="1"/>
  <c r="F840" i="1"/>
  <c r="K827" i="3" l="1"/>
  <c r="L827" i="3"/>
  <c r="H828" i="3"/>
  <c r="I827" i="3"/>
  <c r="E842" i="1"/>
  <c r="F841" i="1"/>
  <c r="K828" i="3" l="1"/>
  <c r="L828" i="3"/>
  <c r="I828" i="3"/>
  <c r="H829" i="3"/>
  <c r="E843" i="1"/>
  <c r="F842" i="1"/>
  <c r="L829" i="3" l="1"/>
  <c r="K829" i="3"/>
  <c r="H830" i="3"/>
  <c r="I829" i="3"/>
  <c r="F843" i="1"/>
  <c r="E844" i="1"/>
  <c r="L830" i="3" l="1"/>
  <c r="K830" i="3"/>
  <c r="H831" i="3"/>
  <c r="I830" i="3"/>
  <c r="F844" i="1"/>
  <c r="E845" i="1"/>
  <c r="K831" i="3" l="1"/>
  <c r="L831" i="3"/>
  <c r="I831" i="3"/>
  <c r="H832" i="3"/>
  <c r="E846" i="1"/>
  <c r="F845" i="1"/>
  <c r="L832" i="3" l="1"/>
  <c r="K832" i="3"/>
  <c r="H833" i="3"/>
  <c r="I832" i="3"/>
  <c r="E847" i="1"/>
  <c r="F846" i="1"/>
  <c r="K833" i="3" l="1"/>
  <c r="L833" i="3"/>
  <c r="H834" i="3"/>
  <c r="I833" i="3"/>
  <c r="F847" i="1"/>
  <c r="E848" i="1"/>
  <c r="K834" i="3" l="1"/>
  <c r="L834" i="3"/>
  <c r="I834" i="3"/>
  <c r="H835" i="3"/>
  <c r="F848" i="1"/>
  <c r="E849" i="1"/>
  <c r="L835" i="3" l="1"/>
  <c r="K835" i="3"/>
  <c r="H836" i="3"/>
  <c r="I835" i="3"/>
  <c r="E850" i="1"/>
  <c r="F849" i="1"/>
  <c r="L836" i="3" l="1"/>
  <c r="K836" i="3"/>
  <c r="H837" i="3"/>
  <c r="I836" i="3"/>
  <c r="E851" i="1"/>
  <c r="F850" i="1"/>
  <c r="K837" i="3" l="1"/>
  <c r="L837" i="3"/>
  <c r="I837" i="3"/>
  <c r="H838" i="3"/>
  <c r="F851" i="1"/>
  <c r="E852" i="1"/>
  <c r="L838" i="3" l="1"/>
  <c r="K838" i="3"/>
  <c r="H839" i="3"/>
  <c r="I838" i="3"/>
  <c r="F852" i="1"/>
  <c r="E853" i="1"/>
  <c r="K839" i="3" l="1"/>
  <c r="L839" i="3"/>
  <c r="H840" i="3"/>
  <c r="I839" i="3"/>
  <c r="F853" i="1"/>
  <c r="E854" i="1"/>
  <c r="K840" i="3" l="1"/>
  <c r="L840" i="3"/>
  <c r="I840" i="3"/>
  <c r="H841" i="3"/>
  <c r="E855" i="1"/>
  <c r="F854" i="1"/>
  <c r="L841" i="3" l="1"/>
  <c r="K841" i="3"/>
  <c r="H842" i="3"/>
  <c r="I841" i="3"/>
  <c r="E856" i="1"/>
  <c r="F855" i="1"/>
  <c r="L842" i="3" l="1"/>
  <c r="K842" i="3"/>
  <c r="H843" i="3"/>
  <c r="I842" i="3"/>
  <c r="F856" i="1"/>
  <c r="E857" i="1"/>
  <c r="K843" i="3" l="1"/>
  <c r="L843" i="3"/>
  <c r="I843" i="3"/>
  <c r="H844" i="3"/>
  <c r="E858" i="1"/>
  <c r="F857" i="1"/>
  <c r="L844" i="3" l="1"/>
  <c r="K844" i="3"/>
  <c r="H845" i="3"/>
  <c r="I844" i="3"/>
  <c r="E859" i="1"/>
  <c r="F858" i="1"/>
  <c r="K845" i="3" l="1"/>
  <c r="L845" i="3"/>
  <c r="H846" i="3"/>
  <c r="I845" i="3"/>
  <c r="F859" i="1"/>
  <c r="E860" i="1"/>
  <c r="K846" i="3" l="1"/>
  <c r="L846" i="3"/>
  <c r="I846" i="3"/>
  <c r="H847" i="3"/>
  <c r="F860" i="1"/>
  <c r="E861" i="1"/>
  <c r="L847" i="3" l="1"/>
  <c r="K847" i="3"/>
  <c r="H848" i="3"/>
  <c r="I847" i="3"/>
  <c r="E862" i="1"/>
  <c r="F861" i="1"/>
  <c r="L848" i="3" l="1"/>
  <c r="K848" i="3"/>
  <c r="H849" i="3"/>
  <c r="I848" i="3"/>
  <c r="E863" i="1"/>
  <c r="F862" i="1"/>
  <c r="K849" i="3" l="1"/>
  <c r="L849" i="3"/>
  <c r="I849" i="3"/>
  <c r="H850" i="3"/>
  <c r="E864" i="1"/>
  <c r="F863" i="1"/>
  <c r="L850" i="3" l="1"/>
  <c r="K850" i="3"/>
  <c r="H851" i="3"/>
  <c r="I850" i="3"/>
  <c r="E865" i="1"/>
  <c r="F864" i="1"/>
  <c r="K851" i="3" l="1"/>
  <c r="L851" i="3"/>
  <c r="H852" i="3"/>
  <c r="I851" i="3"/>
  <c r="F865" i="1"/>
  <c r="E866" i="1"/>
  <c r="K852" i="3" l="1"/>
  <c r="L852" i="3"/>
  <c r="I852" i="3"/>
  <c r="H853" i="3"/>
  <c r="E867" i="1"/>
  <c r="F866" i="1"/>
  <c r="L853" i="3" l="1"/>
  <c r="K853" i="3"/>
  <c r="H854" i="3"/>
  <c r="I853" i="3"/>
  <c r="E868" i="1"/>
  <c r="F867" i="1"/>
  <c r="K854" i="3" l="1"/>
  <c r="L854" i="3"/>
  <c r="H855" i="3"/>
  <c r="I854" i="3"/>
  <c r="E869" i="1"/>
  <c r="F868" i="1"/>
  <c r="K855" i="3" l="1"/>
  <c r="L855" i="3"/>
  <c r="I855" i="3"/>
  <c r="H856" i="3"/>
  <c r="F869" i="1"/>
  <c r="E870" i="1"/>
  <c r="L856" i="3" l="1"/>
  <c r="K856" i="3"/>
  <c r="H857" i="3"/>
  <c r="I856" i="3"/>
  <c r="E871" i="1"/>
  <c r="F870" i="1"/>
  <c r="K857" i="3" l="1"/>
  <c r="L857" i="3"/>
  <c r="H858" i="3"/>
  <c r="I857" i="3"/>
  <c r="E872" i="1"/>
  <c r="F871" i="1"/>
  <c r="K858" i="3" l="1"/>
  <c r="L858" i="3"/>
  <c r="I858" i="3"/>
  <c r="H859" i="3"/>
  <c r="E873" i="1"/>
  <c r="F872" i="1"/>
  <c r="L859" i="3" l="1"/>
  <c r="K859" i="3"/>
  <c r="H860" i="3"/>
  <c r="I859" i="3"/>
  <c r="E874" i="1"/>
  <c r="F873" i="1"/>
  <c r="L860" i="3" l="1"/>
  <c r="K860" i="3"/>
  <c r="H861" i="3"/>
  <c r="I860" i="3"/>
  <c r="E875" i="1"/>
  <c r="F874" i="1"/>
  <c r="K861" i="3" l="1"/>
  <c r="L861" i="3"/>
  <c r="I861" i="3"/>
  <c r="H862" i="3"/>
  <c r="E876" i="1"/>
  <c r="F875" i="1"/>
  <c r="L862" i="3" l="1"/>
  <c r="K862" i="3"/>
  <c r="H863" i="3"/>
  <c r="I862" i="3"/>
  <c r="E877" i="1"/>
  <c r="F876" i="1"/>
  <c r="K863" i="3" l="1"/>
  <c r="L863" i="3"/>
  <c r="H864" i="3"/>
  <c r="I863" i="3"/>
  <c r="F877" i="1"/>
  <c r="E878" i="1"/>
  <c r="K864" i="3" l="1"/>
  <c r="L864" i="3"/>
  <c r="I864" i="3"/>
  <c r="H865" i="3"/>
  <c r="E879" i="1"/>
  <c r="F878" i="1"/>
  <c r="L865" i="3" l="1"/>
  <c r="K865" i="3"/>
  <c r="H866" i="3"/>
  <c r="I865" i="3"/>
  <c r="F879" i="1"/>
  <c r="E880" i="1"/>
  <c r="K866" i="3" l="1"/>
  <c r="L866" i="3"/>
  <c r="H867" i="3"/>
  <c r="I866" i="3"/>
  <c r="F880" i="1"/>
  <c r="E881" i="1"/>
  <c r="K867" i="3" l="1"/>
  <c r="L867" i="3"/>
  <c r="I867" i="3"/>
  <c r="H868" i="3"/>
  <c r="F881" i="1"/>
  <c r="E882" i="1"/>
  <c r="L868" i="3" l="1"/>
  <c r="K868" i="3"/>
  <c r="H869" i="3"/>
  <c r="I868" i="3"/>
  <c r="E883" i="1"/>
  <c r="F882" i="1"/>
  <c r="K869" i="3" l="1"/>
  <c r="L869" i="3"/>
  <c r="H870" i="3"/>
  <c r="I869" i="3"/>
  <c r="E884" i="1"/>
  <c r="F883" i="1"/>
  <c r="K870" i="3" l="1"/>
  <c r="L870" i="3"/>
  <c r="I870" i="3"/>
  <c r="H871" i="3"/>
  <c r="F884" i="1"/>
  <c r="E885" i="1"/>
  <c r="L871" i="3" l="1"/>
  <c r="K871" i="3"/>
  <c r="H872" i="3"/>
  <c r="I871" i="3"/>
  <c r="F885" i="1"/>
  <c r="E886" i="1"/>
  <c r="L872" i="3" l="1"/>
  <c r="K872" i="3"/>
  <c r="H873" i="3"/>
  <c r="I872" i="3"/>
  <c r="E887" i="1"/>
  <c r="F886" i="1"/>
  <c r="K873" i="3" l="1"/>
  <c r="L873" i="3"/>
  <c r="I873" i="3"/>
  <c r="H874" i="3"/>
  <c r="F887" i="1"/>
  <c r="E888" i="1"/>
  <c r="L874" i="3" l="1"/>
  <c r="K874" i="3"/>
  <c r="H875" i="3"/>
  <c r="I874" i="3"/>
  <c r="F888" i="1"/>
  <c r="E889" i="1"/>
  <c r="K875" i="3" l="1"/>
  <c r="L875" i="3"/>
  <c r="H876" i="3"/>
  <c r="I875" i="3"/>
  <c r="E890" i="1"/>
  <c r="F889" i="1"/>
  <c r="K876" i="3" l="1"/>
  <c r="L876" i="3"/>
  <c r="I876" i="3"/>
  <c r="H877" i="3"/>
  <c r="E891" i="1"/>
  <c r="F890" i="1"/>
  <c r="K877" i="3" l="1"/>
  <c r="L877" i="3"/>
  <c r="H878" i="3"/>
  <c r="I877" i="3"/>
  <c r="F891" i="1"/>
  <c r="E892" i="1"/>
  <c r="L878" i="3" l="1"/>
  <c r="K878" i="3"/>
  <c r="H879" i="3"/>
  <c r="I878" i="3"/>
  <c r="E893" i="1"/>
  <c r="F892" i="1"/>
  <c r="K879" i="3" l="1"/>
  <c r="L879" i="3"/>
  <c r="I879" i="3"/>
  <c r="H880" i="3"/>
  <c r="E894" i="1"/>
  <c r="F893" i="1"/>
  <c r="L880" i="3" l="1"/>
  <c r="K880" i="3"/>
  <c r="H881" i="3"/>
  <c r="I880" i="3"/>
  <c r="F894" i="1"/>
  <c r="E895" i="1"/>
  <c r="K881" i="3" l="1"/>
  <c r="L881" i="3"/>
  <c r="H882" i="3"/>
  <c r="I881" i="3"/>
  <c r="F895" i="1"/>
  <c r="E896" i="1"/>
  <c r="K882" i="3" l="1"/>
  <c r="L882" i="3"/>
  <c r="I882" i="3"/>
  <c r="H883" i="3"/>
  <c r="E897" i="1"/>
  <c r="F896" i="1"/>
  <c r="L883" i="3" l="1"/>
  <c r="K883" i="3"/>
  <c r="H884" i="3"/>
  <c r="I883" i="3"/>
  <c r="E898" i="1"/>
  <c r="F897" i="1"/>
  <c r="K884" i="3" l="1"/>
  <c r="L884" i="3"/>
  <c r="H885" i="3"/>
  <c r="I884" i="3"/>
  <c r="E899" i="1"/>
  <c r="F898" i="1"/>
  <c r="K885" i="3" l="1"/>
  <c r="L885" i="3"/>
  <c r="I885" i="3"/>
  <c r="H886" i="3"/>
  <c r="E900" i="1"/>
  <c r="F899" i="1"/>
  <c r="L886" i="3" l="1"/>
  <c r="K886" i="3"/>
  <c r="H887" i="3"/>
  <c r="I886" i="3"/>
  <c r="F900" i="1"/>
  <c r="E901" i="1"/>
  <c r="K887" i="3" l="1"/>
  <c r="L887" i="3"/>
  <c r="H888" i="3"/>
  <c r="I887" i="3"/>
  <c r="E902" i="1"/>
  <c r="F901" i="1"/>
  <c r="K888" i="3" l="1"/>
  <c r="L888" i="3"/>
  <c r="I888" i="3"/>
  <c r="H889" i="3"/>
  <c r="E903" i="1"/>
  <c r="F902" i="1"/>
  <c r="L889" i="3" l="1"/>
  <c r="K889" i="3"/>
  <c r="H890" i="3"/>
  <c r="I889" i="3"/>
  <c r="E904" i="1"/>
  <c r="F903" i="1"/>
  <c r="L890" i="3" l="1"/>
  <c r="K890" i="3"/>
  <c r="H891" i="3"/>
  <c r="I890" i="3"/>
  <c r="F904" i="1"/>
  <c r="E905" i="1"/>
  <c r="K891" i="3" l="1"/>
  <c r="L891" i="3"/>
  <c r="I891" i="3"/>
  <c r="H892" i="3"/>
  <c r="E906" i="1"/>
  <c r="F905" i="1"/>
  <c r="L892" i="3" l="1"/>
  <c r="K892" i="3"/>
  <c r="H893" i="3"/>
  <c r="I892" i="3"/>
  <c r="F906" i="1"/>
  <c r="E907" i="1"/>
  <c r="K893" i="3" l="1"/>
  <c r="L893" i="3"/>
  <c r="H894" i="3"/>
  <c r="I893" i="3"/>
  <c r="E908" i="1"/>
  <c r="F907" i="1"/>
  <c r="K894" i="3" l="1"/>
  <c r="L894" i="3"/>
  <c r="I894" i="3"/>
  <c r="H895" i="3"/>
  <c r="E909" i="1"/>
  <c r="F908" i="1"/>
  <c r="K895" i="3" l="1"/>
  <c r="L895" i="3"/>
  <c r="H896" i="3"/>
  <c r="I895" i="3"/>
  <c r="F909" i="1"/>
  <c r="E910" i="1"/>
  <c r="L896" i="3" l="1"/>
  <c r="K896" i="3"/>
  <c r="H897" i="3"/>
  <c r="I896" i="3"/>
  <c r="E911" i="1"/>
  <c r="F910" i="1"/>
  <c r="K897" i="3" l="1"/>
  <c r="L897" i="3"/>
  <c r="I897" i="3"/>
  <c r="H898" i="3"/>
  <c r="E912" i="1"/>
  <c r="F911" i="1"/>
  <c r="L898" i="3" l="1"/>
  <c r="K898" i="3"/>
  <c r="H899" i="3"/>
  <c r="I898" i="3"/>
  <c r="F912" i="1"/>
  <c r="E913" i="1"/>
  <c r="K899" i="3" l="1"/>
  <c r="L899" i="3"/>
  <c r="H900" i="3"/>
  <c r="I899" i="3"/>
  <c r="F913" i="1"/>
  <c r="E914" i="1"/>
  <c r="K900" i="3" l="1"/>
  <c r="L900" i="3"/>
  <c r="I900" i="3"/>
  <c r="H901" i="3"/>
  <c r="E915" i="1"/>
  <c r="F914" i="1"/>
  <c r="L901" i="3" l="1"/>
  <c r="K901" i="3"/>
  <c r="H902" i="3"/>
  <c r="I901" i="3"/>
  <c r="E916" i="1"/>
  <c r="F915" i="1"/>
  <c r="L902" i="3" l="1"/>
  <c r="K902" i="3"/>
  <c r="H903" i="3"/>
  <c r="I902" i="3"/>
  <c r="E917" i="1"/>
  <c r="F916" i="1"/>
  <c r="K903" i="3" l="1"/>
  <c r="L903" i="3"/>
  <c r="I903" i="3"/>
  <c r="H904" i="3"/>
  <c r="E918" i="1"/>
  <c r="F917" i="1"/>
  <c r="L904" i="3" l="1"/>
  <c r="K904" i="3"/>
  <c r="H905" i="3"/>
  <c r="I904" i="3"/>
  <c r="E919" i="1"/>
  <c r="F918" i="1"/>
  <c r="K905" i="3" l="1"/>
  <c r="L905" i="3"/>
  <c r="H906" i="3"/>
  <c r="I905" i="3"/>
  <c r="E920" i="1"/>
  <c r="F919" i="1"/>
  <c r="K906" i="3" l="1"/>
  <c r="L906" i="3"/>
  <c r="I906" i="3"/>
  <c r="H907" i="3"/>
  <c r="F920" i="1"/>
  <c r="E921" i="1"/>
  <c r="L907" i="3" l="1"/>
  <c r="K907" i="3"/>
  <c r="H908" i="3"/>
  <c r="I907" i="3"/>
  <c r="F921" i="1"/>
  <c r="E922" i="1"/>
  <c r="L908" i="3" l="1"/>
  <c r="K908" i="3"/>
  <c r="H909" i="3"/>
  <c r="I908" i="3"/>
  <c r="E923" i="1"/>
  <c r="F922" i="1"/>
  <c r="K909" i="3" l="1"/>
  <c r="L909" i="3"/>
  <c r="I909" i="3"/>
  <c r="H910" i="3"/>
  <c r="E924" i="1"/>
  <c r="F923" i="1"/>
  <c r="L910" i="3" l="1"/>
  <c r="K910" i="3"/>
  <c r="H911" i="3"/>
  <c r="I910" i="3"/>
  <c r="F924" i="1"/>
  <c r="E925" i="1"/>
  <c r="K911" i="3" l="1"/>
  <c r="L911" i="3"/>
  <c r="H912" i="3"/>
  <c r="I911" i="3"/>
  <c r="E926" i="1"/>
  <c r="F925" i="1"/>
  <c r="K912" i="3" l="1"/>
  <c r="L912" i="3"/>
  <c r="I912" i="3"/>
  <c r="H913" i="3"/>
  <c r="F926" i="1"/>
  <c r="E927" i="1"/>
  <c r="L913" i="3" l="1"/>
  <c r="K913" i="3"/>
  <c r="H914" i="3"/>
  <c r="I913" i="3"/>
  <c r="E928" i="1"/>
  <c r="F927" i="1"/>
  <c r="L914" i="3" l="1"/>
  <c r="K914" i="3"/>
  <c r="H915" i="3"/>
  <c r="I914" i="3"/>
  <c r="E929" i="1"/>
  <c r="F928" i="1"/>
  <c r="K915" i="3" l="1"/>
  <c r="L915" i="3"/>
  <c r="I915" i="3"/>
  <c r="H916" i="3"/>
  <c r="E930" i="1"/>
  <c r="F929" i="1"/>
  <c r="L916" i="3" l="1"/>
  <c r="K916" i="3"/>
  <c r="H917" i="3"/>
  <c r="I916" i="3"/>
  <c r="E931" i="1"/>
  <c r="F930" i="1"/>
  <c r="K917" i="3" l="1"/>
  <c r="L917" i="3"/>
  <c r="H918" i="3"/>
  <c r="I917" i="3"/>
  <c r="F931" i="1"/>
  <c r="E932" i="1"/>
  <c r="K918" i="3" l="1"/>
  <c r="L918" i="3"/>
  <c r="I918" i="3"/>
  <c r="H919" i="3"/>
  <c r="E933" i="1"/>
  <c r="F932" i="1"/>
  <c r="L919" i="3" l="1"/>
  <c r="K919" i="3"/>
  <c r="H920" i="3"/>
  <c r="I919" i="3"/>
  <c r="E934" i="1"/>
  <c r="F933" i="1"/>
  <c r="L920" i="3" l="1"/>
  <c r="K920" i="3"/>
  <c r="H921" i="3"/>
  <c r="I920" i="3"/>
  <c r="E935" i="1"/>
  <c r="F934" i="1"/>
  <c r="K921" i="3" l="1"/>
  <c r="L921" i="3"/>
  <c r="I921" i="3"/>
  <c r="H922" i="3"/>
  <c r="E936" i="1"/>
  <c r="F935" i="1"/>
  <c r="L922" i="3" l="1"/>
  <c r="K922" i="3"/>
  <c r="H923" i="3"/>
  <c r="I922" i="3"/>
  <c r="E937" i="1"/>
  <c r="F936" i="1"/>
  <c r="K923" i="3" l="1"/>
  <c r="L923" i="3"/>
  <c r="H924" i="3"/>
  <c r="I923" i="3"/>
  <c r="E938" i="1"/>
  <c r="F937" i="1"/>
  <c r="K924" i="3" l="1"/>
  <c r="L924" i="3"/>
  <c r="I924" i="3"/>
  <c r="H925" i="3"/>
  <c r="F938" i="1"/>
  <c r="E939" i="1"/>
  <c r="L925" i="3" l="1"/>
  <c r="K925" i="3"/>
  <c r="H926" i="3"/>
  <c r="I925" i="3"/>
  <c r="F939" i="1"/>
  <c r="E940" i="1"/>
  <c r="L926" i="3" l="1"/>
  <c r="K926" i="3"/>
  <c r="H927" i="3"/>
  <c r="I926" i="3"/>
  <c r="E941" i="1"/>
  <c r="F940" i="1"/>
  <c r="K927" i="3" l="1"/>
  <c r="L927" i="3"/>
  <c r="I927" i="3"/>
  <c r="H928" i="3"/>
  <c r="E942" i="1"/>
  <c r="F941" i="1"/>
  <c r="L928" i="3" l="1"/>
  <c r="K928" i="3"/>
  <c r="H929" i="3"/>
  <c r="I928" i="3"/>
  <c r="E943" i="1"/>
  <c r="F942" i="1"/>
  <c r="K929" i="3" l="1"/>
  <c r="L929" i="3"/>
  <c r="H930" i="3"/>
  <c r="I929" i="3"/>
  <c r="E944" i="1"/>
  <c r="F943" i="1"/>
  <c r="K930" i="3" l="1"/>
  <c r="L930" i="3"/>
  <c r="I930" i="3"/>
  <c r="H931" i="3"/>
  <c r="E945" i="1"/>
  <c r="F944" i="1"/>
  <c r="L931" i="3" l="1"/>
  <c r="K931" i="3"/>
  <c r="H932" i="3"/>
  <c r="I931" i="3"/>
  <c r="F945" i="1"/>
  <c r="E946" i="1"/>
  <c r="L932" i="3" l="1"/>
  <c r="K932" i="3"/>
  <c r="H933" i="3"/>
  <c r="I932" i="3"/>
  <c r="F946" i="1"/>
  <c r="E947" i="1"/>
  <c r="K933" i="3" l="1"/>
  <c r="L933" i="3"/>
  <c r="I933" i="3"/>
  <c r="H934" i="3"/>
  <c r="E948" i="1"/>
  <c r="F947" i="1"/>
  <c r="L934" i="3" l="1"/>
  <c r="K934" i="3"/>
  <c r="H935" i="3"/>
  <c r="I934" i="3"/>
  <c r="F948" i="1"/>
  <c r="E949" i="1"/>
  <c r="K935" i="3" l="1"/>
  <c r="L935" i="3"/>
  <c r="H936" i="3"/>
  <c r="I935" i="3"/>
  <c r="E950" i="1"/>
  <c r="F949" i="1"/>
  <c r="K936" i="3" l="1"/>
  <c r="L936" i="3"/>
  <c r="I936" i="3"/>
  <c r="H937" i="3"/>
  <c r="E951" i="1"/>
  <c r="F950" i="1"/>
  <c r="K937" i="3" l="1"/>
  <c r="L937" i="3"/>
  <c r="H938" i="3"/>
  <c r="I937" i="3"/>
  <c r="E952" i="1"/>
  <c r="F951" i="1"/>
  <c r="K938" i="3" l="1"/>
  <c r="L938" i="3"/>
  <c r="H939" i="3"/>
  <c r="I938" i="3"/>
  <c r="E953" i="1"/>
  <c r="F952" i="1"/>
  <c r="K939" i="3" l="1"/>
  <c r="L939" i="3"/>
  <c r="I939" i="3"/>
  <c r="H940" i="3"/>
  <c r="F953" i="1"/>
  <c r="E954" i="1"/>
  <c r="L940" i="3" l="1"/>
  <c r="K940" i="3"/>
  <c r="H941" i="3"/>
  <c r="I940" i="3"/>
  <c r="E955" i="1"/>
  <c r="F954" i="1"/>
  <c r="K941" i="3" l="1"/>
  <c r="L941" i="3"/>
  <c r="H942" i="3"/>
  <c r="I941" i="3"/>
  <c r="F955" i="1"/>
  <c r="E956" i="1"/>
  <c r="K942" i="3" l="1"/>
  <c r="L942" i="3"/>
  <c r="I942" i="3"/>
  <c r="H943" i="3"/>
  <c r="F956" i="1"/>
  <c r="E957" i="1"/>
  <c r="L943" i="3" l="1"/>
  <c r="K943" i="3"/>
  <c r="H944" i="3"/>
  <c r="I943" i="3"/>
  <c r="E958" i="1"/>
  <c r="F957" i="1"/>
  <c r="L944" i="3" l="1"/>
  <c r="K944" i="3"/>
  <c r="H945" i="3"/>
  <c r="I944" i="3"/>
  <c r="E959" i="1"/>
  <c r="F958" i="1"/>
  <c r="K945" i="3" l="1"/>
  <c r="L945" i="3"/>
  <c r="I945" i="3"/>
  <c r="H946" i="3"/>
  <c r="E960" i="1"/>
  <c r="F959" i="1"/>
  <c r="L946" i="3" l="1"/>
  <c r="K946" i="3"/>
  <c r="H947" i="3"/>
  <c r="I946" i="3"/>
  <c r="F960" i="1"/>
  <c r="E961" i="1"/>
  <c r="K947" i="3" l="1"/>
  <c r="L947" i="3"/>
  <c r="H948" i="3"/>
  <c r="I947" i="3"/>
  <c r="E962" i="1"/>
  <c r="F961" i="1"/>
  <c r="K948" i="3" l="1"/>
  <c r="L948" i="3"/>
  <c r="I948" i="3"/>
  <c r="H949" i="3"/>
  <c r="E963" i="1"/>
  <c r="F962" i="1"/>
  <c r="K949" i="3" l="1"/>
  <c r="L949" i="3"/>
  <c r="H950" i="3"/>
  <c r="I949" i="3"/>
  <c r="E964" i="1"/>
  <c r="F963" i="1"/>
  <c r="L950" i="3" l="1"/>
  <c r="K950" i="3"/>
  <c r="H951" i="3"/>
  <c r="I950" i="3"/>
  <c r="E965" i="1"/>
  <c r="F964" i="1"/>
  <c r="K951" i="3" l="1"/>
  <c r="L951" i="3"/>
  <c r="I951" i="3"/>
  <c r="H952" i="3"/>
  <c r="E966" i="1"/>
  <c r="F965" i="1"/>
  <c r="L952" i="3" l="1"/>
  <c r="K952" i="3"/>
  <c r="H953" i="3"/>
  <c r="I952" i="3"/>
  <c r="E967" i="1"/>
  <c r="F966" i="1"/>
  <c r="K953" i="3" l="1"/>
  <c r="L953" i="3"/>
  <c r="H954" i="3"/>
  <c r="I953" i="3"/>
  <c r="F967" i="1"/>
  <c r="E968" i="1"/>
  <c r="K954" i="3" l="1"/>
  <c r="L954" i="3"/>
  <c r="I954" i="3"/>
  <c r="H955" i="3"/>
  <c r="E969" i="1"/>
  <c r="F968" i="1"/>
  <c r="L955" i="3" l="1"/>
  <c r="K955" i="3"/>
  <c r="H956" i="3"/>
  <c r="I955" i="3"/>
  <c r="E970" i="1"/>
  <c r="F969" i="1"/>
  <c r="K956" i="3" l="1"/>
  <c r="L956" i="3"/>
  <c r="H957" i="3"/>
  <c r="I956" i="3"/>
  <c r="E971" i="1"/>
  <c r="F970" i="1"/>
  <c r="L957" i="3" l="1"/>
  <c r="K957" i="3"/>
  <c r="I957" i="3"/>
  <c r="H958" i="3"/>
  <c r="F971" i="1"/>
  <c r="E972" i="1"/>
  <c r="L958" i="3" l="1"/>
  <c r="K958" i="3"/>
  <c r="H959" i="3"/>
  <c r="I958" i="3"/>
  <c r="E973" i="1"/>
  <c r="F972" i="1"/>
  <c r="K959" i="3" l="1"/>
  <c r="L959" i="3"/>
  <c r="H960" i="3"/>
  <c r="I959" i="3"/>
  <c r="E974" i="1"/>
  <c r="F973" i="1"/>
  <c r="K960" i="3" l="1"/>
  <c r="L960" i="3"/>
  <c r="I960" i="3"/>
  <c r="H961" i="3"/>
  <c r="E975" i="1"/>
  <c r="F974" i="1"/>
  <c r="L961" i="3" l="1"/>
  <c r="K961" i="3"/>
  <c r="H962" i="3"/>
  <c r="I961" i="3"/>
  <c r="F975" i="1"/>
  <c r="E976" i="1"/>
  <c r="L962" i="3" l="1"/>
  <c r="K962" i="3"/>
  <c r="H963" i="3"/>
  <c r="I962" i="3"/>
  <c r="E977" i="1"/>
  <c r="F976" i="1"/>
  <c r="L963" i="3" l="1"/>
  <c r="K963" i="3"/>
  <c r="I963" i="3"/>
  <c r="H964" i="3"/>
  <c r="E978" i="1"/>
  <c r="F977" i="1"/>
  <c r="L964" i="3" l="1"/>
  <c r="K964" i="3"/>
  <c r="H965" i="3"/>
  <c r="I964" i="3"/>
  <c r="E979" i="1"/>
  <c r="F978" i="1"/>
  <c r="K965" i="3" l="1"/>
  <c r="L965" i="3"/>
  <c r="H966" i="3"/>
  <c r="I965" i="3"/>
  <c r="E980" i="1"/>
  <c r="F979" i="1"/>
  <c r="K966" i="3" l="1"/>
  <c r="L966" i="3"/>
  <c r="I966" i="3"/>
  <c r="H967" i="3"/>
  <c r="E981" i="1"/>
  <c r="F980" i="1"/>
  <c r="L967" i="3" l="1"/>
  <c r="K967" i="3"/>
  <c r="H968" i="3"/>
  <c r="I967" i="3"/>
  <c r="E982" i="1"/>
  <c r="F981" i="1"/>
  <c r="K968" i="3" l="1"/>
  <c r="L968" i="3"/>
  <c r="H969" i="3"/>
  <c r="I968" i="3"/>
  <c r="E983" i="1"/>
  <c r="F982" i="1"/>
  <c r="L969" i="3" l="1"/>
  <c r="K969" i="3"/>
  <c r="I969" i="3"/>
  <c r="H970" i="3"/>
  <c r="E984" i="1"/>
  <c r="F983" i="1"/>
  <c r="L970" i="3" l="1"/>
  <c r="K970" i="3"/>
  <c r="H971" i="3"/>
  <c r="I970" i="3"/>
  <c r="E985" i="1"/>
  <c r="F984" i="1"/>
  <c r="K971" i="3" l="1"/>
  <c r="L971" i="3"/>
  <c r="H972" i="3"/>
  <c r="I971" i="3"/>
  <c r="E986" i="1"/>
  <c r="F985" i="1"/>
  <c r="K972" i="3" l="1"/>
  <c r="L972" i="3"/>
  <c r="I972" i="3"/>
  <c r="H973" i="3"/>
  <c r="E987" i="1"/>
  <c r="F986" i="1"/>
  <c r="L973" i="3" l="1"/>
  <c r="K973" i="3"/>
  <c r="H974" i="3"/>
  <c r="I973" i="3"/>
  <c r="E988" i="1"/>
  <c r="F987" i="1"/>
  <c r="L974" i="3" l="1"/>
  <c r="K974" i="3"/>
  <c r="H975" i="3"/>
  <c r="I974" i="3"/>
  <c r="E989" i="1"/>
  <c r="F988" i="1"/>
  <c r="L975" i="3" l="1"/>
  <c r="K975" i="3"/>
  <c r="I975" i="3"/>
  <c r="H976" i="3"/>
  <c r="E990" i="1"/>
  <c r="F989" i="1"/>
  <c r="L976" i="3" l="1"/>
  <c r="K976" i="3"/>
  <c r="H977" i="3"/>
  <c r="I976" i="3"/>
  <c r="E991" i="1"/>
  <c r="F990" i="1"/>
  <c r="K977" i="3" l="1"/>
  <c r="L977" i="3"/>
  <c r="H978" i="3"/>
  <c r="I977" i="3"/>
  <c r="F991" i="1"/>
  <c r="E992" i="1"/>
  <c r="K978" i="3" l="1"/>
  <c r="L978" i="3"/>
  <c r="I978" i="3"/>
  <c r="H979" i="3"/>
  <c r="E993" i="1"/>
  <c r="F992" i="1"/>
  <c r="L979" i="3" l="1"/>
  <c r="K979" i="3"/>
  <c r="H980" i="3"/>
  <c r="I979" i="3"/>
  <c r="F993" i="1"/>
  <c r="E994" i="1"/>
  <c r="K980" i="3" l="1"/>
  <c r="L980" i="3"/>
  <c r="H981" i="3"/>
  <c r="I980" i="3"/>
  <c r="F994" i="1"/>
  <c r="E995" i="1"/>
  <c r="L981" i="3" l="1"/>
  <c r="K981" i="3"/>
  <c r="I981" i="3"/>
  <c r="H982" i="3"/>
  <c r="F995" i="1"/>
  <c r="E996" i="1"/>
  <c r="L982" i="3" l="1"/>
  <c r="K982" i="3"/>
  <c r="H983" i="3"/>
  <c r="I982" i="3"/>
  <c r="E997" i="1"/>
  <c r="F996" i="1"/>
  <c r="K983" i="3" l="1"/>
  <c r="L983" i="3"/>
  <c r="H984" i="3"/>
  <c r="I983" i="3"/>
  <c r="F997" i="1"/>
  <c r="E998" i="1"/>
  <c r="K984" i="3" l="1"/>
  <c r="L984" i="3"/>
  <c r="I984" i="3"/>
  <c r="H985" i="3"/>
  <c r="E999" i="1"/>
  <c r="F998" i="1"/>
  <c r="L985" i="3" l="1"/>
  <c r="K985" i="3"/>
  <c r="H986" i="3"/>
  <c r="I985" i="3"/>
  <c r="E1000" i="1"/>
  <c r="F999" i="1"/>
  <c r="L986" i="3" l="1"/>
  <c r="K986" i="3"/>
  <c r="H987" i="3"/>
  <c r="I986" i="3"/>
  <c r="E1001" i="1"/>
  <c r="F1000" i="1"/>
  <c r="L987" i="3" l="1"/>
  <c r="K987" i="3"/>
  <c r="I987" i="3"/>
  <c r="H988" i="3"/>
  <c r="E1002" i="1"/>
  <c r="F1001" i="1"/>
  <c r="L988" i="3" l="1"/>
  <c r="K988" i="3"/>
  <c r="H989" i="3"/>
  <c r="I988" i="3"/>
  <c r="E1003" i="1"/>
  <c r="F1002" i="1"/>
  <c r="K989" i="3" l="1"/>
  <c r="L989" i="3"/>
  <c r="H990" i="3"/>
  <c r="I989" i="3"/>
  <c r="F1003" i="1"/>
  <c r="E1004" i="1"/>
  <c r="K990" i="3" l="1"/>
  <c r="L990" i="3"/>
  <c r="I990" i="3"/>
  <c r="H991" i="3"/>
  <c r="E1005" i="1"/>
  <c r="F1004" i="1"/>
  <c r="L991" i="3" l="1"/>
  <c r="K991" i="3"/>
  <c r="H992" i="3"/>
  <c r="I991" i="3"/>
  <c r="E1006" i="1"/>
  <c r="F1005" i="1"/>
  <c r="K992" i="3" l="1"/>
  <c r="L992" i="3"/>
  <c r="H993" i="3"/>
  <c r="I992" i="3"/>
  <c r="E1007" i="1"/>
  <c r="F1006" i="1"/>
  <c r="L993" i="3" l="1"/>
  <c r="K993" i="3"/>
  <c r="I993" i="3"/>
  <c r="H994" i="3"/>
  <c r="E1008" i="1"/>
  <c r="F1007" i="1"/>
  <c r="L994" i="3" l="1"/>
  <c r="K994" i="3"/>
  <c r="H995" i="3"/>
  <c r="I994" i="3"/>
  <c r="E1009" i="1"/>
  <c r="F1008" i="1"/>
  <c r="K995" i="3" l="1"/>
  <c r="L995" i="3"/>
  <c r="H996" i="3"/>
  <c r="I995" i="3"/>
  <c r="F1009" i="1"/>
  <c r="E1010" i="1"/>
  <c r="K996" i="3" l="1"/>
  <c r="L996" i="3"/>
  <c r="I996" i="3"/>
  <c r="H997" i="3"/>
  <c r="E1011" i="1"/>
  <c r="F1010" i="1"/>
  <c r="L997" i="3" l="1"/>
  <c r="K997" i="3"/>
  <c r="H998" i="3"/>
  <c r="I997" i="3"/>
  <c r="E1012" i="1"/>
  <c r="F1011" i="1"/>
  <c r="L998" i="3" l="1"/>
  <c r="K998" i="3"/>
  <c r="H999" i="3"/>
  <c r="I998" i="3"/>
  <c r="E1013" i="1"/>
  <c r="F1012" i="1"/>
  <c r="L999" i="3" l="1"/>
  <c r="K999" i="3"/>
  <c r="I999" i="3"/>
  <c r="H1000" i="3"/>
  <c r="E1014" i="1"/>
  <c r="F1013" i="1"/>
  <c r="L1000" i="3" l="1"/>
  <c r="K1000" i="3"/>
  <c r="H1001" i="3"/>
  <c r="I1000" i="3"/>
  <c r="E1015" i="1"/>
  <c r="F1014" i="1"/>
  <c r="K1001" i="3" l="1"/>
  <c r="L1001" i="3"/>
  <c r="H1002" i="3"/>
  <c r="I1001" i="3"/>
  <c r="E1016" i="1"/>
  <c r="F1015" i="1"/>
  <c r="K1002" i="3" l="1"/>
  <c r="L1002" i="3"/>
  <c r="I1002" i="3"/>
  <c r="H1003" i="3"/>
  <c r="E1017" i="1"/>
  <c r="F1016" i="1"/>
  <c r="L1003" i="3" l="1"/>
  <c r="K1003" i="3"/>
  <c r="H1004" i="3"/>
  <c r="I1003" i="3"/>
  <c r="E1018" i="1"/>
  <c r="F1017" i="1"/>
  <c r="K1004" i="3" l="1"/>
  <c r="L1004" i="3"/>
  <c r="H1005" i="3"/>
  <c r="I1004" i="3"/>
  <c r="F1018" i="1"/>
  <c r="E1019" i="1"/>
  <c r="L1005" i="3" l="1"/>
  <c r="K1005" i="3"/>
  <c r="I1005" i="3"/>
  <c r="H1006" i="3"/>
  <c r="E1020" i="1"/>
  <c r="F1019" i="1"/>
  <c r="L1006" i="3" l="1"/>
  <c r="K1006" i="3"/>
  <c r="H1007" i="3"/>
  <c r="I1006" i="3"/>
  <c r="E1021" i="1"/>
  <c r="F1020" i="1"/>
  <c r="K1007" i="3" l="1"/>
  <c r="L1007" i="3"/>
  <c r="H1008" i="3"/>
  <c r="I1007" i="3"/>
  <c r="E1022" i="1"/>
  <c r="F1021" i="1"/>
  <c r="K1008" i="3" l="1"/>
  <c r="L1008" i="3"/>
  <c r="I1008" i="3"/>
  <c r="H1009" i="3"/>
  <c r="E1023" i="1"/>
  <c r="F1022" i="1"/>
  <c r="L1009" i="3" l="1"/>
  <c r="K1009" i="3"/>
  <c r="H1010" i="3"/>
  <c r="I1009" i="3"/>
  <c r="E1024" i="1"/>
  <c r="F1023" i="1"/>
  <c r="L1010" i="3" l="1"/>
  <c r="K1010" i="3"/>
  <c r="H1011" i="3"/>
  <c r="I1010" i="3"/>
  <c r="E1025" i="1"/>
  <c r="F1024" i="1"/>
  <c r="L1011" i="3" l="1"/>
  <c r="K1011" i="3"/>
  <c r="I1011" i="3"/>
  <c r="H1012" i="3"/>
  <c r="F1025" i="1"/>
  <c r="E1026" i="1"/>
  <c r="L1012" i="3" l="1"/>
  <c r="K1012" i="3"/>
  <c r="H1013" i="3"/>
  <c r="I1012" i="3"/>
  <c r="E1027" i="1"/>
  <c r="F1026" i="1"/>
  <c r="K1013" i="3" l="1"/>
  <c r="L1013" i="3"/>
  <c r="H1014" i="3"/>
  <c r="I1013" i="3"/>
  <c r="F1027" i="1"/>
  <c r="E1028" i="1"/>
  <c r="K1014" i="3" l="1"/>
  <c r="L1014" i="3"/>
  <c r="I1014" i="3"/>
  <c r="H1015" i="3"/>
  <c r="E1029" i="1"/>
  <c r="F1028" i="1"/>
  <c r="L1015" i="3" l="1"/>
  <c r="K1015" i="3"/>
  <c r="H1016" i="3"/>
  <c r="I1015" i="3"/>
  <c r="E1030" i="1"/>
  <c r="F1029" i="1"/>
  <c r="K1016" i="3" l="1"/>
  <c r="L1016" i="3"/>
  <c r="H1017" i="3"/>
  <c r="I1016" i="3"/>
  <c r="E1031" i="1"/>
  <c r="F1030" i="1"/>
  <c r="L1017" i="3" l="1"/>
  <c r="K1017" i="3"/>
  <c r="I1017" i="3"/>
  <c r="H1018" i="3"/>
  <c r="E1032" i="1"/>
  <c r="F1031" i="1"/>
  <c r="L1018" i="3" l="1"/>
  <c r="K1018" i="3"/>
  <c r="H1019" i="3"/>
  <c r="I1018" i="3"/>
  <c r="E1033" i="1"/>
  <c r="F1032" i="1"/>
  <c r="K1019" i="3" l="1"/>
  <c r="L1019" i="3"/>
  <c r="H1020" i="3"/>
  <c r="I1019" i="3"/>
  <c r="F1033" i="1"/>
  <c r="E1034" i="1"/>
  <c r="K1020" i="3" l="1"/>
  <c r="L1020" i="3"/>
  <c r="I1020" i="3"/>
  <c r="H1021" i="3"/>
  <c r="E1035" i="1"/>
  <c r="F1034" i="1"/>
  <c r="L1021" i="3" l="1"/>
  <c r="K1021" i="3"/>
  <c r="H1022" i="3"/>
  <c r="I1021" i="3"/>
  <c r="E1036" i="1"/>
  <c r="F1035" i="1"/>
  <c r="L1022" i="3" l="1"/>
  <c r="K1022" i="3"/>
  <c r="H1023" i="3"/>
  <c r="I1022" i="3"/>
  <c r="F1036" i="1"/>
  <c r="E1037" i="1"/>
  <c r="L1023" i="3" l="1"/>
  <c r="K1023" i="3"/>
  <c r="I1023" i="3"/>
  <c r="H1024" i="3"/>
  <c r="E1038" i="1"/>
  <c r="F1037" i="1"/>
  <c r="L1024" i="3" l="1"/>
  <c r="K1024" i="3"/>
  <c r="H1025" i="3"/>
  <c r="I1024" i="3"/>
  <c r="F1038" i="1"/>
  <c r="E1039" i="1"/>
  <c r="K1025" i="3" l="1"/>
  <c r="L1025" i="3"/>
  <c r="H1026" i="3"/>
  <c r="I1025" i="3"/>
  <c r="F1039" i="1"/>
  <c r="E1040" i="1"/>
  <c r="K1026" i="3" l="1"/>
  <c r="L1026" i="3"/>
  <c r="I1026" i="3"/>
  <c r="H1027" i="3"/>
  <c r="E1041" i="1"/>
  <c r="F1040" i="1"/>
  <c r="L1027" i="3" l="1"/>
  <c r="K1027" i="3"/>
  <c r="H1028" i="3"/>
  <c r="I1027" i="3"/>
  <c r="E1042" i="1"/>
  <c r="F1041" i="1"/>
  <c r="K1028" i="3" l="1"/>
  <c r="L1028" i="3"/>
  <c r="H1029" i="3"/>
  <c r="I1028" i="3"/>
  <c r="F1042" i="1"/>
  <c r="E1043" i="1"/>
  <c r="L1029" i="3" l="1"/>
  <c r="K1029" i="3"/>
  <c r="I1029" i="3"/>
  <c r="H1030" i="3"/>
  <c r="F1043" i="1"/>
  <c r="E1044" i="1"/>
  <c r="L1030" i="3" l="1"/>
  <c r="K1030" i="3"/>
  <c r="H1031" i="3"/>
  <c r="I1030" i="3"/>
  <c r="E1045" i="1"/>
  <c r="F1044" i="1"/>
  <c r="K1031" i="3" l="1"/>
  <c r="L1031" i="3"/>
  <c r="H1032" i="3"/>
  <c r="I1031" i="3"/>
  <c r="F1045" i="1"/>
  <c r="E1046" i="1"/>
  <c r="K1032" i="3" l="1"/>
  <c r="L1032" i="3"/>
  <c r="I1032" i="3"/>
  <c r="H1033" i="3"/>
  <c r="E1047" i="1"/>
  <c r="F1046" i="1"/>
  <c r="L1033" i="3" l="1"/>
  <c r="K1033" i="3"/>
  <c r="H1034" i="3"/>
  <c r="I1033" i="3"/>
  <c r="E1048" i="1"/>
  <c r="F1047" i="1"/>
  <c r="L1034" i="3" l="1"/>
  <c r="K1034" i="3"/>
  <c r="H1035" i="3"/>
  <c r="I1034" i="3"/>
  <c r="E1049" i="1"/>
  <c r="F1048" i="1"/>
  <c r="L1035" i="3" l="1"/>
  <c r="K1035" i="3"/>
  <c r="I1035" i="3"/>
  <c r="H1036" i="3"/>
  <c r="E1050" i="1"/>
  <c r="F1049" i="1"/>
  <c r="L1036" i="3" l="1"/>
  <c r="K1036" i="3"/>
  <c r="H1037" i="3"/>
  <c r="I1036" i="3"/>
  <c r="F1050" i="1"/>
  <c r="E1051" i="1"/>
  <c r="K1037" i="3" l="1"/>
  <c r="L1037" i="3"/>
  <c r="H1038" i="3"/>
  <c r="I1037" i="3"/>
  <c r="F1051" i="1"/>
  <c r="E1052" i="1"/>
  <c r="K1038" i="3" l="1"/>
  <c r="L1038" i="3"/>
  <c r="I1038" i="3"/>
  <c r="H1039" i="3"/>
  <c r="E1053" i="1"/>
  <c r="F1052" i="1"/>
  <c r="L1039" i="3" l="1"/>
  <c r="K1039" i="3"/>
  <c r="H1040" i="3"/>
  <c r="I1039" i="3"/>
  <c r="E1054" i="1"/>
  <c r="F1053" i="1"/>
  <c r="K1040" i="3" l="1"/>
  <c r="L1040" i="3"/>
  <c r="H1041" i="3"/>
  <c r="I1040" i="3"/>
  <c r="E1055" i="1"/>
  <c r="F1054" i="1"/>
  <c r="L1041" i="3" l="1"/>
  <c r="K1041" i="3"/>
  <c r="I1041" i="3"/>
  <c r="H1042" i="3"/>
  <c r="E1056" i="1"/>
  <c r="F1055" i="1"/>
  <c r="L1042" i="3" l="1"/>
  <c r="K1042" i="3"/>
  <c r="H1043" i="3"/>
  <c r="I1042" i="3"/>
  <c r="E1057" i="1"/>
  <c r="F1056" i="1"/>
  <c r="K1043" i="3" l="1"/>
  <c r="L1043" i="3"/>
  <c r="H1044" i="3"/>
  <c r="I1043" i="3"/>
  <c r="F1057" i="1"/>
  <c r="E1058" i="1"/>
  <c r="K1044" i="3" l="1"/>
  <c r="L1044" i="3"/>
  <c r="I1044" i="3"/>
  <c r="H1045" i="3"/>
  <c r="F1058" i="1"/>
  <c r="E1059" i="1"/>
  <c r="L1045" i="3" l="1"/>
  <c r="K1045" i="3"/>
  <c r="H1046" i="3"/>
  <c r="I1045" i="3"/>
  <c r="E1060" i="1"/>
  <c r="F1059" i="1"/>
  <c r="L1046" i="3" l="1"/>
  <c r="K1046" i="3"/>
  <c r="H1047" i="3"/>
  <c r="I1046" i="3"/>
  <c r="E1061" i="1"/>
  <c r="F1060" i="1"/>
  <c r="L1047" i="3" l="1"/>
  <c r="K1047" i="3"/>
  <c r="I1047" i="3"/>
  <c r="H1048" i="3"/>
  <c r="E1062" i="1"/>
  <c r="F1061" i="1"/>
  <c r="L1048" i="3" l="1"/>
  <c r="K1048" i="3"/>
  <c r="H1049" i="3"/>
  <c r="I1048" i="3"/>
  <c r="E1063" i="1"/>
  <c r="F1062" i="1"/>
  <c r="K1049" i="3" l="1"/>
  <c r="L1049" i="3"/>
  <c r="H1050" i="3"/>
  <c r="I1049" i="3"/>
  <c r="F1063" i="1"/>
  <c r="E1064" i="1"/>
  <c r="K1050" i="3" l="1"/>
  <c r="L1050" i="3"/>
  <c r="I1050" i="3"/>
  <c r="H1051" i="3"/>
  <c r="E1065" i="1"/>
  <c r="F1064" i="1"/>
  <c r="L1051" i="3" l="1"/>
  <c r="K1051" i="3"/>
  <c r="H1052" i="3"/>
  <c r="I1051" i="3"/>
  <c r="E1066" i="1"/>
  <c r="F1065" i="1"/>
  <c r="K1052" i="3" l="1"/>
  <c r="L1052" i="3"/>
  <c r="H1053" i="3"/>
  <c r="I1052" i="3"/>
  <c r="E1067" i="1"/>
  <c r="F1066" i="1"/>
  <c r="L1053" i="3" l="1"/>
  <c r="K1053" i="3"/>
  <c r="I1053" i="3"/>
  <c r="H1054" i="3"/>
  <c r="E1068" i="1"/>
  <c r="F1067" i="1"/>
  <c r="L1054" i="3" l="1"/>
  <c r="K1054" i="3"/>
  <c r="H1055" i="3"/>
  <c r="I1054" i="3"/>
  <c r="E1069" i="1"/>
  <c r="F1068" i="1"/>
  <c r="K1055" i="3" l="1"/>
  <c r="L1055" i="3"/>
  <c r="H1056" i="3"/>
  <c r="I1055" i="3"/>
  <c r="F1069" i="1"/>
  <c r="E1070" i="1"/>
  <c r="K1056" i="3" l="1"/>
  <c r="L1056" i="3"/>
  <c r="I1056" i="3"/>
  <c r="H1057" i="3"/>
  <c r="E1071" i="1"/>
  <c r="F1070" i="1"/>
  <c r="L1057" i="3" l="1"/>
  <c r="K1057" i="3"/>
  <c r="H1058" i="3"/>
  <c r="I1057" i="3"/>
  <c r="E1072" i="1"/>
  <c r="F1071" i="1"/>
  <c r="L1058" i="3" l="1"/>
  <c r="K1058" i="3"/>
  <c r="H1059" i="3"/>
  <c r="I1058" i="3"/>
  <c r="E1073" i="1"/>
  <c r="F1072" i="1"/>
  <c r="L1059" i="3" l="1"/>
  <c r="K1059" i="3"/>
  <c r="I1059" i="3"/>
  <c r="H1060" i="3"/>
  <c r="F1073" i="1"/>
  <c r="E1074" i="1"/>
  <c r="L1060" i="3" l="1"/>
  <c r="K1060" i="3"/>
  <c r="H1061" i="3"/>
  <c r="I1060" i="3"/>
  <c r="E1075" i="1"/>
  <c r="F1074" i="1"/>
  <c r="K1061" i="3" l="1"/>
  <c r="L1061" i="3"/>
  <c r="H1062" i="3"/>
  <c r="I1061" i="3"/>
  <c r="F1075" i="1"/>
  <c r="E1076" i="1"/>
  <c r="K1062" i="3" l="1"/>
  <c r="L1062" i="3"/>
  <c r="I1062" i="3"/>
  <c r="H1063" i="3"/>
  <c r="F1076" i="1"/>
  <c r="E1077" i="1"/>
  <c r="K1063" i="3" l="1"/>
  <c r="L1063" i="3"/>
  <c r="H1064" i="3"/>
  <c r="I1063" i="3"/>
  <c r="E1078" i="1"/>
  <c r="F1077" i="1"/>
  <c r="L1064" i="3" l="1"/>
  <c r="K1064" i="3"/>
  <c r="H1065" i="3"/>
  <c r="I1064" i="3"/>
  <c r="E1079" i="1"/>
  <c r="F1078" i="1"/>
  <c r="L1065" i="3" l="1"/>
  <c r="K1065" i="3"/>
  <c r="I1065" i="3"/>
  <c r="H1066" i="3"/>
  <c r="F1079" i="1"/>
  <c r="E1080" i="1"/>
  <c r="L1066" i="3" l="1"/>
  <c r="K1066" i="3"/>
  <c r="H1067" i="3"/>
  <c r="I1066" i="3"/>
  <c r="F1080" i="1"/>
  <c r="E1081" i="1"/>
  <c r="K1067" i="3" l="1"/>
  <c r="L1067" i="3"/>
  <c r="H1068" i="3"/>
  <c r="I1067" i="3"/>
  <c r="F1081" i="1"/>
  <c r="E1082" i="1"/>
  <c r="K1068" i="3" l="1"/>
  <c r="L1068" i="3"/>
  <c r="I1068" i="3"/>
  <c r="H1069" i="3"/>
  <c r="E1083" i="1"/>
  <c r="F1082" i="1"/>
  <c r="K1069" i="3" l="1"/>
  <c r="L1069" i="3"/>
  <c r="H1070" i="3"/>
  <c r="I1069" i="3"/>
  <c r="E1084" i="1"/>
  <c r="F1083" i="1"/>
  <c r="L1070" i="3" l="1"/>
  <c r="K1070" i="3"/>
  <c r="H1071" i="3"/>
  <c r="I1070" i="3"/>
  <c r="E1085" i="1"/>
  <c r="F1084" i="1"/>
  <c r="L1071" i="3" l="1"/>
  <c r="K1071" i="3"/>
  <c r="I1071" i="3"/>
  <c r="H1072" i="3"/>
  <c r="F1085" i="1"/>
  <c r="E1086" i="1"/>
  <c r="L1072" i="3" l="1"/>
  <c r="K1072" i="3"/>
  <c r="H1073" i="3"/>
  <c r="I1072" i="3"/>
  <c r="F1086" i="1"/>
  <c r="E1087" i="1"/>
  <c r="K1073" i="3" l="1"/>
  <c r="L1073" i="3"/>
  <c r="H1074" i="3"/>
  <c r="I1073" i="3"/>
  <c r="F1087" i="1"/>
  <c r="E1088" i="1"/>
  <c r="L1074" i="3" l="1"/>
  <c r="K1074" i="3"/>
  <c r="I1074" i="3"/>
  <c r="H1075" i="3"/>
  <c r="E1089" i="1"/>
  <c r="F1088" i="1"/>
  <c r="L1075" i="3" l="1"/>
  <c r="K1075" i="3"/>
  <c r="H1076" i="3"/>
  <c r="I1075" i="3"/>
  <c r="E1090" i="1"/>
  <c r="F1089" i="1"/>
  <c r="L1076" i="3" l="1"/>
  <c r="K1076" i="3"/>
  <c r="H1077" i="3"/>
  <c r="I1076" i="3"/>
  <c r="F1090" i="1"/>
  <c r="E1091" i="1"/>
  <c r="L1077" i="3" l="1"/>
  <c r="K1077" i="3"/>
  <c r="I1077" i="3"/>
  <c r="H1078" i="3"/>
  <c r="F1091" i="1"/>
  <c r="E1092" i="1"/>
  <c r="L1078" i="3" l="1"/>
  <c r="K1078" i="3"/>
  <c r="H1079" i="3"/>
  <c r="I1078" i="3"/>
  <c r="E1093" i="1"/>
  <c r="F1092" i="1"/>
  <c r="L1079" i="3" l="1"/>
  <c r="K1079" i="3"/>
  <c r="H1080" i="3"/>
  <c r="I1079" i="3"/>
  <c r="F1093" i="1"/>
  <c r="E1094" i="1"/>
  <c r="L1080" i="3" l="1"/>
  <c r="K1080" i="3"/>
  <c r="I1080" i="3"/>
  <c r="H1081" i="3"/>
  <c r="E1095" i="1"/>
  <c r="F1094" i="1"/>
  <c r="L1081" i="3" l="1"/>
  <c r="K1081" i="3"/>
  <c r="H1082" i="3"/>
  <c r="I1081" i="3"/>
  <c r="E1096" i="1"/>
  <c r="F1095" i="1"/>
  <c r="K1082" i="3" l="1"/>
  <c r="L1082" i="3"/>
  <c r="H1083" i="3"/>
  <c r="I1082" i="3"/>
  <c r="F1096" i="1"/>
  <c r="E1097" i="1"/>
  <c r="K1083" i="3" l="1"/>
  <c r="L1083" i="3"/>
  <c r="I1083" i="3"/>
  <c r="H1084" i="3"/>
  <c r="F1097" i="1"/>
  <c r="E1098" i="1"/>
  <c r="K1084" i="3" l="1"/>
  <c r="L1084" i="3"/>
  <c r="H1085" i="3"/>
  <c r="I1084" i="3"/>
  <c r="E1099" i="1"/>
  <c r="F1098" i="1"/>
  <c r="L1085" i="3" l="1"/>
  <c r="K1085" i="3"/>
  <c r="H1086" i="3"/>
  <c r="I1085" i="3"/>
  <c r="F1099" i="1"/>
  <c r="E1100" i="1"/>
  <c r="L1086" i="3" l="1"/>
  <c r="K1086" i="3"/>
  <c r="I1086" i="3"/>
  <c r="H1087" i="3"/>
  <c r="F1100" i="1"/>
  <c r="E1101" i="1"/>
  <c r="L1087" i="3" l="1"/>
  <c r="K1087" i="3"/>
  <c r="H1088" i="3"/>
  <c r="I1087" i="3"/>
  <c r="E1102" i="1"/>
  <c r="F1101" i="1"/>
  <c r="L1088" i="3" l="1"/>
  <c r="K1088" i="3"/>
  <c r="H1089" i="3"/>
  <c r="I1088" i="3"/>
  <c r="E1103" i="1"/>
  <c r="F1102" i="1"/>
  <c r="L1089" i="3" l="1"/>
  <c r="K1089" i="3"/>
  <c r="I1089" i="3"/>
  <c r="H1090" i="3"/>
  <c r="F1103" i="1"/>
  <c r="E1104" i="1"/>
  <c r="K1090" i="3" l="1"/>
  <c r="L1090" i="3"/>
  <c r="H1091" i="3"/>
  <c r="I1090" i="3"/>
  <c r="E1105" i="1"/>
  <c r="F1104" i="1"/>
  <c r="K1091" i="3" l="1"/>
  <c r="L1091" i="3"/>
  <c r="H1092" i="3"/>
  <c r="I1091" i="3"/>
  <c r="F1105" i="1"/>
  <c r="E1106" i="1"/>
  <c r="L1092" i="3" l="1"/>
  <c r="K1092" i="3"/>
  <c r="I1092" i="3"/>
  <c r="H1093" i="3"/>
  <c r="F1106" i="1"/>
  <c r="E1107" i="1"/>
  <c r="L1093" i="3" l="1"/>
  <c r="K1093" i="3"/>
  <c r="H1094" i="3"/>
  <c r="I1093" i="3"/>
  <c r="E1108" i="1"/>
  <c r="F1107" i="1"/>
  <c r="K1094" i="3" l="1"/>
  <c r="L1094" i="3"/>
  <c r="H1095" i="3"/>
  <c r="I1094" i="3"/>
  <c r="F1108" i="1"/>
  <c r="E1109" i="1"/>
  <c r="L1095" i="3" l="1"/>
  <c r="K1095" i="3"/>
  <c r="I1095" i="3"/>
  <c r="H1096" i="3"/>
  <c r="E1110" i="1"/>
  <c r="F1109" i="1"/>
  <c r="L1096" i="3" l="1"/>
  <c r="K1096" i="3"/>
  <c r="H1097" i="3"/>
  <c r="I1096" i="3"/>
  <c r="F1110" i="1"/>
  <c r="E1111" i="1"/>
  <c r="L1097" i="3" l="1"/>
  <c r="K1097" i="3"/>
  <c r="H1098" i="3"/>
  <c r="I1097" i="3"/>
  <c r="F1111" i="1"/>
  <c r="E1112" i="1"/>
  <c r="L1098" i="3" l="1"/>
  <c r="K1098" i="3"/>
  <c r="I1098" i="3"/>
  <c r="H1099" i="3"/>
  <c r="F1112" i="1"/>
  <c r="E1113" i="1"/>
  <c r="L1099" i="3" l="1"/>
  <c r="K1099" i="3"/>
  <c r="H1100" i="3"/>
  <c r="I1099" i="3"/>
  <c r="E1114" i="1"/>
  <c r="F1113" i="1"/>
  <c r="K1100" i="3" l="1"/>
  <c r="L1100" i="3"/>
  <c r="H1101" i="3"/>
  <c r="I1100" i="3"/>
  <c r="F1114" i="1"/>
  <c r="E1115" i="1"/>
  <c r="K1101" i="3" l="1"/>
  <c r="L1101" i="3"/>
  <c r="I1101" i="3"/>
  <c r="H1102" i="3"/>
  <c r="E1116" i="1"/>
  <c r="F1115" i="1"/>
  <c r="K1102" i="3" l="1"/>
  <c r="L1102" i="3"/>
  <c r="H1103" i="3"/>
  <c r="I1102" i="3"/>
  <c r="E1117" i="1"/>
  <c r="F1116" i="1"/>
  <c r="L1103" i="3" l="1"/>
  <c r="K1103" i="3"/>
  <c r="H1104" i="3"/>
  <c r="I1103" i="3"/>
  <c r="F1117" i="1"/>
  <c r="E1118" i="1"/>
  <c r="L1104" i="3" l="1"/>
  <c r="K1104" i="3"/>
  <c r="I1104" i="3"/>
  <c r="H1105" i="3"/>
  <c r="E1119" i="1"/>
  <c r="F1118" i="1"/>
  <c r="L1105" i="3" l="1"/>
  <c r="K1105" i="3"/>
  <c r="H1106" i="3"/>
  <c r="I1105" i="3"/>
  <c r="E1120" i="1"/>
  <c r="F1119" i="1"/>
  <c r="L1106" i="3" l="1"/>
  <c r="K1106" i="3"/>
  <c r="H1107" i="3"/>
  <c r="I1106" i="3"/>
  <c r="E1121" i="1"/>
  <c r="F1120" i="1"/>
  <c r="L1107" i="3" l="1"/>
  <c r="K1107" i="3"/>
  <c r="I1107" i="3"/>
  <c r="H1108" i="3"/>
  <c r="F1121" i="1"/>
  <c r="E1122" i="1"/>
  <c r="K1108" i="3" l="1"/>
  <c r="L1108" i="3"/>
  <c r="H1109" i="3"/>
  <c r="I1108" i="3"/>
  <c r="E1123" i="1"/>
  <c r="F1122" i="1"/>
  <c r="K1109" i="3" l="1"/>
  <c r="L1109" i="3"/>
  <c r="H1110" i="3"/>
  <c r="I1109" i="3"/>
  <c r="F1123" i="1"/>
  <c r="E1124" i="1"/>
  <c r="L1110" i="3" l="1"/>
  <c r="K1110" i="3"/>
  <c r="I1110" i="3"/>
  <c r="H1111" i="3"/>
  <c r="E1125" i="1"/>
  <c r="F1124" i="1"/>
  <c r="L1111" i="3" l="1"/>
  <c r="K1111" i="3"/>
  <c r="H1112" i="3"/>
  <c r="I1111" i="3"/>
  <c r="F1125" i="1"/>
  <c r="E1126" i="1"/>
  <c r="K1112" i="3" l="1"/>
  <c r="L1112" i="3"/>
  <c r="H1113" i="3"/>
  <c r="I1112" i="3"/>
  <c r="F1126" i="1"/>
  <c r="E1127" i="1"/>
  <c r="L1113" i="3" l="1"/>
  <c r="K1113" i="3"/>
  <c r="I1113" i="3"/>
  <c r="H1114" i="3"/>
  <c r="E1128" i="1"/>
  <c r="F1127" i="1"/>
  <c r="L1114" i="3" l="1"/>
  <c r="K1114" i="3"/>
  <c r="H1115" i="3"/>
  <c r="I1114" i="3"/>
  <c r="E1129" i="1"/>
  <c r="F1128" i="1"/>
  <c r="L1115" i="3" l="1"/>
  <c r="K1115" i="3"/>
  <c r="H1116" i="3"/>
  <c r="I1115" i="3"/>
  <c r="F1129" i="1"/>
  <c r="E1130" i="1"/>
  <c r="L1116" i="3" l="1"/>
  <c r="K1116" i="3"/>
  <c r="I1116" i="3"/>
  <c r="H1117" i="3"/>
  <c r="F1130" i="1"/>
  <c r="E1131" i="1"/>
  <c r="L1117" i="3" l="1"/>
  <c r="K1117" i="3"/>
  <c r="H1118" i="3"/>
  <c r="I1117" i="3"/>
  <c r="E1132" i="1"/>
  <c r="F1131" i="1"/>
  <c r="K1118" i="3" l="1"/>
  <c r="L1118" i="3"/>
  <c r="H1119" i="3"/>
  <c r="I1118" i="3"/>
  <c r="F1132" i="1"/>
  <c r="E1133" i="1"/>
  <c r="K1119" i="3" l="1"/>
  <c r="L1119" i="3"/>
  <c r="I1119" i="3"/>
  <c r="H1120" i="3"/>
  <c r="E1134" i="1"/>
  <c r="F1133" i="1"/>
  <c r="K1120" i="3" l="1"/>
  <c r="L1120" i="3"/>
  <c r="H1121" i="3"/>
  <c r="I1120" i="3"/>
  <c r="E1135" i="1"/>
  <c r="F1134" i="1"/>
  <c r="L1121" i="3" l="1"/>
  <c r="K1121" i="3"/>
  <c r="H1122" i="3"/>
  <c r="I1121" i="3"/>
  <c r="F1135" i="1"/>
  <c r="E1136" i="1"/>
  <c r="L1122" i="3" l="1"/>
  <c r="K1122" i="3"/>
  <c r="I1122" i="3"/>
  <c r="H1123" i="3"/>
  <c r="E1137" i="1"/>
  <c r="F1136" i="1"/>
  <c r="L1123" i="3" l="1"/>
  <c r="K1123" i="3"/>
  <c r="H1124" i="3"/>
  <c r="I1123" i="3"/>
  <c r="E1138" i="1"/>
  <c r="F1137" i="1"/>
  <c r="L1124" i="3" l="1"/>
  <c r="K1124" i="3"/>
  <c r="H1125" i="3"/>
  <c r="I1124" i="3"/>
  <c r="F1138" i="1"/>
  <c r="E1139" i="1"/>
  <c r="L1125" i="3" l="1"/>
  <c r="K1125" i="3"/>
  <c r="I1125" i="3"/>
  <c r="H1126" i="3"/>
  <c r="F1139" i="1"/>
  <c r="E1140" i="1"/>
  <c r="K1126" i="3" l="1"/>
  <c r="L1126" i="3"/>
  <c r="H1127" i="3"/>
  <c r="I1126" i="3"/>
  <c r="E1141" i="1"/>
  <c r="F1140" i="1"/>
  <c r="L1127" i="3" l="1"/>
  <c r="K1127" i="3"/>
  <c r="H1128" i="3"/>
  <c r="I1127" i="3"/>
  <c r="E1142" i="1"/>
  <c r="F1141" i="1"/>
  <c r="L1128" i="3" l="1"/>
  <c r="K1128" i="3"/>
  <c r="I1128" i="3"/>
  <c r="H1129" i="3"/>
  <c r="E1143" i="1"/>
  <c r="F1142" i="1"/>
  <c r="L1129" i="3" l="1"/>
  <c r="K1129" i="3"/>
  <c r="H1130" i="3"/>
  <c r="I1129" i="3"/>
  <c r="F1143" i="1"/>
  <c r="E1144" i="1"/>
  <c r="K1130" i="3" l="1"/>
  <c r="L1130" i="3"/>
  <c r="H1131" i="3"/>
  <c r="I1130" i="3"/>
  <c r="E1145" i="1"/>
  <c r="F1144" i="1"/>
  <c r="K1131" i="3" l="1"/>
  <c r="L1131" i="3"/>
  <c r="I1131" i="3"/>
  <c r="H1132" i="3"/>
  <c r="E1146" i="1"/>
  <c r="F1145" i="1"/>
  <c r="L1132" i="3" l="1"/>
  <c r="K1132" i="3"/>
  <c r="H1133" i="3"/>
  <c r="I1132" i="3"/>
  <c r="F1146" i="1"/>
  <c r="E1147" i="1"/>
  <c r="L1133" i="3" l="1"/>
  <c r="K1133" i="3"/>
  <c r="H1134" i="3"/>
  <c r="I1133" i="3"/>
  <c r="F1147" i="1"/>
  <c r="E1148" i="1"/>
  <c r="L1134" i="3" l="1"/>
  <c r="K1134" i="3"/>
  <c r="I1134" i="3"/>
  <c r="H1135" i="3"/>
  <c r="F1148" i="1"/>
  <c r="E1149" i="1"/>
  <c r="L1135" i="3" l="1"/>
  <c r="K1135" i="3"/>
  <c r="H1136" i="3"/>
  <c r="I1135" i="3"/>
  <c r="E1150" i="1"/>
  <c r="F1149" i="1"/>
  <c r="L1136" i="3" l="1"/>
  <c r="K1136" i="3"/>
  <c r="H1137" i="3"/>
  <c r="I1136" i="3"/>
  <c r="F1150" i="1"/>
  <c r="E1151" i="1"/>
  <c r="L1137" i="3" l="1"/>
  <c r="K1137" i="3"/>
  <c r="I1137" i="3"/>
  <c r="H1138" i="3"/>
  <c r="E1152" i="1"/>
  <c r="F1151" i="1"/>
  <c r="K1138" i="3" l="1"/>
  <c r="L1138" i="3"/>
  <c r="H1139" i="3"/>
  <c r="I1138" i="3"/>
  <c r="E1153" i="1"/>
  <c r="F1152" i="1"/>
  <c r="L1139" i="3" l="1"/>
  <c r="K1139" i="3"/>
  <c r="H1140" i="3"/>
  <c r="I1139" i="3"/>
  <c r="E1154" i="1"/>
  <c r="F1153" i="1"/>
  <c r="L1140" i="3" l="1"/>
  <c r="K1140" i="3"/>
  <c r="I1140" i="3"/>
  <c r="H1141" i="3"/>
  <c r="E1155" i="1"/>
  <c r="F1154" i="1"/>
  <c r="L1141" i="3" l="1"/>
  <c r="K1141" i="3"/>
  <c r="H1142" i="3"/>
  <c r="I1141" i="3"/>
  <c r="E1156" i="1"/>
  <c r="F1155" i="1"/>
  <c r="K1142" i="3" l="1"/>
  <c r="L1142" i="3"/>
  <c r="H1143" i="3"/>
  <c r="I1142" i="3"/>
  <c r="E1157" i="1"/>
  <c r="F1156" i="1"/>
  <c r="K1143" i="3" l="1"/>
  <c r="L1143" i="3"/>
  <c r="I1143" i="3"/>
  <c r="H1144" i="3"/>
  <c r="F1157" i="1"/>
  <c r="E1158" i="1"/>
  <c r="L1144" i="3" l="1"/>
  <c r="K1144" i="3"/>
  <c r="H1145" i="3"/>
  <c r="I1144" i="3"/>
  <c r="E1159" i="1"/>
  <c r="F1158" i="1"/>
  <c r="L1145" i="3" l="1"/>
  <c r="K1145" i="3"/>
  <c r="H1146" i="3"/>
  <c r="I1145" i="3"/>
  <c r="F1159" i="1"/>
  <c r="E1160" i="1"/>
  <c r="L1146" i="3" l="1"/>
  <c r="K1146" i="3"/>
  <c r="H1147" i="3"/>
  <c r="I1146" i="3"/>
  <c r="F1160" i="1"/>
  <c r="E1161" i="1"/>
  <c r="L1147" i="3" l="1"/>
  <c r="K1147" i="3"/>
  <c r="H1148" i="3"/>
  <c r="I1147" i="3"/>
  <c r="E1162" i="1"/>
  <c r="F1161" i="1"/>
  <c r="L1148" i="3" l="1"/>
  <c r="K1148" i="3"/>
  <c r="H1149" i="3"/>
  <c r="I1148" i="3"/>
  <c r="E1163" i="1"/>
  <c r="F1162" i="1"/>
  <c r="L1149" i="3" l="1"/>
  <c r="K1149" i="3"/>
  <c r="H1150" i="3"/>
  <c r="I1149" i="3"/>
  <c r="E1164" i="1"/>
  <c r="F1163" i="1"/>
  <c r="K1150" i="3" l="1"/>
  <c r="L1150" i="3"/>
  <c r="H1151" i="3"/>
  <c r="I1150" i="3"/>
  <c r="E1165" i="1"/>
  <c r="F1164" i="1"/>
  <c r="L1151" i="3" l="1"/>
  <c r="K1151" i="3"/>
  <c r="H1152" i="3"/>
  <c r="I1151" i="3"/>
  <c r="E1166" i="1"/>
  <c r="F1165" i="1"/>
  <c r="L1152" i="3" l="1"/>
  <c r="K1152" i="3"/>
  <c r="H1153" i="3"/>
  <c r="I1152" i="3"/>
  <c r="E1167" i="1"/>
  <c r="F1166" i="1"/>
  <c r="L1153" i="3" l="1"/>
  <c r="K1153" i="3"/>
  <c r="H1154" i="3"/>
  <c r="I1153" i="3"/>
  <c r="F1167" i="1"/>
  <c r="E1168" i="1"/>
  <c r="K1154" i="3" l="1"/>
  <c r="L1154" i="3"/>
  <c r="H1155" i="3"/>
  <c r="I1154" i="3"/>
  <c r="E1169" i="1"/>
  <c r="F1168" i="1"/>
  <c r="K1155" i="3" l="1"/>
  <c r="L1155" i="3"/>
  <c r="H1156" i="3"/>
  <c r="I1155" i="3"/>
  <c r="E1170" i="1"/>
  <c r="F1169" i="1"/>
  <c r="L1156" i="3" l="1"/>
  <c r="K1156" i="3"/>
  <c r="H1157" i="3"/>
  <c r="I1156" i="3"/>
  <c r="E1171" i="1"/>
  <c r="F1170" i="1"/>
  <c r="L1157" i="3" l="1"/>
  <c r="K1157" i="3"/>
  <c r="H1158" i="3"/>
  <c r="I1157" i="3"/>
  <c r="F1171" i="1"/>
  <c r="E1172" i="1"/>
  <c r="L1158" i="3" l="1"/>
  <c r="K1158" i="3"/>
  <c r="H1159" i="3"/>
  <c r="I1158" i="3"/>
  <c r="E1173" i="1"/>
  <c r="F1172" i="1"/>
  <c r="L1159" i="3" l="1"/>
  <c r="K1159" i="3"/>
  <c r="H1160" i="3"/>
  <c r="I1159" i="3"/>
  <c r="E1174" i="1"/>
  <c r="F1173" i="1"/>
  <c r="L1160" i="3" l="1"/>
  <c r="K1160" i="3"/>
  <c r="H1161" i="3"/>
  <c r="I1160" i="3"/>
  <c r="F1174" i="1"/>
  <c r="E1175" i="1"/>
  <c r="L1161" i="3" l="1"/>
  <c r="K1161" i="3"/>
  <c r="H1162" i="3"/>
  <c r="I1161" i="3"/>
  <c r="F1175" i="1"/>
  <c r="E1176" i="1"/>
  <c r="K1162" i="3" l="1"/>
  <c r="L1162" i="3"/>
  <c r="H1163" i="3"/>
  <c r="I1162" i="3"/>
  <c r="E1177" i="1"/>
  <c r="F1176" i="1"/>
  <c r="L1163" i="3" l="1"/>
  <c r="K1163" i="3"/>
  <c r="H1164" i="3"/>
  <c r="I1163" i="3"/>
  <c r="F1177" i="1"/>
  <c r="E1178" i="1"/>
  <c r="L1164" i="3" l="1"/>
  <c r="K1164" i="3"/>
  <c r="H1165" i="3"/>
  <c r="I1164" i="3"/>
  <c r="E1179" i="1"/>
  <c r="F1178" i="1"/>
  <c r="L1165" i="3" l="1"/>
  <c r="K1165" i="3"/>
  <c r="H1166" i="3"/>
  <c r="I1165" i="3"/>
  <c r="F1179" i="1"/>
  <c r="E1180" i="1"/>
  <c r="K1166" i="3" l="1"/>
  <c r="L1166" i="3"/>
  <c r="H1167" i="3"/>
  <c r="I1166" i="3"/>
  <c r="F1180" i="1"/>
  <c r="E1181" i="1"/>
  <c r="K1167" i="3" l="1"/>
  <c r="L1167" i="3"/>
  <c r="H1168" i="3"/>
  <c r="I1167" i="3"/>
  <c r="E1182" i="1"/>
  <c r="F1181" i="1"/>
  <c r="L1168" i="3" l="1"/>
  <c r="K1168" i="3"/>
  <c r="H1169" i="3"/>
  <c r="I1168" i="3"/>
  <c r="F1182" i="1"/>
  <c r="E1183" i="1"/>
  <c r="L1169" i="3" l="1"/>
  <c r="K1169" i="3"/>
  <c r="H1170" i="3"/>
  <c r="I1169" i="3"/>
  <c r="F1183" i="1"/>
  <c r="E1184" i="1"/>
  <c r="L1170" i="3" l="1"/>
  <c r="K1170" i="3"/>
  <c r="H1171" i="3"/>
  <c r="I1170" i="3"/>
  <c r="E1185" i="1"/>
  <c r="F1184" i="1"/>
  <c r="L1171" i="3" l="1"/>
  <c r="K1171" i="3"/>
  <c r="H1172" i="3"/>
  <c r="I1171" i="3"/>
  <c r="E1186" i="1"/>
  <c r="F1185" i="1"/>
  <c r="L1172" i="3" l="1"/>
  <c r="K1172" i="3"/>
  <c r="H1173" i="3"/>
  <c r="I1172" i="3"/>
  <c r="E1187" i="1"/>
  <c r="F1186" i="1"/>
  <c r="L1173" i="3" l="1"/>
  <c r="K1173" i="3"/>
  <c r="H1174" i="3"/>
  <c r="I1173" i="3"/>
  <c r="E1188" i="1"/>
  <c r="F1187" i="1"/>
  <c r="K1174" i="3" l="1"/>
  <c r="L1174" i="3"/>
  <c r="H1175" i="3"/>
  <c r="I1174" i="3"/>
  <c r="E1189" i="1"/>
  <c r="F1188" i="1"/>
  <c r="L1175" i="3" l="1"/>
  <c r="K1175" i="3"/>
  <c r="H1176" i="3"/>
  <c r="I1175" i="3"/>
  <c r="E1190" i="1"/>
  <c r="F1189" i="1"/>
  <c r="L1176" i="3" l="1"/>
  <c r="K1176" i="3"/>
  <c r="H1177" i="3"/>
  <c r="I1176" i="3"/>
  <c r="E1191" i="1"/>
  <c r="F1190" i="1"/>
  <c r="L1177" i="3" l="1"/>
  <c r="K1177" i="3"/>
  <c r="H1178" i="3"/>
  <c r="I1177" i="3"/>
  <c r="E1192" i="1"/>
  <c r="F1191" i="1"/>
  <c r="K1178" i="3" l="1"/>
  <c r="L1178" i="3"/>
  <c r="H1179" i="3"/>
  <c r="I1178" i="3"/>
  <c r="E1193" i="1"/>
  <c r="F1192" i="1"/>
  <c r="K1179" i="3" l="1"/>
  <c r="L1179" i="3"/>
  <c r="H1180" i="3"/>
  <c r="I1179" i="3"/>
  <c r="E1194" i="1"/>
  <c r="F1193" i="1"/>
  <c r="L1180" i="3" l="1"/>
  <c r="K1180" i="3"/>
  <c r="H1181" i="3"/>
  <c r="I1180" i="3"/>
  <c r="E1195" i="1"/>
  <c r="F1194" i="1"/>
  <c r="L1181" i="3" l="1"/>
  <c r="K1181" i="3"/>
  <c r="H1182" i="3"/>
  <c r="I1181" i="3"/>
  <c r="F1195" i="1"/>
  <c r="E1196" i="1"/>
  <c r="L1182" i="3" l="1"/>
  <c r="K1182" i="3"/>
  <c r="H1183" i="3"/>
  <c r="I1182" i="3"/>
  <c r="F1196" i="1"/>
  <c r="E1197" i="1"/>
  <c r="L1183" i="3" l="1"/>
  <c r="K1183" i="3"/>
  <c r="H1184" i="3"/>
  <c r="I1183" i="3"/>
  <c r="E1198" i="1"/>
  <c r="F1197" i="1"/>
  <c r="L1184" i="3" l="1"/>
  <c r="K1184" i="3"/>
  <c r="H1185" i="3"/>
  <c r="I1184" i="3"/>
  <c r="E1199" i="1"/>
  <c r="F1198" i="1"/>
  <c r="L1185" i="3" l="1"/>
  <c r="K1185" i="3"/>
  <c r="H1186" i="3"/>
  <c r="I1185" i="3"/>
  <c r="E1200" i="1"/>
  <c r="F1199" i="1"/>
  <c r="K1186" i="3" l="1"/>
  <c r="L1186" i="3"/>
  <c r="H1187" i="3"/>
  <c r="I1186" i="3"/>
  <c r="E1201" i="1"/>
  <c r="F1200" i="1"/>
  <c r="L1187" i="3" l="1"/>
  <c r="K1187" i="3"/>
  <c r="H1188" i="3"/>
  <c r="I1187" i="3"/>
  <c r="E1202" i="1"/>
  <c r="F1201" i="1"/>
  <c r="L1188" i="3" l="1"/>
  <c r="K1188" i="3"/>
  <c r="H1189" i="3"/>
  <c r="I1188" i="3"/>
  <c r="E1203" i="1"/>
  <c r="F1202" i="1"/>
  <c r="L1189" i="3" l="1"/>
  <c r="K1189" i="3"/>
  <c r="H1190" i="3"/>
  <c r="I1189" i="3"/>
  <c r="F1203" i="1"/>
  <c r="E1204" i="1"/>
  <c r="K1190" i="3" l="1"/>
  <c r="L1190" i="3"/>
  <c r="H1191" i="3"/>
  <c r="I1190" i="3"/>
  <c r="F1204" i="1"/>
  <c r="E1205" i="1"/>
  <c r="K1191" i="3" l="1"/>
  <c r="L1191" i="3"/>
  <c r="H1192" i="3"/>
  <c r="I1191" i="3"/>
  <c r="E1206" i="1"/>
  <c r="F1205" i="1"/>
  <c r="L1192" i="3" l="1"/>
  <c r="K1192" i="3"/>
  <c r="H1193" i="3"/>
  <c r="I1192" i="3"/>
  <c r="E1207" i="1"/>
  <c r="F1206" i="1"/>
  <c r="L1193" i="3" l="1"/>
  <c r="K1193" i="3"/>
  <c r="H1194" i="3"/>
  <c r="I1193" i="3"/>
  <c r="F1207" i="1"/>
  <c r="E1208" i="1"/>
  <c r="L1194" i="3" l="1"/>
  <c r="K1194" i="3"/>
  <c r="H1195" i="3"/>
  <c r="I1194" i="3"/>
  <c r="E1209" i="1"/>
  <c r="F1208" i="1"/>
  <c r="L1195" i="3" l="1"/>
  <c r="K1195" i="3"/>
  <c r="H1196" i="3"/>
  <c r="I1195" i="3"/>
  <c r="E1210" i="1"/>
  <c r="F1209" i="1"/>
  <c r="L1196" i="3" l="1"/>
  <c r="K1196" i="3"/>
  <c r="H1197" i="3"/>
  <c r="I1196" i="3"/>
  <c r="E1211" i="1"/>
  <c r="F1210" i="1"/>
  <c r="L1197" i="3" l="1"/>
  <c r="K1197" i="3"/>
  <c r="H1198" i="3"/>
  <c r="I1197" i="3"/>
  <c r="E1212" i="1"/>
  <c r="F1211" i="1"/>
  <c r="K1198" i="3" l="1"/>
  <c r="L1198" i="3"/>
  <c r="H1199" i="3"/>
  <c r="I1198" i="3"/>
  <c r="F1212" i="1"/>
  <c r="E1213" i="1"/>
  <c r="L1199" i="3" l="1"/>
  <c r="K1199" i="3"/>
  <c r="H1200" i="3"/>
  <c r="I1199" i="3"/>
  <c r="F1213" i="1"/>
  <c r="E1214" i="1"/>
  <c r="L1200" i="3" l="1"/>
  <c r="K1200" i="3"/>
  <c r="H1201" i="3"/>
  <c r="I1200" i="3"/>
  <c r="E1215" i="1"/>
  <c r="F1214" i="1"/>
  <c r="L1201" i="3" l="1"/>
  <c r="K1201" i="3"/>
  <c r="H1202" i="3"/>
  <c r="I1201" i="3"/>
  <c r="E1216" i="1"/>
  <c r="F1215" i="1"/>
  <c r="K1202" i="3" l="1"/>
  <c r="L1202" i="3"/>
  <c r="H1203" i="3"/>
  <c r="I1202" i="3"/>
  <c r="E1217" i="1"/>
  <c r="F1216" i="1"/>
  <c r="K1203" i="3" l="1"/>
  <c r="L1203" i="3"/>
  <c r="H1204" i="3"/>
  <c r="I1203" i="3"/>
  <c r="E1218" i="1"/>
  <c r="F1217" i="1"/>
  <c r="L1204" i="3" l="1"/>
  <c r="K1204" i="3"/>
  <c r="H1205" i="3"/>
  <c r="I1204" i="3"/>
  <c r="F1218" i="1"/>
  <c r="E1219" i="1"/>
  <c r="L1205" i="3" l="1"/>
  <c r="K1205" i="3"/>
  <c r="H1206" i="3"/>
  <c r="I1205" i="3"/>
  <c r="E1220" i="1"/>
  <c r="F1219" i="1"/>
  <c r="L1206" i="3" l="1"/>
  <c r="K1206" i="3"/>
  <c r="H1207" i="3"/>
  <c r="I1206" i="3"/>
  <c r="E1221" i="1"/>
  <c r="F1220" i="1"/>
  <c r="L1207" i="3" l="1"/>
  <c r="K1207" i="3"/>
  <c r="H1208" i="3"/>
  <c r="I1207" i="3"/>
  <c r="F1221" i="1"/>
  <c r="E1222" i="1"/>
  <c r="L1208" i="3" l="1"/>
  <c r="K1208" i="3"/>
  <c r="H1209" i="3"/>
  <c r="I1208" i="3"/>
  <c r="E1223" i="1"/>
  <c r="F1222" i="1"/>
  <c r="L1209" i="3" l="1"/>
  <c r="K1209" i="3"/>
  <c r="H1210" i="3"/>
  <c r="I1209" i="3"/>
  <c r="E1224" i="1"/>
  <c r="F1223" i="1"/>
  <c r="K1210" i="3" l="1"/>
  <c r="L1210" i="3"/>
  <c r="H1211" i="3"/>
  <c r="I1210" i="3"/>
  <c r="E1225" i="1"/>
  <c r="F1224" i="1"/>
  <c r="L1211" i="3" l="1"/>
  <c r="K1211" i="3"/>
  <c r="H1212" i="3"/>
  <c r="I1211" i="3"/>
  <c r="F1225" i="1"/>
  <c r="E1226" i="1"/>
  <c r="L1212" i="3" l="1"/>
  <c r="K1212" i="3"/>
  <c r="H1213" i="3"/>
  <c r="I1212" i="3"/>
  <c r="E1227" i="1"/>
  <c r="F1226" i="1"/>
  <c r="L1213" i="3" l="1"/>
  <c r="K1213" i="3"/>
  <c r="H1214" i="3"/>
  <c r="I1213" i="3"/>
  <c r="E1228" i="1"/>
  <c r="F1227" i="1"/>
  <c r="K1214" i="3" l="1"/>
  <c r="L1214" i="3"/>
  <c r="H1215" i="3"/>
  <c r="I1214" i="3"/>
  <c r="E1229" i="1"/>
  <c r="F1228" i="1"/>
  <c r="K1215" i="3" l="1"/>
  <c r="L1215" i="3"/>
  <c r="H1216" i="3"/>
  <c r="I1215" i="3"/>
  <c r="F1229" i="1"/>
  <c r="E1230" i="1"/>
  <c r="L1216" i="3" l="1"/>
  <c r="K1216" i="3"/>
  <c r="H1217" i="3"/>
  <c r="I1216" i="3"/>
  <c r="E1231" i="1"/>
  <c r="F1230" i="1"/>
  <c r="L1217" i="3" l="1"/>
  <c r="K1217" i="3"/>
  <c r="H1218" i="3"/>
  <c r="I1217" i="3"/>
  <c r="F1231" i="1"/>
  <c r="E1232" i="1"/>
  <c r="L1218" i="3" l="1"/>
  <c r="K1218" i="3"/>
  <c r="H1219" i="3"/>
  <c r="I1218" i="3"/>
  <c r="E1233" i="1"/>
  <c r="F1232" i="1"/>
  <c r="L1219" i="3" l="1"/>
  <c r="K1219" i="3"/>
  <c r="H1220" i="3"/>
  <c r="I1219" i="3"/>
  <c r="E1234" i="1"/>
  <c r="F1233" i="1"/>
  <c r="L1220" i="3" l="1"/>
  <c r="K1220" i="3"/>
  <c r="H1221" i="3"/>
  <c r="I1220" i="3"/>
  <c r="E1235" i="1"/>
  <c r="F1234" i="1"/>
  <c r="L1221" i="3" l="1"/>
  <c r="K1221" i="3"/>
  <c r="H1222" i="3"/>
  <c r="I1221" i="3"/>
  <c r="E1236" i="1"/>
  <c r="F1235" i="1"/>
  <c r="K1222" i="3" l="1"/>
  <c r="L1222" i="3"/>
  <c r="H1223" i="3"/>
  <c r="I1222" i="3"/>
  <c r="E1237" i="1"/>
  <c r="F1236" i="1"/>
  <c r="L1223" i="3" l="1"/>
  <c r="K1223" i="3"/>
  <c r="H1224" i="3"/>
  <c r="I1223" i="3"/>
  <c r="F1237" i="1"/>
  <c r="E1238" i="1"/>
  <c r="L1224" i="3" l="1"/>
  <c r="K1224" i="3"/>
  <c r="H1225" i="3"/>
  <c r="I1224" i="3"/>
  <c r="F1238" i="1"/>
  <c r="E1239" i="1"/>
  <c r="L1225" i="3" l="1"/>
  <c r="K1225" i="3"/>
  <c r="H1226" i="3"/>
  <c r="I1225" i="3"/>
  <c r="F1239" i="1"/>
  <c r="E1240" i="1"/>
  <c r="K1226" i="3" l="1"/>
  <c r="L1226" i="3"/>
  <c r="H1227" i="3"/>
  <c r="I1226" i="3"/>
  <c r="E1241" i="1"/>
  <c r="F1240" i="1"/>
  <c r="K1227" i="3" l="1"/>
  <c r="L1227" i="3"/>
  <c r="H1228" i="3"/>
  <c r="I1227" i="3"/>
  <c r="E1242" i="1"/>
  <c r="F1241" i="1"/>
  <c r="L1228" i="3" l="1"/>
  <c r="K1228" i="3"/>
  <c r="H1229" i="3"/>
  <c r="I1228" i="3"/>
  <c r="E1243" i="1"/>
  <c r="F1242" i="1"/>
  <c r="L1229" i="3" l="1"/>
  <c r="K1229" i="3"/>
  <c r="H1230" i="3"/>
  <c r="I1229" i="3"/>
  <c r="E1244" i="1"/>
  <c r="F1243" i="1"/>
  <c r="L1230" i="3" l="1"/>
  <c r="K1230" i="3"/>
  <c r="H1231" i="3"/>
  <c r="I1230" i="3"/>
  <c r="E1245" i="1"/>
  <c r="F1244" i="1"/>
  <c r="L1231" i="3" l="1"/>
  <c r="K1231" i="3"/>
  <c r="H1232" i="3"/>
  <c r="I1231" i="3"/>
  <c r="F1245" i="1"/>
  <c r="E1246" i="1"/>
  <c r="L1232" i="3" l="1"/>
  <c r="K1232" i="3"/>
  <c r="H1233" i="3"/>
  <c r="I1232" i="3"/>
  <c r="F1246" i="1"/>
  <c r="E1247" i="1"/>
  <c r="L1233" i="3" l="1"/>
  <c r="K1233" i="3"/>
  <c r="H1234" i="3"/>
  <c r="I1233" i="3"/>
  <c r="E1248" i="1"/>
  <c r="F1247" i="1"/>
  <c r="K1234" i="3" l="1"/>
  <c r="L1234" i="3"/>
  <c r="H1235" i="3"/>
  <c r="I1234" i="3"/>
  <c r="F1248" i="1"/>
  <c r="E1249" i="1"/>
  <c r="L1235" i="3" l="1"/>
  <c r="K1235" i="3"/>
  <c r="H1236" i="3"/>
  <c r="I1235" i="3"/>
  <c r="E1250" i="1"/>
  <c r="F1249" i="1"/>
  <c r="L1236" i="3" l="1"/>
  <c r="K1236" i="3"/>
  <c r="H1237" i="3"/>
  <c r="I1236" i="3"/>
  <c r="E1251" i="1"/>
  <c r="F1250" i="1"/>
  <c r="L1237" i="3" l="1"/>
  <c r="K1237" i="3"/>
  <c r="H1238" i="3"/>
  <c r="I1237" i="3"/>
  <c r="E1252" i="1"/>
  <c r="F1251" i="1"/>
  <c r="K1238" i="3" l="1"/>
  <c r="L1238" i="3"/>
  <c r="H1239" i="3"/>
  <c r="I1238" i="3"/>
  <c r="E1253" i="1"/>
  <c r="F1252" i="1"/>
  <c r="K1239" i="3" l="1"/>
  <c r="L1239" i="3"/>
  <c r="H1240" i="3"/>
  <c r="I1239" i="3"/>
  <c r="F1253" i="1"/>
  <c r="E1254" i="1"/>
  <c r="L1240" i="3" l="1"/>
  <c r="K1240" i="3"/>
  <c r="H1241" i="3"/>
  <c r="I1240" i="3"/>
  <c r="E1255" i="1"/>
  <c r="F1254" i="1"/>
  <c r="L1241" i="3" l="1"/>
  <c r="K1241" i="3"/>
  <c r="H1242" i="3"/>
  <c r="I1241" i="3"/>
  <c r="F1255" i="1"/>
  <c r="E1256" i="1"/>
  <c r="L1242" i="3" l="1"/>
  <c r="K1242" i="3"/>
  <c r="H1243" i="3"/>
  <c r="I1242" i="3"/>
  <c r="E1257" i="1"/>
  <c r="F1256" i="1"/>
  <c r="L1243" i="3" l="1"/>
  <c r="K1243" i="3"/>
  <c r="H1244" i="3"/>
  <c r="I1243" i="3"/>
  <c r="F1257" i="1"/>
  <c r="E1258" i="1"/>
  <c r="L1244" i="3" l="1"/>
  <c r="K1244" i="3"/>
  <c r="H1245" i="3"/>
  <c r="I1244" i="3"/>
  <c r="E1259" i="1"/>
  <c r="F1258" i="1"/>
  <c r="L1245" i="3" l="1"/>
  <c r="K1245" i="3"/>
  <c r="H1246" i="3"/>
  <c r="I1245" i="3"/>
  <c r="F1259" i="1"/>
  <c r="E1260" i="1"/>
  <c r="K1246" i="3" l="1"/>
  <c r="L1246" i="3"/>
  <c r="H1247" i="3"/>
  <c r="I1246" i="3"/>
  <c r="E1261" i="1"/>
  <c r="F1260" i="1"/>
  <c r="L1247" i="3" l="1"/>
  <c r="K1247" i="3"/>
  <c r="H1248" i="3"/>
  <c r="I1247" i="3"/>
  <c r="F1261" i="1"/>
  <c r="E1262" i="1"/>
  <c r="L1248" i="3" l="1"/>
  <c r="K1248" i="3"/>
  <c r="H1249" i="3"/>
  <c r="I1248" i="3"/>
  <c r="E1263" i="1"/>
  <c r="F1262" i="1"/>
  <c r="L1249" i="3" l="1"/>
  <c r="K1249" i="3"/>
  <c r="H1250" i="3"/>
  <c r="I1249" i="3"/>
  <c r="E1264" i="1"/>
  <c r="F1263" i="1"/>
  <c r="K1250" i="3" l="1"/>
  <c r="L1250" i="3"/>
  <c r="H1251" i="3"/>
  <c r="I1250" i="3"/>
  <c r="E1265" i="1"/>
  <c r="F1264" i="1"/>
  <c r="K1251" i="3" l="1"/>
  <c r="L1251" i="3"/>
  <c r="H1252" i="3"/>
  <c r="I1251" i="3"/>
  <c r="E1266" i="1"/>
  <c r="F1265" i="1"/>
  <c r="L1252" i="3" l="1"/>
  <c r="K1252" i="3"/>
  <c r="H1253" i="3"/>
  <c r="I1252" i="3"/>
  <c r="E1267" i="1"/>
  <c r="F1266" i="1"/>
  <c r="L1253" i="3" l="1"/>
  <c r="K1253" i="3"/>
  <c r="H1254" i="3"/>
  <c r="I1253" i="3"/>
  <c r="E1268" i="1"/>
  <c r="F1267" i="1"/>
  <c r="L1254" i="3" l="1"/>
  <c r="K1254" i="3"/>
  <c r="H1255" i="3"/>
  <c r="I1254" i="3"/>
  <c r="F1268" i="1"/>
  <c r="E1269" i="1"/>
  <c r="L1255" i="3" l="1"/>
  <c r="K1255" i="3"/>
  <c r="H1256" i="3"/>
  <c r="I1255" i="3"/>
  <c r="F1269" i="1"/>
  <c r="E1270" i="1"/>
  <c r="L1256" i="3" l="1"/>
  <c r="K1256" i="3"/>
  <c r="H1257" i="3"/>
  <c r="I1256" i="3"/>
  <c r="E1271" i="1"/>
  <c r="F1270" i="1"/>
  <c r="L1257" i="3" l="1"/>
  <c r="K1257" i="3"/>
  <c r="H1258" i="3"/>
  <c r="I1257" i="3"/>
  <c r="E1272" i="1"/>
  <c r="F1271" i="1"/>
  <c r="K1258" i="3" l="1"/>
  <c r="L1258" i="3"/>
  <c r="H1259" i="3"/>
  <c r="I1258" i="3"/>
  <c r="E1273" i="1"/>
  <c r="F1272" i="1"/>
  <c r="L1259" i="3" l="1"/>
  <c r="K1259" i="3"/>
  <c r="H1260" i="3"/>
  <c r="I1259" i="3"/>
  <c r="E1274" i="1"/>
  <c r="F1273" i="1"/>
  <c r="L1260" i="3" l="1"/>
  <c r="K1260" i="3"/>
  <c r="H1261" i="3"/>
  <c r="I1260" i="3"/>
  <c r="E1275" i="1"/>
  <c r="F1274" i="1"/>
  <c r="L1261" i="3" l="1"/>
  <c r="K1261" i="3"/>
  <c r="H1262" i="3"/>
  <c r="I1261" i="3"/>
  <c r="E1276" i="1"/>
  <c r="F1275" i="1"/>
  <c r="K1262" i="3" l="1"/>
  <c r="L1262" i="3"/>
  <c r="H1263" i="3"/>
  <c r="I1262" i="3"/>
  <c r="F1276" i="1"/>
  <c r="E1277" i="1"/>
  <c r="K1263" i="3" l="1"/>
  <c r="L1263" i="3"/>
  <c r="H1264" i="3"/>
  <c r="I1263" i="3"/>
  <c r="E1278" i="1"/>
  <c r="F1277" i="1"/>
  <c r="L1264" i="3" l="1"/>
  <c r="K1264" i="3"/>
  <c r="H1265" i="3"/>
  <c r="I1264" i="3"/>
  <c r="E1279" i="1"/>
  <c r="F1278" i="1"/>
  <c r="L1265" i="3" l="1"/>
  <c r="K1265" i="3"/>
  <c r="H1266" i="3"/>
  <c r="I1265" i="3"/>
  <c r="E1280" i="1"/>
  <c r="F1279" i="1"/>
  <c r="L1266" i="3" l="1"/>
  <c r="K1266" i="3"/>
  <c r="H1267" i="3"/>
  <c r="I1266" i="3"/>
  <c r="F1280" i="1"/>
  <c r="E1281" i="1"/>
  <c r="L1267" i="3" l="1"/>
  <c r="K1267" i="3"/>
  <c r="H1268" i="3"/>
  <c r="I1267" i="3"/>
  <c r="F1281" i="1"/>
  <c r="E1282" i="1"/>
  <c r="L1268" i="3" l="1"/>
  <c r="K1268" i="3"/>
  <c r="H1269" i="3"/>
  <c r="I1268" i="3"/>
  <c r="E1283" i="1"/>
  <c r="F1282" i="1"/>
  <c r="L1269" i="3" l="1"/>
  <c r="K1269" i="3"/>
  <c r="H1270" i="3"/>
  <c r="I1269" i="3"/>
  <c r="E1284" i="1"/>
  <c r="F1283" i="1"/>
  <c r="K1270" i="3" l="1"/>
  <c r="L1270" i="3"/>
  <c r="H1271" i="3"/>
  <c r="I1270" i="3"/>
  <c r="E1285" i="1"/>
  <c r="F1284" i="1"/>
  <c r="L1271" i="3" l="1"/>
  <c r="K1271" i="3"/>
  <c r="H1272" i="3"/>
  <c r="I1271" i="3"/>
  <c r="E1286" i="1"/>
  <c r="F1285" i="1"/>
  <c r="L1272" i="3" l="1"/>
  <c r="K1272" i="3"/>
  <c r="H1273" i="3"/>
  <c r="I1272" i="3"/>
  <c r="E1287" i="1"/>
  <c r="F1286" i="1"/>
  <c r="L1273" i="3" l="1"/>
  <c r="K1273" i="3"/>
  <c r="H1274" i="3"/>
  <c r="I1273" i="3"/>
  <c r="E1288" i="1"/>
  <c r="F1287" i="1"/>
  <c r="K1274" i="3" l="1"/>
  <c r="L1274" i="3"/>
  <c r="H1275" i="3"/>
  <c r="I1274" i="3"/>
  <c r="E1289" i="1"/>
  <c r="F1288" i="1"/>
  <c r="K1275" i="3" l="1"/>
  <c r="L1275" i="3"/>
  <c r="H1276" i="3"/>
  <c r="I1275" i="3"/>
  <c r="E1290" i="1"/>
  <c r="F1289" i="1"/>
  <c r="L1276" i="3" l="1"/>
  <c r="K1276" i="3"/>
  <c r="H1277" i="3"/>
  <c r="I1276" i="3"/>
  <c r="F1290" i="1"/>
  <c r="E1291" i="1"/>
  <c r="L1277" i="3" l="1"/>
  <c r="K1277" i="3"/>
  <c r="H1278" i="3"/>
  <c r="I1277" i="3"/>
  <c r="F1291" i="1"/>
  <c r="E1292" i="1"/>
  <c r="L1278" i="3" l="1"/>
  <c r="K1278" i="3"/>
  <c r="H1279" i="3"/>
  <c r="I1278" i="3"/>
  <c r="E1293" i="1"/>
  <c r="F1292" i="1"/>
  <c r="L1279" i="3" l="1"/>
  <c r="K1279" i="3"/>
  <c r="H1280" i="3"/>
  <c r="I1279" i="3"/>
  <c r="F1293" i="1"/>
  <c r="E1294" i="1"/>
  <c r="L1280" i="3" l="1"/>
  <c r="K1280" i="3"/>
  <c r="H1281" i="3"/>
  <c r="I1280" i="3"/>
  <c r="E1295" i="1"/>
  <c r="F1294" i="1"/>
  <c r="L1281" i="3" l="1"/>
  <c r="K1281" i="3"/>
  <c r="H1282" i="3"/>
  <c r="I1281" i="3"/>
  <c r="F1295" i="1"/>
  <c r="E1296" i="1"/>
  <c r="L1282" i="3" l="1"/>
  <c r="K1282" i="3"/>
  <c r="H1283" i="3"/>
  <c r="I1282" i="3"/>
  <c r="E1297" i="1"/>
  <c r="F1296" i="1"/>
  <c r="L1283" i="3" l="1"/>
  <c r="K1283" i="3"/>
  <c r="H1284" i="3"/>
  <c r="I1283" i="3"/>
  <c r="E1298" i="1"/>
  <c r="F1297" i="1"/>
  <c r="L1284" i="3" l="1"/>
  <c r="K1284" i="3"/>
  <c r="H1285" i="3"/>
  <c r="I1284" i="3"/>
  <c r="E1299" i="1"/>
  <c r="F1298" i="1"/>
  <c r="L1285" i="3" l="1"/>
  <c r="K1285" i="3"/>
  <c r="H1286" i="3"/>
  <c r="I1285" i="3"/>
  <c r="F1299" i="1"/>
  <c r="E1300" i="1"/>
  <c r="L1286" i="3" l="1"/>
  <c r="K1286" i="3"/>
  <c r="H1287" i="3"/>
  <c r="I1286" i="3"/>
  <c r="F1300" i="1"/>
  <c r="E1301" i="1"/>
  <c r="K1287" i="3" l="1"/>
  <c r="L1287" i="3"/>
  <c r="H1288" i="3"/>
  <c r="I1287" i="3"/>
  <c r="E1302" i="1"/>
  <c r="F1301" i="1"/>
  <c r="K1288" i="3" l="1"/>
  <c r="L1288" i="3"/>
  <c r="H1289" i="3"/>
  <c r="I1288" i="3"/>
  <c r="E1303" i="1"/>
  <c r="F1302" i="1"/>
  <c r="L1289" i="3" l="1"/>
  <c r="K1289" i="3"/>
  <c r="H1290" i="3"/>
  <c r="I1289" i="3"/>
  <c r="E1304" i="1"/>
  <c r="F1303" i="1"/>
  <c r="L1290" i="3" l="1"/>
  <c r="K1290" i="3"/>
  <c r="H1291" i="3"/>
  <c r="I1290" i="3"/>
  <c r="E1305" i="1"/>
  <c r="F1304" i="1"/>
  <c r="L1291" i="3" l="1"/>
  <c r="K1291" i="3"/>
  <c r="H1292" i="3"/>
  <c r="I1291" i="3"/>
  <c r="F1305" i="1"/>
  <c r="E1306" i="1"/>
  <c r="L1292" i="3" l="1"/>
  <c r="K1292" i="3"/>
  <c r="H1293" i="3"/>
  <c r="I1292" i="3"/>
  <c r="E1307" i="1"/>
  <c r="F1306" i="1"/>
  <c r="L1293" i="3" l="1"/>
  <c r="K1293" i="3"/>
  <c r="H1294" i="3"/>
  <c r="I1293" i="3"/>
  <c r="E1308" i="1"/>
  <c r="F1307" i="1"/>
  <c r="L1294" i="3" l="1"/>
  <c r="K1294" i="3"/>
  <c r="H1295" i="3"/>
  <c r="I1294" i="3"/>
  <c r="F1308" i="1"/>
  <c r="E1309" i="1"/>
  <c r="L1295" i="3" l="1"/>
  <c r="K1295" i="3"/>
  <c r="H1296" i="3"/>
  <c r="I1295" i="3"/>
  <c r="F1309" i="1"/>
  <c r="E1310" i="1"/>
  <c r="L1296" i="3" l="1"/>
  <c r="K1296" i="3"/>
  <c r="H1297" i="3"/>
  <c r="I1296" i="3"/>
  <c r="E1311" i="1"/>
  <c r="F1310" i="1"/>
  <c r="L1297" i="3" l="1"/>
  <c r="K1297" i="3"/>
  <c r="H1298" i="3"/>
  <c r="I1297" i="3"/>
  <c r="F1311" i="1"/>
  <c r="E1312" i="1"/>
  <c r="L1298" i="3" l="1"/>
  <c r="K1298" i="3"/>
  <c r="H1299" i="3"/>
  <c r="I1298" i="3"/>
  <c r="E1313" i="1"/>
  <c r="F1312" i="1"/>
  <c r="K1299" i="3" l="1"/>
  <c r="L1299" i="3"/>
  <c r="H1300" i="3"/>
  <c r="I1299" i="3"/>
  <c r="E1314" i="1"/>
  <c r="F1313" i="1"/>
  <c r="K1300" i="3" l="1"/>
  <c r="L1300" i="3"/>
  <c r="H1301" i="3"/>
  <c r="I1300" i="3"/>
  <c r="E1315" i="1"/>
  <c r="F1314" i="1"/>
  <c r="L1301" i="3" l="1"/>
  <c r="K1301" i="3"/>
  <c r="H1302" i="3"/>
  <c r="I1301" i="3"/>
  <c r="E1316" i="1"/>
  <c r="F1315" i="1"/>
  <c r="L1302" i="3" l="1"/>
  <c r="K1302" i="3"/>
  <c r="H1303" i="3"/>
  <c r="I1302" i="3"/>
  <c r="F1316" i="1"/>
  <c r="E1317" i="1"/>
  <c r="L1303" i="3" l="1"/>
  <c r="K1303" i="3"/>
  <c r="H1304" i="3"/>
  <c r="I1303" i="3"/>
  <c r="F1317" i="1"/>
  <c r="E1318" i="1"/>
  <c r="L1304" i="3" l="1"/>
  <c r="K1304" i="3"/>
  <c r="H1305" i="3"/>
  <c r="I1304" i="3"/>
  <c r="E1319" i="1"/>
  <c r="F1318" i="1"/>
  <c r="L1305" i="3" l="1"/>
  <c r="K1305" i="3"/>
  <c r="H1306" i="3"/>
  <c r="I1305" i="3"/>
  <c r="E1320" i="1"/>
  <c r="F1319" i="1"/>
  <c r="L1306" i="3" l="1"/>
  <c r="K1306" i="3"/>
  <c r="H1307" i="3"/>
  <c r="I1306" i="3"/>
  <c r="E1321" i="1"/>
  <c r="F1320" i="1"/>
  <c r="L1307" i="3" l="1"/>
  <c r="K1307" i="3"/>
  <c r="H1308" i="3"/>
  <c r="I1307" i="3"/>
  <c r="F1321" i="1"/>
  <c r="E1322" i="1"/>
  <c r="L1308" i="3" l="1"/>
  <c r="K1308" i="3"/>
  <c r="H1309" i="3"/>
  <c r="I1308" i="3"/>
  <c r="E1323" i="1"/>
  <c r="F1322" i="1"/>
  <c r="L1309" i="3" l="1"/>
  <c r="K1309" i="3"/>
  <c r="H1310" i="3"/>
  <c r="I1309" i="3"/>
  <c r="E1324" i="1"/>
  <c r="F1323" i="1"/>
  <c r="L1310" i="3" l="1"/>
  <c r="K1310" i="3"/>
  <c r="H1311" i="3"/>
  <c r="I1310" i="3"/>
  <c r="F1324" i="1"/>
  <c r="E1325" i="1"/>
  <c r="L1311" i="3" l="1"/>
  <c r="K1311" i="3"/>
  <c r="H1312" i="3"/>
  <c r="I1311" i="3"/>
  <c r="E1326" i="1"/>
  <c r="F1325" i="1"/>
  <c r="K1312" i="3" l="1"/>
  <c r="L1312" i="3"/>
  <c r="H1313" i="3"/>
  <c r="I1312" i="3"/>
  <c r="E1327" i="1"/>
  <c r="F1326" i="1"/>
  <c r="L1313" i="3" l="1"/>
  <c r="K1313" i="3"/>
  <c r="H1314" i="3"/>
  <c r="I1313" i="3"/>
  <c r="E1328" i="1"/>
  <c r="F1327" i="1"/>
  <c r="L1314" i="3" l="1"/>
  <c r="K1314" i="3"/>
  <c r="H1315" i="3"/>
  <c r="I1314" i="3"/>
  <c r="F1328" i="1"/>
  <c r="E1329" i="1"/>
  <c r="L1315" i="3" l="1"/>
  <c r="K1315" i="3"/>
  <c r="H1316" i="3"/>
  <c r="I1315" i="3"/>
  <c r="E1330" i="1"/>
  <c r="F1329" i="1"/>
  <c r="L1316" i="3" l="1"/>
  <c r="K1316" i="3"/>
  <c r="H1317" i="3"/>
  <c r="I1316" i="3"/>
  <c r="E1331" i="1"/>
  <c r="F1330" i="1"/>
  <c r="L1317" i="3" l="1"/>
  <c r="K1317" i="3"/>
  <c r="H1318" i="3"/>
  <c r="I1317" i="3"/>
  <c r="E1332" i="1"/>
  <c r="F1331" i="1"/>
  <c r="L1318" i="3" l="1"/>
  <c r="K1318" i="3"/>
  <c r="H1319" i="3"/>
  <c r="I1318" i="3"/>
  <c r="E1333" i="1"/>
  <c r="F1332" i="1"/>
  <c r="L1319" i="3" l="1"/>
  <c r="K1319" i="3"/>
  <c r="H1320" i="3"/>
  <c r="I1319" i="3"/>
  <c r="F1333" i="1"/>
  <c r="E1334" i="1"/>
  <c r="L1320" i="3" l="1"/>
  <c r="K1320" i="3"/>
  <c r="H1321" i="3"/>
  <c r="I1320" i="3"/>
  <c r="E1335" i="1"/>
  <c r="F1334" i="1"/>
  <c r="L1321" i="3" l="1"/>
  <c r="K1321" i="3"/>
  <c r="H1322" i="3"/>
  <c r="I1321" i="3"/>
  <c r="E1336" i="1"/>
  <c r="F1335" i="1"/>
  <c r="L1322" i="3" l="1"/>
  <c r="K1322" i="3"/>
  <c r="H1323" i="3"/>
  <c r="I1322" i="3"/>
  <c r="F1336" i="1"/>
  <c r="E1337" i="1"/>
  <c r="K1323" i="3" l="1"/>
  <c r="L1323" i="3"/>
  <c r="H1324" i="3"/>
  <c r="I1323" i="3"/>
  <c r="F1337" i="1"/>
  <c r="E1338" i="1"/>
  <c r="L1324" i="3" l="1"/>
  <c r="K1324" i="3"/>
  <c r="H1325" i="3"/>
  <c r="I1324" i="3"/>
  <c r="E1339" i="1"/>
  <c r="F1338" i="1"/>
  <c r="L1325" i="3" l="1"/>
  <c r="K1325" i="3"/>
  <c r="H1326" i="3"/>
  <c r="I1325" i="3"/>
  <c r="E1340" i="1"/>
  <c r="F1339" i="1"/>
  <c r="L1326" i="3" l="1"/>
  <c r="K1326" i="3"/>
  <c r="H1327" i="3"/>
  <c r="I1326" i="3"/>
  <c r="F1340" i="1"/>
  <c r="E1341" i="1"/>
  <c r="L1327" i="3" l="1"/>
  <c r="K1327" i="3"/>
  <c r="I1327" i="3"/>
  <c r="H1328" i="3"/>
  <c r="E1342" i="1"/>
  <c r="F1341" i="1"/>
  <c r="L1328" i="3" l="1"/>
  <c r="K1328" i="3"/>
  <c r="H1329" i="3"/>
  <c r="I1328" i="3"/>
  <c r="E1343" i="1"/>
  <c r="F1342" i="1"/>
  <c r="K1329" i="3" l="1"/>
  <c r="L1329" i="3"/>
  <c r="H1330" i="3"/>
  <c r="I1329" i="3"/>
  <c r="E1344" i="1"/>
  <c r="F1343" i="1"/>
  <c r="L1330" i="3" l="1"/>
  <c r="K1330" i="3"/>
  <c r="I1330" i="3"/>
  <c r="H1331" i="3"/>
  <c r="E1345" i="1"/>
  <c r="F1344" i="1"/>
  <c r="L1331" i="3" l="1"/>
  <c r="K1331" i="3"/>
  <c r="H1332" i="3"/>
  <c r="I1331" i="3"/>
  <c r="F1345" i="1"/>
  <c r="E1346" i="1"/>
  <c r="L1332" i="3" l="1"/>
  <c r="K1332" i="3"/>
  <c r="H1333" i="3"/>
  <c r="I1332" i="3"/>
  <c r="E1347" i="1"/>
  <c r="F1346" i="1"/>
  <c r="L1333" i="3" l="1"/>
  <c r="K1333" i="3"/>
  <c r="I1333" i="3"/>
  <c r="H1334" i="3"/>
  <c r="E1348" i="1"/>
  <c r="F1347" i="1"/>
  <c r="L1334" i="3" l="1"/>
  <c r="K1334" i="3"/>
  <c r="H1335" i="3"/>
  <c r="I1334" i="3"/>
  <c r="E1349" i="1"/>
  <c r="F1348" i="1"/>
  <c r="K1335" i="3" l="1"/>
  <c r="L1335" i="3"/>
  <c r="H1336" i="3"/>
  <c r="I1335" i="3"/>
  <c r="E1350" i="1"/>
  <c r="F1349" i="1"/>
  <c r="L1336" i="3" l="1"/>
  <c r="K1336" i="3"/>
  <c r="I1336" i="3"/>
  <c r="H1337" i="3"/>
  <c r="E1351" i="1"/>
  <c r="F1350" i="1"/>
  <c r="L1337" i="3" l="1"/>
  <c r="K1337" i="3"/>
  <c r="H1338" i="3"/>
  <c r="I1337" i="3"/>
  <c r="F1351" i="1"/>
  <c r="E1352" i="1"/>
  <c r="L1338" i="3" l="1"/>
  <c r="K1338" i="3"/>
  <c r="H1339" i="3"/>
  <c r="I1338" i="3"/>
  <c r="F1352" i="1"/>
  <c r="E1353" i="1"/>
  <c r="L1339" i="3" l="1"/>
  <c r="K1339" i="3"/>
  <c r="I1339" i="3"/>
  <c r="H1340" i="3"/>
  <c r="F1353" i="1"/>
  <c r="E1354" i="1"/>
  <c r="L1340" i="3" l="1"/>
  <c r="K1340" i="3"/>
  <c r="H1341" i="3"/>
  <c r="I1340" i="3"/>
  <c r="F1354" i="1"/>
  <c r="E1355" i="1"/>
  <c r="K1341" i="3" l="1"/>
  <c r="L1341" i="3"/>
  <c r="H1342" i="3"/>
  <c r="I1341" i="3"/>
  <c r="E1356" i="1"/>
  <c r="F1355" i="1"/>
  <c r="L1342" i="3" l="1"/>
  <c r="K1342" i="3"/>
  <c r="I1342" i="3"/>
  <c r="H1343" i="3"/>
  <c r="E1357" i="1"/>
  <c r="F1356" i="1"/>
  <c r="L1343" i="3" l="1"/>
  <c r="K1343" i="3"/>
  <c r="H1344" i="3"/>
  <c r="I1343" i="3"/>
  <c r="E1358" i="1"/>
  <c r="F1357" i="1"/>
  <c r="L1344" i="3" l="1"/>
  <c r="K1344" i="3"/>
  <c r="H1345" i="3"/>
  <c r="I1344" i="3"/>
  <c r="F1358" i="1"/>
  <c r="E1359" i="1"/>
  <c r="L1345" i="3" l="1"/>
  <c r="K1345" i="3"/>
  <c r="I1345" i="3"/>
  <c r="H1346" i="3"/>
  <c r="E1360" i="1"/>
  <c r="F1359" i="1"/>
  <c r="L1346" i="3" l="1"/>
  <c r="K1346" i="3"/>
  <c r="H1347" i="3"/>
  <c r="I1346" i="3"/>
  <c r="E1361" i="1"/>
  <c r="F1360" i="1"/>
  <c r="K1347" i="3" l="1"/>
  <c r="L1347" i="3"/>
  <c r="H1348" i="3"/>
  <c r="I1347" i="3"/>
  <c r="E1362" i="1"/>
  <c r="F1361" i="1"/>
  <c r="L1348" i="3" l="1"/>
  <c r="K1348" i="3"/>
  <c r="I1348" i="3"/>
  <c r="H1349" i="3"/>
  <c r="E1363" i="1"/>
  <c r="F1362" i="1"/>
  <c r="L1349" i="3" l="1"/>
  <c r="K1349" i="3"/>
  <c r="H1350" i="3"/>
  <c r="I1349" i="3"/>
  <c r="F1363" i="1"/>
  <c r="E1364" i="1"/>
  <c r="L1350" i="3" l="1"/>
  <c r="K1350" i="3"/>
  <c r="H1351" i="3"/>
  <c r="I1350" i="3"/>
  <c r="E1365" i="1"/>
  <c r="F1364" i="1"/>
  <c r="L1351" i="3" l="1"/>
  <c r="K1351" i="3"/>
  <c r="I1351" i="3"/>
  <c r="H1352" i="3"/>
  <c r="E1366" i="1"/>
  <c r="F1365" i="1"/>
  <c r="L1352" i="3" l="1"/>
  <c r="K1352" i="3"/>
  <c r="H1353" i="3"/>
  <c r="I1352" i="3"/>
  <c r="E1367" i="1"/>
  <c r="F1366" i="1"/>
  <c r="K1353" i="3" l="1"/>
  <c r="L1353" i="3"/>
  <c r="H1354" i="3"/>
  <c r="I1353" i="3"/>
  <c r="F1367" i="1"/>
  <c r="E1368" i="1"/>
  <c r="L1354" i="3" l="1"/>
  <c r="K1354" i="3"/>
  <c r="I1354" i="3"/>
  <c r="H1355" i="3"/>
  <c r="F1368" i="1"/>
  <c r="E1369" i="1"/>
  <c r="L1355" i="3" l="1"/>
  <c r="K1355" i="3"/>
  <c r="H1356" i="3"/>
  <c r="I1355" i="3"/>
  <c r="F1369" i="1"/>
  <c r="E1370" i="1"/>
  <c r="L1356" i="3" l="1"/>
  <c r="K1356" i="3"/>
  <c r="H1357" i="3"/>
  <c r="I1356" i="3"/>
  <c r="E1371" i="1"/>
  <c r="F1370" i="1"/>
  <c r="L1357" i="3" l="1"/>
  <c r="K1357" i="3"/>
  <c r="I1357" i="3"/>
  <c r="H1358" i="3"/>
  <c r="F1371" i="1"/>
  <c r="E1372" i="1"/>
  <c r="L1358" i="3" l="1"/>
  <c r="K1358" i="3"/>
  <c r="H1359" i="3"/>
  <c r="I1358" i="3"/>
  <c r="E1373" i="1"/>
  <c r="F1372" i="1"/>
  <c r="K1359" i="3" l="1"/>
  <c r="L1359" i="3"/>
  <c r="H1360" i="3"/>
  <c r="I1359" i="3"/>
  <c r="E1374" i="1"/>
  <c r="F1373" i="1"/>
  <c r="L1360" i="3" l="1"/>
  <c r="K1360" i="3"/>
  <c r="I1360" i="3"/>
  <c r="H1361" i="3"/>
  <c r="E1375" i="1"/>
  <c r="F1374" i="1"/>
  <c r="L1361" i="3" l="1"/>
  <c r="K1361" i="3"/>
  <c r="H1362" i="3"/>
  <c r="I1361" i="3"/>
  <c r="E1376" i="1"/>
  <c r="F1375" i="1"/>
  <c r="L1362" i="3" l="1"/>
  <c r="K1362" i="3"/>
  <c r="H1363" i="3"/>
  <c r="I1362" i="3"/>
  <c r="E1377" i="1"/>
  <c r="F1376" i="1"/>
  <c r="L1363" i="3" l="1"/>
  <c r="K1363" i="3"/>
  <c r="I1363" i="3"/>
  <c r="H1364" i="3"/>
  <c r="F1377" i="1"/>
  <c r="E1378" i="1"/>
  <c r="L1364" i="3" l="1"/>
  <c r="K1364" i="3"/>
  <c r="H1365" i="3"/>
  <c r="I1364" i="3"/>
  <c r="F1378" i="1"/>
  <c r="E1379" i="1"/>
  <c r="K1365" i="3" l="1"/>
  <c r="L1365" i="3"/>
  <c r="H1366" i="3"/>
  <c r="I1365" i="3"/>
  <c r="E1380" i="1"/>
  <c r="F1379" i="1"/>
  <c r="L1366" i="3" l="1"/>
  <c r="K1366" i="3"/>
  <c r="I1366" i="3"/>
  <c r="H1367" i="3"/>
  <c r="E1381" i="1"/>
  <c r="F1380" i="1"/>
  <c r="L1367" i="3" l="1"/>
  <c r="K1367" i="3"/>
  <c r="H1368" i="3"/>
  <c r="I1367" i="3"/>
  <c r="F1381" i="1"/>
  <c r="E1382" i="1"/>
  <c r="L1368" i="3" l="1"/>
  <c r="K1368" i="3"/>
  <c r="H1369" i="3"/>
  <c r="I1368" i="3"/>
  <c r="F1382" i="1"/>
  <c r="E1383" i="1"/>
  <c r="L1369" i="3" l="1"/>
  <c r="K1369" i="3"/>
  <c r="I1369" i="3"/>
  <c r="H1370" i="3"/>
  <c r="E1384" i="1"/>
  <c r="F1383" i="1"/>
  <c r="L1370" i="3" l="1"/>
  <c r="K1370" i="3"/>
  <c r="H1371" i="3"/>
  <c r="I1370" i="3"/>
  <c r="E1385" i="1"/>
  <c r="F1384" i="1"/>
  <c r="K1371" i="3" l="1"/>
  <c r="L1371" i="3"/>
  <c r="H1372" i="3"/>
  <c r="I1371" i="3"/>
  <c r="E1386" i="1"/>
  <c r="F1385" i="1"/>
  <c r="L1372" i="3" l="1"/>
  <c r="K1372" i="3"/>
  <c r="I1372" i="3"/>
  <c r="H1373" i="3"/>
  <c r="F1386" i="1"/>
  <c r="E1387" i="1"/>
  <c r="L1373" i="3" l="1"/>
  <c r="K1373" i="3"/>
  <c r="H1374" i="3"/>
  <c r="I1373" i="3"/>
  <c r="F1387" i="1"/>
  <c r="E1388" i="1"/>
  <c r="L1374" i="3" l="1"/>
  <c r="K1374" i="3"/>
  <c r="H1375" i="3"/>
  <c r="I1374" i="3"/>
  <c r="E1389" i="1"/>
  <c r="F1388" i="1"/>
  <c r="L1375" i="3" l="1"/>
  <c r="K1375" i="3"/>
  <c r="I1375" i="3"/>
  <c r="H1376" i="3"/>
  <c r="E1390" i="1"/>
  <c r="F1389" i="1"/>
  <c r="L1376" i="3" l="1"/>
  <c r="K1376" i="3"/>
  <c r="H1377" i="3"/>
  <c r="I1376" i="3"/>
  <c r="E1391" i="1"/>
  <c r="F1390" i="1"/>
  <c r="K1377" i="3" l="1"/>
  <c r="L1377" i="3"/>
  <c r="H1378" i="3"/>
  <c r="I1377" i="3"/>
  <c r="F1391" i="1"/>
  <c r="E1392" i="1"/>
  <c r="L1378" i="3" l="1"/>
  <c r="K1378" i="3"/>
  <c r="I1378" i="3"/>
  <c r="H1379" i="3"/>
  <c r="E1393" i="1"/>
  <c r="F1392" i="1"/>
  <c r="L1379" i="3" l="1"/>
  <c r="K1379" i="3"/>
  <c r="H1380" i="3"/>
  <c r="I1379" i="3"/>
  <c r="F1393" i="1"/>
  <c r="E1394" i="1"/>
  <c r="L1380" i="3" l="1"/>
  <c r="K1380" i="3"/>
  <c r="H1381" i="3"/>
  <c r="I1380" i="3"/>
  <c r="F1394" i="1"/>
  <c r="E1395" i="1"/>
  <c r="L1381" i="3" l="1"/>
  <c r="K1381" i="3"/>
  <c r="I1381" i="3"/>
  <c r="H1382" i="3"/>
  <c r="E1396" i="1"/>
  <c r="F1395" i="1"/>
  <c r="L1382" i="3" l="1"/>
  <c r="K1382" i="3"/>
  <c r="H1383" i="3"/>
  <c r="I1382" i="3"/>
  <c r="E1397" i="1"/>
  <c r="F1396" i="1"/>
  <c r="K1383" i="3" l="1"/>
  <c r="L1383" i="3"/>
  <c r="H1384" i="3"/>
  <c r="I1383" i="3"/>
  <c r="E1398" i="1"/>
  <c r="F1397" i="1"/>
  <c r="L1384" i="3" l="1"/>
  <c r="K1384" i="3"/>
  <c r="I1384" i="3"/>
  <c r="H1385" i="3"/>
  <c r="E1399" i="1"/>
  <c r="F1398" i="1"/>
  <c r="L1385" i="3" l="1"/>
  <c r="K1385" i="3"/>
  <c r="H1386" i="3"/>
  <c r="I1385" i="3"/>
  <c r="F1399" i="1"/>
  <c r="E1400" i="1"/>
  <c r="L1386" i="3" l="1"/>
  <c r="K1386" i="3"/>
  <c r="H1387" i="3"/>
  <c r="I1386" i="3"/>
  <c r="E1401" i="1"/>
  <c r="F1400" i="1"/>
  <c r="L1387" i="3" l="1"/>
  <c r="K1387" i="3"/>
  <c r="I1387" i="3"/>
  <c r="H1388" i="3"/>
  <c r="E1402" i="1"/>
  <c r="F1401" i="1"/>
  <c r="L1388" i="3" l="1"/>
  <c r="K1388" i="3"/>
  <c r="H1389" i="3"/>
  <c r="I1388" i="3"/>
  <c r="F1402" i="1"/>
  <c r="E1403" i="1"/>
  <c r="K1389" i="3" l="1"/>
  <c r="L1389" i="3"/>
  <c r="H1390" i="3"/>
  <c r="I1389" i="3"/>
  <c r="E1404" i="1"/>
  <c r="F1403" i="1"/>
  <c r="L1390" i="3" l="1"/>
  <c r="K1390" i="3"/>
  <c r="I1390" i="3"/>
  <c r="H1391" i="3"/>
  <c r="E1405" i="1"/>
  <c r="F1404" i="1"/>
  <c r="L1391" i="3" l="1"/>
  <c r="K1391" i="3"/>
  <c r="H1392" i="3"/>
  <c r="I1391" i="3"/>
  <c r="E1406" i="1"/>
  <c r="F1405" i="1"/>
  <c r="L1392" i="3" l="1"/>
  <c r="K1392" i="3"/>
  <c r="H1393" i="3"/>
  <c r="I1392" i="3"/>
  <c r="E1407" i="1"/>
  <c r="F1406" i="1"/>
  <c r="L1393" i="3" l="1"/>
  <c r="K1393" i="3"/>
  <c r="I1393" i="3"/>
  <c r="H1394" i="3"/>
  <c r="E1408" i="1"/>
  <c r="F1407" i="1"/>
  <c r="L1394" i="3" l="1"/>
  <c r="K1394" i="3"/>
  <c r="H1395" i="3"/>
  <c r="I1394" i="3"/>
  <c r="E1409" i="1"/>
  <c r="F1408" i="1"/>
  <c r="K1395" i="3" l="1"/>
  <c r="L1395" i="3"/>
  <c r="H1396" i="3"/>
  <c r="I1395" i="3"/>
  <c r="E1410" i="1"/>
  <c r="F1409" i="1"/>
  <c r="L1396" i="3" l="1"/>
  <c r="K1396" i="3"/>
  <c r="I1396" i="3"/>
  <c r="H1397" i="3"/>
  <c r="F1410" i="1"/>
  <c r="E1411" i="1"/>
  <c r="L1397" i="3" l="1"/>
  <c r="K1397" i="3"/>
  <c r="H1398" i="3"/>
  <c r="I1397" i="3"/>
  <c r="F1411" i="1"/>
  <c r="E1412" i="1"/>
  <c r="L1398" i="3" l="1"/>
  <c r="K1398" i="3"/>
  <c r="H1399" i="3"/>
  <c r="I1398" i="3"/>
  <c r="E1413" i="1"/>
  <c r="F1412" i="1"/>
  <c r="L1399" i="3" l="1"/>
  <c r="K1399" i="3"/>
  <c r="I1399" i="3"/>
  <c r="H1400" i="3"/>
  <c r="F1413" i="1"/>
  <c r="E1414" i="1"/>
  <c r="L1400" i="3" l="1"/>
  <c r="K1400" i="3"/>
  <c r="H1401" i="3"/>
  <c r="I1400" i="3"/>
  <c r="F1414" i="1"/>
  <c r="E1415" i="1"/>
  <c r="K1401" i="3" l="1"/>
  <c r="L1401" i="3"/>
  <c r="H1402" i="3"/>
  <c r="I1401" i="3"/>
  <c r="E1416" i="1"/>
  <c r="F1415" i="1"/>
  <c r="L1402" i="3" l="1"/>
  <c r="K1402" i="3"/>
  <c r="I1402" i="3"/>
  <c r="H1403" i="3"/>
  <c r="E1417" i="1"/>
  <c r="F1416" i="1"/>
  <c r="L1403" i="3" l="1"/>
  <c r="K1403" i="3"/>
  <c r="H1404" i="3"/>
  <c r="I1403" i="3"/>
  <c r="F1417" i="1"/>
  <c r="E1418" i="1"/>
  <c r="L1404" i="3" l="1"/>
  <c r="K1404" i="3"/>
  <c r="H1405" i="3"/>
  <c r="I1404" i="3"/>
  <c r="E1419" i="1"/>
  <c r="F1418" i="1"/>
  <c r="L1405" i="3" l="1"/>
  <c r="K1405" i="3"/>
  <c r="I1405" i="3"/>
  <c r="H1406" i="3"/>
  <c r="E1420" i="1"/>
  <c r="F1419" i="1"/>
  <c r="L1406" i="3" l="1"/>
  <c r="K1406" i="3"/>
  <c r="H1407" i="3"/>
  <c r="I1406" i="3"/>
  <c r="E1421" i="1"/>
  <c r="F1420" i="1"/>
  <c r="K1407" i="3" l="1"/>
  <c r="L1407" i="3"/>
  <c r="H1408" i="3"/>
  <c r="I1407" i="3"/>
  <c r="E1422" i="1"/>
  <c r="F1421" i="1"/>
  <c r="L1408" i="3" l="1"/>
  <c r="K1408" i="3"/>
  <c r="I1408" i="3"/>
  <c r="H1409" i="3"/>
  <c r="F1422" i="1"/>
  <c r="E1423" i="1"/>
  <c r="L1409" i="3" l="1"/>
  <c r="K1409" i="3"/>
  <c r="H1410" i="3"/>
  <c r="I1409" i="3"/>
  <c r="E1424" i="1"/>
  <c r="F1423" i="1"/>
  <c r="L1410" i="3" l="1"/>
  <c r="K1410" i="3"/>
  <c r="H1411" i="3"/>
  <c r="I1410" i="3"/>
  <c r="F1424" i="1"/>
  <c r="E1425" i="1"/>
  <c r="L1411" i="3" l="1"/>
  <c r="K1411" i="3"/>
  <c r="I1411" i="3"/>
  <c r="H1412" i="3"/>
  <c r="F1425" i="1"/>
  <c r="E1426" i="1"/>
  <c r="L1412" i="3" l="1"/>
  <c r="K1412" i="3"/>
  <c r="H1413" i="3"/>
  <c r="I1412" i="3"/>
  <c r="F1426" i="1"/>
  <c r="E1427" i="1"/>
  <c r="K1413" i="3" l="1"/>
  <c r="L1413" i="3"/>
  <c r="H1414" i="3"/>
  <c r="I1413" i="3"/>
  <c r="F1427" i="1"/>
  <c r="E1428" i="1"/>
  <c r="L1414" i="3" l="1"/>
  <c r="K1414" i="3"/>
  <c r="I1414" i="3"/>
  <c r="H1415" i="3"/>
  <c r="E1429" i="1"/>
  <c r="F1428" i="1"/>
  <c r="L1415" i="3" l="1"/>
  <c r="K1415" i="3"/>
  <c r="H1416" i="3"/>
  <c r="I1415" i="3"/>
  <c r="F1429" i="1"/>
  <c r="E1430" i="1"/>
  <c r="L1416" i="3" l="1"/>
  <c r="K1416" i="3"/>
  <c r="H1417" i="3"/>
  <c r="I1416" i="3"/>
  <c r="E1431" i="1"/>
  <c r="F1430" i="1"/>
  <c r="L1417" i="3" l="1"/>
  <c r="K1417" i="3"/>
  <c r="I1417" i="3"/>
  <c r="H1418" i="3"/>
  <c r="E1432" i="1"/>
  <c r="F1431" i="1"/>
  <c r="L1418" i="3" l="1"/>
  <c r="K1418" i="3"/>
  <c r="H1419" i="3"/>
  <c r="I1418" i="3"/>
  <c r="E1433" i="1"/>
  <c r="F1432" i="1"/>
  <c r="K1419" i="3" l="1"/>
  <c r="L1419" i="3"/>
  <c r="H1420" i="3"/>
  <c r="I1419" i="3"/>
  <c r="E1434" i="1"/>
  <c r="F1433" i="1"/>
  <c r="L1420" i="3" l="1"/>
  <c r="K1420" i="3"/>
  <c r="I1420" i="3"/>
  <c r="H1421" i="3"/>
  <c r="E1435" i="1"/>
  <c r="F1434" i="1"/>
  <c r="L1421" i="3" l="1"/>
  <c r="K1421" i="3"/>
  <c r="H1422" i="3"/>
  <c r="I1421" i="3"/>
  <c r="F1435" i="1"/>
  <c r="E1436" i="1"/>
  <c r="L1422" i="3" l="1"/>
  <c r="K1422" i="3"/>
  <c r="H1423" i="3"/>
  <c r="I1422" i="3"/>
  <c r="F1436" i="1"/>
  <c r="E1437" i="1"/>
  <c r="L1423" i="3" l="1"/>
  <c r="K1423" i="3"/>
  <c r="I1423" i="3"/>
  <c r="H1424" i="3"/>
  <c r="E1438" i="1"/>
  <c r="F1437" i="1"/>
  <c r="L1424" i="3" l="1"/>
  <c r="K1424" i="3"/>
  <c r="H1425" i="3"/>
  <c r="I1424" i="3"/>
  <c r="E1439" i="1"/>
  <c r="F1438" i="1"/>
  <c r="K1425" i="3" l="1"/>
  <c r="L1425" i="3"/>
  <c r="H1426" i="3"/>
  <c r="I1425" i="3"/>
  <c r="E1440" i="1"/>
  <c r="F1439" i="1"/>
  <c r="L1426" i="3" l="1"/>
  <c r="K1426" i="3"/>
  <c r="I1426" i="3"/>
  <c r="H1427" i="3"/>
  <c r="E1441" i="1"/>
  <c r="F1440" i="1"/>
  <c r="L1427" i="3" l="1"/>
  <c r="K1427" i="3"/>
  <c r="H1428" i="3"/>
  <c r="I1427" i="3"/>
  <c r="F1441" i="1"/>
  <c r="E1442" i="1"/>
  <c r="L1428" i="3" l="1"/>
  <c r="K1428" i="3"/>
  <c r="H1429" i="3"/>
  <c r="I1428" i="3"/>
  <c r="F1442" i="1"/>
  <c r="E1443" i="1"/>
  <c r="L1429" i="3" l="1"/>
  <c r="K1429" i="3"/>
  <c r="I1429" i="3"/>
  <c r="H1430" i="3"/>
  <c r="E1444" i="1"/>
  <c r="F1443" i="1"/>
  <c r="L1430" i="3" l="1"/>
  <c r="K1430" i="3"/>
  <c r="H1431" i="3"/>
  <c r="I1430" i="3"/>
  <c r="E1445" i="1"/>
  <c r="F1444" i="1"/>
  <c r="K1431" i="3" l="1"/>
  <c r="L1431" i="3"/>
  <c r="H1432" i="3"/>
  <c r="I1431" i="3"/>
  <c r="E1446" i="1"/>
  <c r="F1445" i="1"/>
  <c r="L1432" i="3" l="1"/>
  <c r="K1432" i="3"/>
  <c r="I1432" i="3"/>
  <c r="H1433" i="3"/>
  <c r="F1446" i="1"/>
  <c r="E1447" i="1"/>
  <c r="L1433" i="3" l="1"/>
  <c r="K1433" i="3"/>
  <c r="H1434" i="3"/>
  <c r="I1433" i="3"/>
  <c r="E1448" i="1"/>
  <c r="F1447" i="1"/>
  <c r="L1434" i="3" l="1"/>
  <c r="K1434" i="3"/>
  <c r="H1435" i="3"/>
  <c r="I1434" i="3"/>
  <c r="E1449" i="1"/>
  <c r="F1448" i="1"/>
  <c r="L1435" i="3" l="1"/>
  <c r="K1435" i="3"/>
  <c r="I1435" i="3"/>
  <c r="H1436" i="3"/>
  <c r="E1450" i="1"/>
  <c r="F1449" i="1"/>
  <c r="L1436" i="3" l="1"/>
  <c r="K1436" i="3"/>
  <c r="H1437" i="3"/>
  <c r="I1436" i="3"/>
  <c r="E1451" i="1"/>
  <c r="F1450" i="1"/>
  <c r="K1437" i="3" l="1"/>
  <c r="L1437" i="3"/>
  <c r="H1438" i="3"/>
  <c r="I1437" i="3"/>
  <c r="E1452" i="1"/>
  <c r="F1451" i="1"/>
  <c r="L1438" i="3" l="1"/>
  <c r="K1438" i="3"/>
  <c r="I1438" i="3"/>
  <c r="H1439" i="3"/>
  <c r="F1452" i="1"/>
  <c r="E1453" i="1"/>
  <c r="L1439" i="3" l="1"/>
  <c r="K1439" i="3"/>
  <c r="H1440" i="3"/>
  <c r="I1439" i="3"/>
  <c r="F1453" i="1"/>
  <c r="E1454" i="1"/>
  <c r="L1440" i="3" l="1"/>
  <c r="K1440" i="3"/>
  <c r="H1441" i="3"/>
  <c r="I1440" i="3"/>
  <c r="E1455" i="1"/>
  <c r="F1454" i="1"/>
  <c r="L1441" i="3" l="1"/>
  <c r="K1441" i="3"/>
  <c r="I1441" i="3"/>
  <c r="H1442" i="3"/>
  <c r="E1456" i="1"/>
  <c r="F1455" i="1"/>
  <c r="L1442" i="3" l="1"/>
  <c r="K1442" i="3"/>
  <c r="H1443" i="3"/>
  <c r="I1442" i="3"/>
  <c r="E1457" i="1"/>
  <c r="F1456" i="1"/>
  <c r="K1443" i="3" l="1"/>
  <c r="L1443" i="3"/>
  <c r="H1444" i="3"/>
  <c r="I1443" i="3"/>
  <c r="F1457" i="1"/>
  <c r="E1458" i="1"/>
  <c r="L1444" i="3" l="1"/>
  <c r="K1444" i="3"/>
  <c r="I1444" i="3"/>
  <c r="H1445" i="3"/>
  <c r="E1459" i="1"/>
  <c r="F1458" i="1"/>
  <c r="L1445" i="3" l="1"/>
  <c r="K1445" i="3"/>
  <c r="H1446" i="3"/>
  <c r="I1445" i="3"/>
  <c r="F1459" i="1"/>
  <c r="E1460" i="1"/>
  <c r="L1446" i="3" l="1"/>
  <c r="K1446" i="3"/>
  <c r="H1447" i="3"/>
  <c r="I1446" i="3"/>
  <c r="E1461" i="1"/>
  <c r="F1460" i="1"/>
  <c r="L1447" i="3" l="1"/>
  <c r="K1447" i="3"/>
  <c r="I1447" i="3"/>
  <c r="H1448" i="3"/>
  <c r="E1462" i="1"/>
  <c r="F1461" i="1"/>
  <c r="L1448" i="3" l="1"/>
  <c r="K1448" i="3"/>
  <c r="H1449" i="3"/>
  <c r="I1448" i="3"/>
  <c r="E1463" i="1"/>
  <c r="F1462" i="1"/>
  <c r="K1449" i="3" l="1"/>
  <c r="L1449" i="3"/>
  <c r="H1450" i="3"/>
  <c r="I1449" i="3"/>
  <c r="F1463" i="1"/>
  <c r="E1464" i="1"/>
  <c r="L1450" i="3" l="1"/>
  <c r="K1450" i="3"/>
  <c r="I1450" i="3"/>
  <c r="H1451" i="3"/>
  <c r="F1464" i="1"/>
  <c r="E1465" i="1"/>
  <c r="L1451" i="3" l="1"/>
  <c r="K1451" i="3"/>
  <c r="H1452" i="3"/>
  <c r="I1451" i="3"/>
  <c r="F1465" i="1"/>
  <c r="E1466" i="1"/>
  <c r="L1452" i="3" l="1"/>
  <c r="K1452" i="3"/>
  <c r="H1453" i="3"/>
  <c r="I1452" i="3"/>
  <c r="E1467" i="1"/>
  <c r="F1466" i="1"/>
  <c r="L1453" i="3" l="1"/>
  <c r="K1453" i="3"/>
  <c r="I1453" i="3"/>
  <c r="H1454" i="3"/>
  <c r="E1468" i="1"/>
  <c r="F1467" i="1"/>
  <c r="L1454" i="3" l="1"/>
  <c r="K1454" i="3"/>
  <c r="H1455" i="3"/>
  <c r="I1454" i="3"/>
  <c r="E1469" i="1"/>
  <c r="F1468" i="1"/>
  <c r="K1455" i="3" l="1"/>
  <c r="L1455" i="3"/>
  <c r="H1456" i="3"/>
  <c r="I1455" i="3"/>
  <c r="F1469" i="1"/>
  <c r="E1470" i="1"/>
  <c r="L1456" i="3" l="1"/>
  <c r="K1456" i="3"/>
  <c r="I1456" i="3"/>
  <c r="H1457" i="3"/>
  <c r="E1471" i="1"/>
  <c r="F1470" i="1"/>
  <c r="L1457" i="3" l="1"/>
  <c r="K1457" i="3"/>
  <c r="H1458" i="3"/>
  <c r="I1457" i="3"/>
  <c r="F1471" i="1"/>
  <c r="E1472" i="1"/>
  <c r="L1458" i="3" l="1"/>
  <c r="K1458" i="3"/>
  <c r="H1459" i="3"/>
  <c r="I1458" i="3"/>
  <c r="E1473" i="1"/>
  <c r="F1472" i="1"/>
  <c r="L1459" i="3" l="1"/>
  <c r="K1459" i="3"/>
  <c r="I1459" i="3"/>
  <c r="H1460" i="3"/>
  <c r="E1474" i="1"/>
  <c r="F1473" i="1"/>
  <c r="L1460" i="3" l="1"/>
  <c r="K1460" i="3"/>
  <c r="H1461" i="3"/>
  <c r="I1460" i="3"/>
  <c r="E1475" i="1"/>
  <c r="F1474" i="1"/>
  <c r="K1461" i="3" l="1"/>
  <c r="L1461" i="3"/>
  <c r="H1462" i="3"/>
  <c r="I1461" i="3"/>
  <c r="E1476" i="1"/>
  <c r="F1475" i="1"/>
  <c r="L1462" i="3" l="1"/>
  <c r="K1462" i="3"/>
  <c r="I1462" i="3"/>
  <c r="H1463" i="3"/>
  <c r="E1477" i="1"/>
  <c r="F1476" i="1"/>
  <c r="L1463" i="3" l="1"/>
  <c r="K1463" i="3"/>
  <c r="H1464" i="3"/>
  <c r="I1463" i="3"/>
  <c r="F1477" i="1"/>
  <c r="E1478" i="1"/>
  <c r="L1464" i="3" l="1"/>
  <c r="K1464" i="3"/>
  <c r="H1465" i="3"/>
  <c r="I1464" i="3"/>
  <c r="E1479" i="1"/>
  <c r="F1478" i="1"/>
  <c r="L1465" i="3" l="1"/>
  <c r="K1465" i="3"/>
  <c r="I1465" i="3"/>
  <c r="H1466" i="3"/>
  <c r="E1480" i="1"/>
  <c r="F1479" i="1"/>
  <c r="L1466" i="3" l="1"/>
  <c r="K1466" i="3"/>
  <c r="H1467" i="3"/>
  <c r="I1466" i="3"/>
  <c r="F1480" i="1"/>
  <c r="E1481" i="1"/>
  <c r="K1467" i="3" l="1"/>
  <c r="L1467" i="3"/>
  <c r="H1468" i="3"/>
  <c r="I1467" i="3"/>
  <c r="E1482" i="1"/>
  <c r="F1481" i="1"/>
  <c r="L1468" i="3" l="1"/>
  <c r="K1468" i="3"/>
  <c r="I1468" i="3"/>
  <c r="H1469" i="3"/>
  <c r="E1483" i="1"/>
  <c r="F1482" i="1"/>
  <c r="L1469" i="3" l="1"/>
  <c r="K1469" i="3"/>
  <c r="H1470" i="3"/>
  <c r="I1469" i="3"/>
  <c r="F1483" i="1"/>
  <c r="E1484" i="1"/>
  <c r="L1470" i="3" l="1"/>
  <c r="K1470" i="3"/>
  <c r="H1471" i="3"/>
  <c r="I1470" i="3"/>
  <c r="E1485" i="1"/>
  <c r="F1484" i="1"/>
  <c r="L1471" i="3" l="1"/>
  <c r="K1471" i="3"/>
  <c r="I1471" i="3"/>
  <c r="H1472" i="3"/>
  <c r="E1486" i="1"/>
  <c r="F1485" i="1"/>
  <c r="L1472" i="3" l="1"/>
  <c r="K1472" i="3"/>
  <c r="H1473" i="3"/>
  <c r="I1472" i="3"/>
  <c r="E1487" i="1"/>
  <c r="F1486" i="1"/>
  <c r="K1473" i="3" l="1"/>
  <c r="L1473" i="3"/>
  <c r="H1474" i="3"/>
  <c r="I1473" i="3"/>
  <c r="F1487" i="1"/>
  <c r="E1488" i="1"/>
  <c r="L1474" i="3" l="1"/>
  <c r="K1474" i="3"/>
  <c r="I1474" i="3"/>
  <c r="H1475" i="3"/>
  <c r="F1488" i="1"/>
  <c r="E1489" i="1"/>
  <c r="L1475" i="3" l="1"/>
  <c r="K1475" i="3"/>
  <c r="H1476" i="3"/>
  <c r="I1475" i="3"/>
  <c r="F1489" i="1"/>
  <c r="E1490" i="1"/>
  <c r="L1476" i="3" l="1"/>
  <c r="K1476" i="3"/>
  <c r="H1477" i="3"/>
  <c r="I1476" i="3"/>
  <c r="E1491" i="1"/>
  <c r="F1490" i="1"/>
  <c r="L1477" i="3" l="1"/>
  <c r="K1477" i="3"/>
  <c r="I1477" i="3"/>
  <c r="H1478" i="3"/>
  <c r="E1492" i="1"/>
  <c r="F1491" i="1"/>
  <c r="L1478" i="3" l="1"/>
  <c r="K1478" i="3"/>
  <c r="H1479" i="3"/>
  <c r="I1478" i="3"/>
  <c r="E1493" i="1"/>
  <c r="F1492" i="1"/>
  <c r="K1479" i="3" l="1"/>
  <c r="L1479" i="3"/>
  <c r="H1480" i="3"/>
  <c r="I1479" i="3"/>
  <c r="E1494" i="1"/>
  <c r="F1493" i="1"/>
  <c r="L1480" i="3" l="1"/>
  <c r="K1480" i="3"/>
  <c r="I1480" i="3"/>
  <c r="H1481" i="3"/>
  <c r="E1495" i="1"/>
  <c r="F1494" i="1"/>
  <c r="L1481" i="3" l="1"/>
  <c r="K1481" i="3"/>
  <c r="H1482" i="3"/>
  <c r="I1481" i="3"/>
  <c r="F1495" i="1"/>
  <c r="E1496" i="1"/>
  <c r="L1482" i="3" l="1"/>
  <c r="K1482" i="3"/>
  <c r="H1483" i="3"/>
  <c r="I1482" i="3"/>
  <c r="F1496" i="1"/>
  <c r="E1497" i="1"/>
  <c r="L1483" i="3" l="1"/>
  <c r="K1483" i="3"/>
  <c r="I1483" i="3"/>
  <c r="H1484" i="3"/>
  <c r="F1497" i="1"/>
  <c r="E1498" i="1"/>
  <c r="L1484" i="3" l="1"/>
  <c r="K1484" i="3"/>
  <c r="H1485" i="3"/>
  <c r="I1484" i="3"/>
  <c r="F1498" i="1"/>
  <c r="E1499" i="1"/>
  <c r="K1485" i="3" l="1"/>
  <c r="L1485" i="3"/>
  <c r="H1486" i="3"/>
  <c r="I1485" i="3"/>
  <c r="E1500" i="1"/>
  <c r="F1499" i="1"/>
  <c r="L1486" i="3" l="1"/>
  <c r="K1486" i="3"/>
  <c r="I1486" i="3"/>
  <c r="H1487" i="3"/>
  <c r="E1501" i="1"/>
  <c r="F1500" i="1"/>
  <c r="L1487" i="3" l="1"/>
  <c r="K1487" i="3"/>
  <c r="H1488" i="3"/>
  <c r="I1487" i="3"/>
  <c r="F1501" i="1"/>
  <c r="E1502" i="1"/>
  <c r="L1488" i="3" l="1"/>
  <c r="K1488" i="3"/>
  <c r="H1489" i="3"/>
  <c r="I1488" i="3"/>
  <c r="E1503" i="1"/>
  <c r="F1502" i="1"/>
  <c r="L1489" i="3" l="1"/>
  <c r="K1489" i="3"/>
  <c r="I1489" i="3"/>
  <c r="H1490" i="3"/>
  <c r="E1504" i="1"/>
  <c r="F1503" i="1"/>
  <c r="L1490" i="3" l="1"/>
  <c r="K1490" i="3"/>
  <c r="H1491" i="3"/>
  <c r="I1490" i="3"/>
  <c r="F1504" i="1"/>
  <c r="E1505" i="1"/>
  <c r="K1491" i="3" l="1"/>
  <c r="L1491" i="3"/>
  <c r="H1492" i="3"/>
  <c r="I1491" i="3"/>
  <c r="E1506" i="1"/>
  <c r="F1505" i="1"/>
  <c r="L1492" i="3" l="1"/>
  <c r="K1492" i="3"/>
  <c r="I1492" i="3"/>
  <c r="H1493" i="3"/>
  <c r="E1507" i="1"/>
  <c r="F1506" i="1"/>
  <c r="L1493" i="3" l="1"/>
  <c r="K1493" i="3"/>
  <c r="H1494" i="3"/>
  <c r="I1493" i="3"/>
  <c r="F1507" i="1"/>
  <c r="E1508" i="1"/>
  <c r="L1494" i="3" l="1"/>
  <c r="K1494" i="3"/>
  <c r="H1495" i="3"/>
  <c r="I1494" i="3"/>
  <c r="F1508" i="1"/>
  <c r="E1509" i="1"/>
  <c r="L1495" i="3" l="1"/>
  <c r="K1495" i="3"/>
  <c r="I1495" i="3"/>
  <c r="H1496" i="3"/>
  <c r="E1510" i="1"/>
  <c r="F1509" i="1"/>
  <c r="L1496" i="3" l="1"/>
  <c r="K1496" i="3"/>
  <c r="H1497" i="3"/>
  <c r="I1496" i="3"/>
  <c r="E1511" i="1"/>
  <c r="F1510" i="1"/>
  <c r="K1497" i="3" l="1"/>
  <c r="L1497" i="3"/>
  <c r="H1498" i="3"/>
  <c r="I1497" i="3"/>
  <c r="E1512" i="1"/>
  <c r="F1511" i="1"/>
  <c r="L1498" i="3" l="1"/>
  <c r="K1498" i="3"/>
  <c r="I1498" i="3"/>
  <c r="H1499" i="3"/>
  <c r="E1513" i="1"/>
  <c r="F1512" i="1"/>
  <c r="L1499" i="3" l="1"/>
  <c r="K1499" i="3"/>
  <c r="H1500" i="3"/>
  <c r="I1499" i="3"/>
  <c r="F1513" i="1"/>
  <c r="E1514" i="1"/>
  <c r="L1500" i="3" l="1"/>
  <c r="K1500" i="3"/>
  <c r="H1501" i="3"/>
  <c r="I1500" i="3"/>
  <c r="E1515" i="1"/>
  <c r="F1514" i="1"/>
  <c r="L1501" i="3" l="1"/>
  <c r="K1501" i="3"/>
  <c r="I1501" i="3"/>
  <c r="H1502" i="3"/>
  <c r="E1516" i="1"/>
  <c r="F1515" i="1"/>
  <c r="L1502" i="3" l="1"/>
  <c r="K1502" i="3"/>
  <c r="H1503" i="3"/>
  <c r="I1502" i="3"/>
  <c r="E1517" i="1"/>
  <c r="F1516" i="1"/>
  <c r="K1503" i="3" l="1"/>
  <c r="L1503" i="3"/>
  <c r="H1504" i="3"/>
  <c r="I1503" i="3"/>
  <c r="E1518" i="1"/>
  <c r="F1517" i="1"/>
  <c r="L1504" i="3" l="1"/>
  <c r="K1504" i="3"/>
  <c r="I1504" i="3"/>
  <c r="H1505" i="3"/>
  <c r="E1519" i="1"/>
  <c r="F1518" i="1"/>
  <c r="L1505" i="3" l="1"/>
  <c r="K1505" i="3"/>
  <c r="H1506" i="3"/>
  <c r="I1505" i="3"/>
  <c r="F1519" i="1"/>
  <c r="E1520" i="1"/>
  <c r="L1506" i="3" l="1"/>
  <c r="K1506" i="3"/>
  <c r="H1507" i="3"/>
  <c r="I1506" i="3"/>
  <c r="E1521" i="1"/>
  <c r="F1520" i="1"/>
  <c r="L1507" i="3" l="1"/>
  <c r="K1507" i="3"/>
  <c r="I1507" i="3"/>
  <c r="H1508" i="3"/>
  <c r="E1522" i="1"/>
  <c r="F1521" i="1"/>
  <c r="L1508" i="3" l="1"/>
  <c r="K1508" i="3"/>
  <c r="H1509" i="3"/>
  <c r="I1508" i="3"/>
  <c r="E1523" i="1"/>
  <c r="F1522" i="1"/>
  <c r="K1509" i="3" l="1"/>
  <c r="L1509" i="3"/>
  <c r="H1510" i="3"/>
  <c r="I1509" i="3"/>
  <c r="E1524" i="1"/>
  <c r="F1523" i="1"/>
  <c r="L1510" i="3" l="1"/>
  <c r="K1510" i="3"/>
  <c r="I1510" i="3"/>
  <c r="H1511" i="3"/>
  <c r="E1525" i="1"/>
  <c r="F1524" i="1"/>
  <c r="L1511" i="3" l="1"/>
  <c r="K1511" i="3"/>
  <c r="H1512" i="3"/>
  <c r="I1511" i="3"/>
  <c r="E1526" i="1"/>
  <c r="F1525" i="1"/>
  <c r="L1512" i="3" l="1"/>
  <c r="K1512" i="3"/>
  <c r="H1513" i="3"/>
  <c r="I1512" i="3"/>
  <c r="F1526" i="1"/>
  <c r="E1527" i="1"/>
  <c r="L1513" i="3" l="1"/>
  <c r="K1513" i="3"/>
  <c r="I1513" i="3"/>
  <c r="H1514" i="3"/>
  <c r="E1528" i="1"/>
  <c r="F1527" i="1"/>
  <c r="L1514" i="3" l="1"/>
  <c r="K1514" i="3"/>
  <c r="H1515" i="3"/>
  <c r="I1514" i="3"/>
  <c r="E1529" i="1"/>
  <c r="F1528" i="1"/>
  <c r="K1515" i="3" l="1"/>
  <c r="L1515" i="3"/>
  <c r="H1516" i="3"/>
  <c r="I1515" i="3"/>
  <c r="E1530" i="1"/>
  <c r="F1529" i="1"/>
  <c r="L1516" i="3" l="1"/>
  <c r="K1516" i="3"/>
  <c r="I1516" i="3"/>
  <c r="H1517" i="3"/>
  <c r="E1531" i="1"/>
  <c r="F1530" i="1"/>
  <c r="L1517" i="3" l="1"/>
  <c r="K1517" i="3"/>
  <c r="H1518" i="3"/>
  <c r="I1517" i="3"/>
  <c r="E1532" i="1"/>
  <c r="F1531" i="1"/>
  <c r="L1518" i="3" l="1"/>
  <c r="K1518" i="3"/>
  <c r="H1519" i="3"/>
  <c r="I1518" i="3"/>
  <c r="F1532" i="1"/>
  <c r="E1533" i="1"/>
  <c r="L1519" i="3" l="1"/>
  <c r="K1519" i="3"/>
  <c r="I1519" i="3"/>
  <c r="H1520" i="3"/>
  <c r="E1534" i="1"/>
  <c r="F1533" i="1"/>
  <c r="L1520" i="3" l="1"/>
  <c r="K1520" i="3"/>
  <c r="H1521" i="3"/>
  <c r="I1520" i="3"/>
  <c r="E1535" i="1"/>
  <c r="F1534" i="1"/>
  <c r="K1521" i="3" l="1"/>
  <c r="L1521" i="3"/>
  <c r="H1522" i="3"/>
  <c r="I1521" i="3"/>
  <c r="E1536" i="1"/>
  <c r="F1535" i="1"/>
  <c r="L1522" i="3" l="1"/>
  <c r="K1522" i="3"/>
  <c r="I1522" i="3"/>
  <c r="H1523" i="3"/>
  <c r="E1537" i="1"/>
  <c r="F1536" i="1"/>
  <c r="L1523" i="3" l="1"/>
  <c r="K1523" i="3"/>
  <c r="H1524" i="3"/>
  <c r="I1523" i="3"/>
  <c r="F1537" i="1"/>
  <c r="E1538" i="1"/>
  <c r="L1524" i="3" l="1"/>
  <c r="K1524" i="3"/>
  <c r="H1525" i="3"/>
  <c r="I1524" i="3"/>
  <c r="F1538" i="1"/>
  <c r="E1539" i="1"/>
  <c r="L1525" i="3" l="1"/>
  <c r="K1525" i="3"/>
  <c r="I1525" i="3"/>
  <c r="H1526" i="3"/>
  <c r="E1540" i="1"/>
  <c r="F1539" i="1"/>
  <c r="L1526" i="3" l="1"/>
  <c r="K1526" i="3"/>
  <c r="H1527" i="3"/>
  <c r="I1526" i="3"/>
  <c r="E1541" i="1"/>
  <c r="F1540" i="1"/>
  <c r="K1527" i="3" l="1"/>
  <c r="L1527" i="3"/>
  <c r="H1528" i="3"/>
  <c r="I1527" i="3"/>
  <c r="F1541" i="1"/>
  <c r="E1542" i="1"/>
  <c r="L1528" i="3" l="1"/>
  <c r="K1528" i="3"/>
  <c r="I1528" i="3"/>
  <c r="H1529" i="3"/>
  <c r="E1543" i="1"/>
  <c r="F1542" i="1"/>
  <c r="L1529" i="3" l="1"/>
  <c r="K1529" i="3"/>
  <c r="H1530" i="3"/>
  <c r="I1529" i="3"/>
  <c r="F1543" i="1"/>
  <c r="E1544" i="1"/>
  <c r="L1530" i="3" l="1"/>
  <c r="K1530" i="3"/>
  <c r="H1531" i="3"/>
  <c r="I1530" i="3"/>
  <c r="F1544" i="1"/>
  <c r="E1545" i="1"/>
  <c r="L1531" i="3" l="1"/>
  <c r="K1531" i="3"/>
  <c r="I1531" i="3"/>
  <c r="H1532" i="3"/>
  <c r="E1546" i="1"/>
  <c r="F1545" i="1"/>
  <c r="L1532" i="3" l="1"/>
  <c r="K1532" i="3"/>
  <c r="H1533" i="3"/>
  <c r="I1532" i="3"/>
  <c r="E1547" i="1"/>
  <c r="F1546" i="1"/>
  <c r="K1533" i="3" l="1"/>
  <c r="L1533" i="3"/>
  <c r="H1534" i="3"/>
  <c r="I1533" i="3"/>
  <c r="F1547" i="1"/>
  <c r="E1548" i="1"/>
  <c r="L1534" i="3" l="1"/>
  <c r="K1534" i="3"/>
  <c r="I1534" i="3"/>
  <c r="H1535" i="3"/>
  <c r="E1549" i="1"/>
  <c r="F1548" i="1"/>
  <c r="L1535" i="3" l="1"/>
  <c r="K1535" i="3"/>
  <c r="H1536" i="3"/>
  <c r="I1535" i="3"/>
  <c r="F1549" i="1"/>
  <c r="E1550" i="1"/>
  <c r="L1536" i="3" l="1"/>
  <c r="K1536" i="3"/>
  <c r="H1537" i="3"/>
  <c r="I1536" i="3"/>
  <c r="E1551" i="1"/>
  <c r="F1550" i="1"/>
  <c r="L1537" i="3" l="1"/>
  <c r="K1537" i="3"/>
  <c r="I1537" i="3"/>
  <c r="H1538" i="3"/>
  <c r="E1552" i="1"/>
  <c r="F1551" i="1"/>
  <c r="L1538" i="3" l="1"/>
  <c r="K1538" i="3"/>
  <c r="H1539" i="3"/>
  <c r="I1538" i="3"/>
  <c r="E1553" i="1"/>
  <c r="F1552" i="1"/>
  <c r="K1539" i="3" l="1"/>
  <c r="L1539" i="3"/>
  <c r="H1540" i="3"/>
  <c r="I1539" i="3"/>
  <c r="E1554" i="1"/>
  <c r="F1553" i="1"/>
  <c r="L1540" i="3" l="1"/>
  <c r="K1540" i="3"/>
  <c r="I1540" i="3"/>
  <c r="H1541" i="3"/>
  <c r="E1555" i="1"/>
  <c r="F1554" i="1"/>
  <c r="L1541" i="3" l="1"/>
  <c r="K1541" i="3"/>
  <c r="H1542" i="3"/>
  <c r="I1541" i="3"/>
  <c r="E1556" i="1"/>
  <c r="F1555" i="1"/>
  <c r="L1542" i="3" l="1"/>
  <c r="K1542" i="3"/>
  <c r="H1543" i="3"/>
  <c r="I1542" i="3"/>
  <c r="F1556" i="1"/>
  <c r="E1557" i="1"/>
  <c r="L1543" i="3" l="1"/>
  <c r="K1543" i="3"/>
  <c r="I1543" i="3"/>
  <c r="H1544" i="3"/>
  <c r="E1558" i="1"/>
  <c r="F1557" i="1"/>
  <c r="L1544" i="3" l="1"/>
  <c r="K1544" i="3"/>
  <c r="H1545" i="3"/>
  <c r="I1544" i="3"/>
  <c r="E1559" i="1"/>
  <c r="F1558" i="1"/>
  <c r="K1545" i="3" l="1"/>
  <c r="L1545" i="3"/>
  <c r="H1546" i="3"/>
  <c r="I1545" i="3"/>
  <c r="E1560" i="1"/>
  <c r="F1559" i="1"/>
  <c r="L1546" i="3" l="1"/>
  <c r="K1546" i="3"/>
  <c r="I1546" i="3"/>
  <c r="H1547" i="3"/>
  <c r="E1561" i="1"/>
  <c r="F1560" i="1"/>
  <c r="L1547" i="3" l="1"/>
  <c r="K1547" i="3"/>
  <c r="H1548" i="3"/>
  <c r="I1547" i="3"/>
  <c r="F1561" i="1"/>
  <c r="E1562" i="1"/>
  <c r="L1548" i="3" l="1"/>
  <c r="K1548" i="3"/>
  <c r="H1549" i="3"/>
  <c r="I1548" i="3"/>
  <c r="F1562" i="1"/>
  <c r="E1563" i="1"/>
  <c r="L1549" i="3" l="1"/>
  <c r="K1549" i="3"/>
  <c r="I1549" i="3"/>
  <c r="H1550" i="3"/>
  <c r="E1564" i="1"/>
  <c r="F1563" i="1"/>
  <c r="L1550" i="3" l="1"/>
  <c r="K1550" i="3"/>
  <c r="H1551" i="3"/>
  <c r="I1550" i="3"/>
  <c r="E1565" i="1"/>
  <c r="F1564" i="1"/>
  <c r="K1551" i="3" l="1"/>
  <c r="L1551" i="3"/>
  <c r="H1552" i="3"/>
  <c r="I1551" i="3"/>
  <c r="E1566" i="1"/>
  <c r="F1565" i="1"/>
  <c r="L1552" i="3" l="1"/>
  <c r="K1552" i="3"/>
  <c r="I1552" i="3"/>
  <c r="H1553" i="3"/>
  <c r="E1567" i="1"/>
  <c r="F1566" i="1"/>
  <c r="L1553" i="3" l="1"/>
  <c r="K1553" i="3"/>
  <c r="H1554" i="3"/>
  <c r="I1553" i="3"/>
  <c r="F1567" i="1"/>
  <c r="E1568" i="1"/>
  <c r="L1554" i="3" l="1"/>
  <c r="K1554" i="3"/>
  <c r="H1555" i="3"/>
  <c r="I1554" i="3"/>
  <c r="E1569" i="1"/>
  <c r="F1568" i="1"/>
  <c r="L1555" i="3" l="1"/>
  <c r="K1555" i="3"/>
  <c r="I1555" i="3"/>
  <c r="H1556" i="3"/>
  <c r="E1570" i="1"/>
  <c r="F1569" i="1"/>
  <c r="L1556" i="3" l="1"/>
  <c r="K1556" i="3"/>
  <c r="H1557" i="3"/>
  <c r="I1556" i="3"/>
  <c r="F1570" i="1"/>
  <c r="E1571" i="1"/>
  <c r="K1557" i="3" l="1"/>
  <c r="L1557" i="3"/>
  <c r="H1558" i="3"/>
  <c r="I1557" i="3"/>
  <c r="E1572" i="1"/>
  <c r="F1571" i="1"/>
  <c r="L1558" i="3" l="1"/>
  <c r="K1558" i="3"/>
  <c r="I1558" i="3"/>
  <c r="H1559" i="3"/>
  <c r="F1572" i="1"/>
  <c r="E1573" i="1"/>
  <c r="L1559" i="3" l="1"/>
  <c r="K1559" i="3"/>
  <c r="H1560" i="3"/>
  <c r="I1559" i="3"/>
  <c r="E1574" i="1"/>
  <c r="F1573" i="1"/>
  <c r="L1560" i="3" l="1"/>
  <c r="K1560" i="3"/>
  <c r="H1561" i="3"/>
  <c r="I1560" i="3"/>
  <c r="F1574" i="1"/>
  <c r="E1575" i="1"/>
  <c r="L1561" i="3" l="1"/>
  <c r="K1561" i="3"/>
  <c r="I1561" i="3"/>
  <c r="H1562" i="3"/>
  <c r="E1576" i="1"/>
  <c r="F1575" i="1"/>
  <c r="L1562" i="3" l="1"/>
  <c r="K1562" i="3"/>
  <c r="H1563" i="3"/>
  <c r="I1562" i="3"/>
  <c r="E1577" i="1"/>
  <c r="F1576" i="1"/>
  <c r="K1563" i="3" l="1"/>
  <c r="L1563" i="3"/>
  <c r="H1564" i="3"/>
  <c r="I1563" i="3"/>
  <c r="E1578" i="1"/>
  <c r="F1577" i="1"/>
  <c r="L1564" i="3" l="1"/>
  <c r="K1564" i="3"/>
  <c r="I1564" i="3"/>
  <c r="H1565" i="3"/>
  <c r="E1579" i="1"/>
  <c r="F1578" i="1"/>
  <c r="L1565" i="3" l="1"/>
  <c r="K1565" i="3"/>
  <c r="H1566" i="3"/>
  <c r="I1565" i="3"/>
  <c r="E1580" i="1"/>
  <c r="F1579" i="1"/>
  <c r="L1566" i="3" l="1"/>
  <c r="K1566" i="3"/>
  <c r="H1567" i="3"/>
  <c r="I1566" i="3"/>
  <c r="F1580" i="1"/>
  <c r="E1581" i="1"/>
  <c r="L1567" i="3" l="1"/>
  <c r="K1567" i="3"/>
  <c r="I1567" i="3"/>
  <c r="H1568" i="3"/>
  <c r="E1582" i="1"/>
  <c r="F1581" i="1"/>
  <c r="L1568" i="3" l="1"/>
  <c r="K1568" i="3"/>
  <c r="H1569" i="3"/>
  <c r="I1568" i="3"/>
  <c r="E1583" i="1"/>
  <c r="F1582" i="1"/>
  <c r="K1569" i="3" l="1"/>
  <c r="L1569" i="3"/>
  <c r="H1570" i="3"/>
  <c r="I1569" i="3"/>
  <c r="F1583" i="1"/>
  <c r="E1584" i="1"/>
  <c r="L1570" i="3" l="1"/>
  <c r="K1570" i="3"/>
  <c r="I1570" i="3"/>
  <c r="H1571" i="3"/>
  <c r="E1585" i="1"/>
  <c r="F1584" i="1"/>
  <c r="L1571" i="3" l="1"/>
  <c r="K1571" i="3"/>
  <c r="H1572" i="3"/>
  <c r="I1571" i="3"/>
  <c r="F1585" i="1"/>
  <c r="E1586" i="1"/>
  <c r="L1572" i="3" l="1"/>
  <c r="K1572" i="3"/>
  <c r="H1573" i="3"/>
  <c r="I1572" i="3"/>
  <c r="E1587" i="1"/>
  <c r="F1586" i="1"/>
  <c r="L1573" i="3" l="1"/>
  <c r="K1573" i="3"/>
  <c r="I1573" i="3"/>
  <c r="H1574" i="3"/>
  <c r="E1588" i="1"/>
  <c r="F1587" i="1"/>
  <c r="L1574" i="3" l="1"/>
  <c r="K1574" i="3"/>
  <c r="H1575" i="3"/>
  <c r="I1574" i="3"/>
  <c r="E1589" i="1"/>
  <c r="F1588" i="1"/>
  <c r="K1575" i="3" l="1"/>
  <c r="L1575" i="3"/>
  <c r="H1576" i="3"/>
  <c r="I1575" i="3"/>
  <c r="E1590" i="1"/>
  <c r="F1589" i="1"/>
  <c r="L1576" i="3" l="1"/>
  <c r="K1576" i="3"/>
  <c r="I1576" i="3"/>
  <c r="H1577" i="3"/>
  <c r="F1590" i="1"/>
  <c r="E1591" i="1"/>
  <c r="L1577" i="3" l="1"/>
  <c r="K1577" i="3"/>
  <c r="H1578" i="3"/>
  <c r="I1577" i="3"/>
  <c r="F1591" i="1"/>
  <c r="E1592" i="1"/>
  <c r="L1578" i="3" l="1"/>
  <c r="K1578" i="3"/>
  <c r="H1579" i="3"/>
  <c r="I1578" i="3"/>
  <c r="E1593" i="1"/>
  <c r="F1592" i="1"/>
  <c r="I1579" i="3" l="1"/>
  <c r="L1579" i="3"/>
  <c r="K1579" i="3"/>
  <c r="E1594" i="1"/>
  <c r="F1593" i="1"/>
  <c r="AB1596" i="3" l="1"/>
  <c r="AB1579" i="3"/>
  <c r="AB1574" i="3"/>
  <c r="AB1555" i="3"/>
  <c r="AB1550" i="3"/>
  <c r="AB1531" i="3"/>
  <c r="AB1526" i="3"/>
  <c r="AB1507" i="3"/>
  <c r="AB1502" i="3"/>
  <c r="AB1483" i="3"/>
  <c r="AB1478" i="3"/>
  <c r="AB1459" i="3"/>
  <c r="AB1454" i="3"/>
  <c r="AB1435" i="3"/>
  <c r="AB1430" i="3"/>
  <c r="AB1411" i="3"/>
  <c r="AB1406" i="3"/>
  <c r="AB1387" i="3"/>
  <c r="AB1382" i="3"/>
  <c r="AB1369" i="3"/>
  <c r="AB1356" i="3"/>
  <c r="AB1343" i="3"/>
  <c r="AB1334" i="3"/>
  <c r="AB1321" i="3"/>
  <c r="AB1308" i="3"/>
  <c r="AB1295" i="3"/>
  <c r="AB1286" i="3"/>
  <c r="AB1273" i="3"/>
  <c r="AB1260" i="3"/>
  <c r="AB1247" i="3"/>
  <c r="AB1238" i="3"/>
  <c r="AB1592" i="3"/>
  <c r="AB1573" i="3"/>
  <c r="AB1568" i="3"/>
  <c r="AB1549" i="3"/>
  <c r="AB1544" i="3"/>
  <c r="AB1525" i="3"/>
  <c r="AB1520" i="3"/>
  <c r="AB1501" i="3"/>
  <c r="AB1496" i="3"/>
  <c r="AB1477" i="3"/>
  <c r="AB1472" i="3"/>
  <c r="AB1453" i="3"/>
  <c r="AB1448" i="3"/>
  <c r="AB1429" i="3"/>
  <c r="AB1424" i="3"/>
  <c r="AB1405" i="3"/>
  <c r="AB1400" i="3"/>
  <c r="AB1381" i="3"/>
  <c r="AB1368" i="3"/>
  <c r="AB1355" i="3"/>
  <c r="AB1346" i="3"/>
  <c r="AB1333" i="3"/>
  <c r="AB1587" i="3"/>
  <c r="AB1582" i="3"/>
  <c r="AB1563" i="3"/>
  <c r="AB1558" i="3"/>
  <c r="AB1539" i="3"/>
  <c r="AB1534" i="3"/>
  <c r="AB1515" i="3"/>
  <c r="AB1510" i="3"/>
  <c r="AB1491" i="3"/>
  <c r="AB1486" i="3"/>
  <c r="AB1467" i="3"/>
  <c r="AB1462" i="3"/>
  <c r="AB1443" i="3"/>
  <c r="AB1438" i="3"/>
  <c r="AB1419" i="3"/>
  <c r="AB1414" i="3"/>
  <c r="AB1577" i="3"/>
  <c r="AB1572" i="3"/>
  <c r="AB1591" i="3"/>
  <c r="AB1586" i="3"/>
  <c r="AB1567" i="3"/>
  <c r="AB1562" i="3"/>
  <c r="AB1543" i="3"/>
  <c r="AB1538" i="3"/>
  <c r="AB1519" i="3"/>
  <c r="AB1514" i="3"/>
  <c r="AB1495" i="3"/>
  <c r="AB1490" i="3"/>
  <c r="AB1471" i="3"/>
  <c r="AB1466" i="3"/>
  <c r="AB1447" i="3"/>
  <c r="AB1442" i="3"/>
  <c r="AB1423" i="3"/>
  <c r="AB1418" i="3"/>
  <c r="AB1399" i="3"/>
  <c r="AB1394" i="3"/>
  <c r="AB1380" i="3"/>
  <c r="AB1367" i="3"/>
  <c r="AB1358" i="3"/>
  <c r="AB1345" i="3"/>
  <c r="AB1581" i="3"/>
  <c r="AB1551" i="3"/>
  <c r="AB1529" i="3"/>
  <c r="AB1522" i="3"/>
  <c r="AB1500" i="3"/>
  <c r="AB1479" i="3"/>
  <c r="AB1457" i="3"/>
  <c r="AB1450" i="3"/>
  <c r="AB1428" i="3"/>
  <c r="AB1407" i="3"/>
  <c r="AB1375" i="3"/>
  <c r="AB1352" i="3"/>
  <c r="AB1340" i="3"/>
  <c r="AB1335" i="3"/>
  <c r="AB1320" i="3"/>
  <c r="AB1301" i="3"/>
  <c r="AB1287" i="3"/>
  <c r="AB1282" i="3"/>
  <c r="AB1277" i="3"/>
  <c r="AB1263" i="3"/>
  <c r="AB1258" i="3"/>
  <c r="AB1244" i="3"/>
  <c r="AB1225" i="3"/>
  <c r="AB1212" i="3"/>
  <c r="AB1199" i="3"/>
  <c r="AB1186" i="3"/>
  <c r="AB1177" i="3"/>
  <c r="AB1164" i="3"/>
  <c r="AB1151" i="3"/>
  <c r="AB1138" i="3"/>
  <c r="AB1129" i="3"/>
  <c r="AB1116" i="3"/>
  <c r="AB1103" i="3"/>
  <c r="AB1090" i="3"/>
  <c r="AB1081" i="3"/>
  <c r="AB1068" i="3"/>
  <c r="AB1055" i="3"/>
  <c r="AB1042" i="3"/>
  <c r="AB1033" i="3"/>
  <c r="AB1020" i="3"/>
  <c r="AB1007" i="3"/>
  <c r="AB994" i="3"/>
  <c r="AB985" i="3"/>
  <c r="AB972" i="3"/>
  <c r="AB959" i="3"/>
  <c r="AB946" i="3"/>
  <c r="AB937" i="3"/>
  <c r="AB924" i="3"/>
  <c r="AB911" i="3"/>
  <c r="AB898" i="3"/>
  <c r="AB889" i="3"/>
  <c r="AB876" i="3"/>
  <c r="AB872" i="3"/>
  <c r="AB868" i="3"/>
  <c r="AB864" i="3"/>
  <c r="AB860" i="3"/>
  <c r="AB856" i="3"/>
  <c r="AB852" i="3"/>
  <c r="AB848" i="3"/>
  <c r="AB844" i="3"/>
  <c r="AB840" i="3"/>
  <c r="AB836" i="3"/>
  <c r="AB832" i="3"/>
  <c r="AB828" i="3"/>
  <c r="AB824" i="3"/>
  <c r="AB820" i="3"/>
  <c r="AB816" i="3"/>
  <c r="AB812" i="3"/>
  <c r="AB808" i="3"/>
  <c r="AB804" i="3"/>
  <c r="AB800" i="3"/>
  <c r="AB796" i="3"/>
  <c r="AB792" i="3"/>
  <c r="AB788" i="3"/>
  <c r="AB784" i="3"/>
  <c r="AB780" i="3"/>
  <c r="AB776" i="3"/>
  <c r="AB772" i="3"/>
  <c r="AB768" i="3"/>
  <c r="AB764" i="3"/>
  <c r="AB760" i="3"/>
  <c r="AB756" i="3"/>
  <c r="AB752" i="3"/>
  <c r="AB748" i="3"/>
  <c r="AB744" i="3"/>
  <c r="AB740" i="3"/>
  <c r="AB736" i="3"/>
  <c r="AB732" i="3"/>
  <c r="AB728" i="3"/>
  <c r="AB724" i="3"/>
  <c r="AB720" i="3"/>
  <c r="AB716" i="3"/>
  <c r="AB712" i="3"/>
  <c r="AB708" i="3"/>
  <c r="AB704" i="3"/>
  <c r="AB700" i="3"/>
  <c r="AB696" i="3"/>
  <c r="AB692" i="3"/>
  <c r="AB688" i="3"/>
  <c r="AB684" i="3"/>
  <c r="AB680" i="3"/>
  <c r="AB676" i="3"/>
  <c r="AB672" i="3"/>
  <c r="AB668" i="3"/>
  <c r="AB664" i="3"/>
  <c r="AB660" i="3"/>
  <c r="AB656" i="3"/>
  <c r="AB652" i="3"/>
  <c r="AB648" i="3"/>
  <c r="AB644" i="3"/>
  <c r="AB640" i="3"/>
  <c r="AB636" i="3"/>
  <c r="AB632" i="3"/>
  <c r="AB628" i="3"/>
  <c r="AB624" i="3"/>
  <c r="AB620" i="3"/>
  <c r="AB616" i="3"/>
  <c r="AB612" i="3"/>
  <c r="AB608" i="3"/>
  <c r="AB604" i="3"/>
  <c r="AB600" i="3"/>
  <c r="AB596" i="3"/>
  <c r="AB592" i="3"/>
  <c r="AB588" i="3"/>
  <c r="AB584" i="3"/>
  <c r="AB580" i="3"/>
  <c r="AB576" i="3"/>
  <c r="AB572" i="3"/>
  <c r="AB568" i="3"/>
  <c r="AB564" i="3"/>
  <c r="AB560" i="3"/>
  <c r="AB556" i="3"/>
  <c r="AB552" i="3"/>
  <c r="AB548" i="3"/>
  <c r="AB544" i="3"/>
  <c r="AB540" i="3"/>
  <c r="AB536" i="3"/>
  <c r="AB532" i="3"/>
  <c r="AB528" i="3"/>
  <c r="AB524" i="3"/>
  <c r="AB520" i="3"/>
  <c r="AB516" i="3"/>
  <c r="AB1589" i="3"/>
  <c r="AB1580" i="3"/>
  <c r="AB1564" i="3"/>
  <c r="AB1542" i="3"/>
  <c r="AB1521" i="3"/>
  <c r="AB1499" i="3"/>
  <c r="AB1492" i="3"/>
  <c r="AB1470" i="3"/>
  <c r="AB1449" i="3"/>
  <c r="AB1427" i="3"/>
  <c r="AB1420" i="3"/>
  <c r="AB1386" i="3"/>
  <c r="AB1374" i="3"/>
  <c r="AB1362" i="3"/>
  <c r="AB1351" i="3"/>
  <c r="AB1324" i="3"/>
  <c r="AB1305" i="3"/>
  <c r="AB1291" i="3"/>
  <c r="AB1588" i="3"/>
  <c r="AB1571" i="3"/>
  <c r="AB1556" i="3"/>
  <c r="AB1535" i="3"/>
  <c r="AB1513" i="3"/>
  <c r="AB1506" i="3"/>
  <c r="AB1484" i="3"/>
  <c r="AB1463" i="3"/>
  <c r="AB1441" i="3"/>
  <c r="AB1434" i="3"/>
  <c r="AB1412" i="3"/>
  <c r="AB1398" i="3"/>
  <c r="AB1392" i="3"/>
  <c r="AB1350" i="3"/>
  <c r="AB1339" i="3"/>
  <c r="AB1319" i="3"/>
  <c r="AB1314" i="3"/>
  <c r="AB1300" i="3"/>
  <c r="AB1290" i="3"/>
  <c r="AB1276" i="3"/>
  <c r="AB1257" i="3"/>
  <c r="AB1243" i="3"/>
  <c r="AB1233" i="3"/>
  <c r="AB1224" i="3"/>
  <c r="AB1211" i="3"/>
  <c r="AB1198" i="3"/>
  <c r="AB1189" i="3"/>
  <c r="AB1176" i="3"/>
  <c r="AB1163" i="3"/>
  <c r="AB1150" i="3"/>
  <c r="AB1141" i="3"/>
  <c r="AB1128" i="3"/>
  <c r="AB1115" i="3"/>
  <c r="AB1102" i="3"/>
  <c r="AB1093" i="3"/>
  <c r="AB1080" i="3"/>
  <c r="AB1067" i="3"/>
  <c r="AB1054" i="3"/>
  <c r="AB1045" i="3"/>
  <c r="AB1032" i="3"/>
  <c r="AB1019" i="3"/>
  <c r="AB1006" i="3"/>
  <c r="AB997" i="3"/>
  <c r="AB984" i="3"/>
  <c r="AB971" i="3"/>
  <c r="AB958" i="3"/>
  <c r="AB949" i="3"/>
  <c r="AB936" i="3"/>
  <c r="AB923" i="3"/>
  <c r="AB1548" i="3"/>
  <c r="AB1527" i="3"/>
  <c r="AB1505" i="3"/>
  <c r="AB1498" i="3"/>
  <c r="AB1476" i="3"/>
  <c r="AB1455" i="3"/>
  <c r="AB1433" i="3"/>
  <c r="AB1426" i="3"/>
  <c r="AB1404" i="3"/>
  <c r="AB1385" i="3"/>
  <c r="AB1379" i="3"/>
  <c r="AB1373" i="3"/>
  <c r="AB1344" i="3"/>
  <c r="AB1338" i="3"/>
  <c r="AB1328" i="3"/>
  <c r="AB1309" i="3"/>
  <c r="AB1285" i="3"/>
  <c r="AB1595" i="3"/>
  <c r="AB1570" i="3"/>
  <c r="AB1541" i="3"/>
  <c r="AB1533" i="3"/>
  <c r="AB1512" i="3"/>
  <c r="AB1504" i="3"/>
  <c r="AB1469" i="3"/>
  <c r="AB1461" i="3"/>
  <c r="AB1440" i="3"/>
  <c r="AB1432" i="3"/>
  <c r="AB1391" i="3"/>
  <c r="AB1384" i="3"/>
  <c r="AB1361" i="3"/>
  <c r="AB1349" i="3"/>
  <c r="AB1323" i="3"/>
  <c r="AB1318" i="3"/>
  <c r="AB1304" i="3"/>
  <c r="AB1299" i="3"/>
  <c r="AB1294" i="3"/>
  <c r="AB1280" i="3"/>
  <c r="AB1261" i="3"/>
  <c r="AB1237" i="3"/>
  <c r="AB1219" i="3"/>
  <c r="AB1206" i="3"/>
  <c r="AB1197" i="3"/>
  <c r="AB1184" i="3"/>
  <c r="AB1171" i="3"/>
  <c r="AB1158" i="3"/>
  <c r="AB1149" i="3"/>
  <c r="AB1136" i="3"/>
  <c r="AB1123" i="3"/>
  <c r="AB1110" i="3"/>
  <c r="AB1101" i="3"/>
  <c r="AB1088" i="3"/>
  <c r="AB1075" i="3"/>
  <c r="AB1062" i="3"/>
  <c r="AB1053" i="3"/>
  <c r="AB1040" i="3"/>
  <c r="AB1027" i="3"/>
  <c r="AB1014" i="3"/>
  <c r="AB1005" i="3"/>
  <c r="AB992" i="3"/>
  <c r="AB979" i="3"/>
  <c r="AB966" i="3"/>
  <c r="AB957" i="3"/>
  <c r="AB944" i="3"/>
  <c r="AB931" i="3"/>
  <c r="AB918" i="3"/>
  <c r="AB909" i="3"/>
  <c r="AB896" i="3"/>
  <c r="AB883" i="3"/>
  <c r="AB1585" i="3"/>
  <c r="AB1576" i="3"/>
  <c r="AB1569" i="3"/>
  <c r="AB1561" i="3"/>
  <c r="AB1554" i="3"/>
  <c r="AB1532" i="3"/>
  <c r="AB1511" i="3"/>
  <c r="AB1489" i="3"/>
  <c r="AB1482" i="3"/>
  <c r="AB1460" i="3"/>
  <c r="AB1439" i="3"/>
  <c r="AB1417" i="3"/>
  <c r="AB1410" i="3"/>
  <c r="AB1396" i="3"/>
  <c r="AB1360" i="3"/>
  <c r="AB1354" i="3"/>
  <c r="AB1593" i="3"/>
  <c r="AB1553" i="3"/>
  <c r="AB1546" i="3"/>
  <c r="AB1524" i="3"/>
  <c r="AB1503" i="3"/>
  <c r="AB1481" i="3"/>
  <c r="AB1474" i="3"/>
  <c r="AB1452" i="3"/>
  <c r="AB1431" i="3"/>
  <c r="AB1409" i="3"/>
  <c r="AB1402" i="3"/>
  <c r="AB1389" i="3"/>
  <c r="AB1383" i="3"/>
  <c r="AB1377" i="3"/>
  <c r="AB1371" i="3"/>
  <c r="AB1348" i="3"/>
  <c r="AB1342" i="3"/>
  <c r="AB1575" i="3"/>
  <c r="AB1566" i="3"/>
  <c r="AB1545" i="3"/>
  <c r="AB1523" i="3"/>
  <c r="AB1516" i="3"/>
  <c r="AB1494" i="3"/>
  <c r="AB1473" i="3"/>
  <c r="AB1451" i="3"/>
  <c r="AB1444" i="3"/>
  <c r="AB1422" i="3"/>
  <c r="AB1401" i="3"/>
  <c r="AB1388" i="3"/>
  <c r="AB1376" i="3"/>
  <c r="AB1370" i="3"/>
  <c r="AB1590" i="3"/>
  <c r="AB1583" i="3"/>
  <c r="AB1559" i="3"/>
  <c r="AB1537" i="3"/>
  <c r="AB1530" i="3"/>
  <c r="AB1508" i="3"/>
  <c r="AB1578" i="3"/>
  <c r="AB1547" i="3"/>
  <c r="AB1518" i="3"/>
  <c r="AB1337" i="3"/>
  <c r="AB1303" i="3"/>
  <c r="AB1296" i="3"/>
  <c r="AB1229" i="3"/>
  <c r="AB1223" i="3"/>
  <c r="AB1200" i="3"/>
  <c r="AB1188" i="3"/>
  <c r="AB1165" i="3"/>
  <c r="AB1153" i="3"/>
  <c r="AB1142" i="3"/>
  <c r="AB1107" i="3"/>
  <c r="AB1078" i="3"/>
  <c r="AB1072" i="3"/>
  <c r="AB1066" i="3"/>
  <c r="AB1043" i="3"/>
  <c r="AB1037" i="3"/>
  <c r="AB1031" i="3"/>
  <c r="AB1008" i="3"/>
  <c r="AB996" i="3"/>
  <c r="AB973" i="3"/>
  <c r="AB961" i="3"/>
  <c r="AB950" i="3"/>
  <c r="AB905" i="3"/>
  <c r="AB884" i="3"/>
  <c r="AB879" i="3"/>
  <c r="AB869" i="3"/>
  <c r="AB845" i="3"/>
  <c r="AB821" i="3"/>
  <c r="AB797" i="3"/>
  <c r="AB773" i="3"/>
  <c r="AB750" i="3"/>
  <c r="AB737" i="3"/>
  <c r="AB715" i="3"/>
  <c r="AB702" i="3"/>
  <c r="AB689" i="3"/>
  <c r="AB667" i="3"/>
  <c r="AB654" i="3"/>
  <c r="AB641" i="3"/>
  <c r="AB619" i="3"/>
  <c r="AB606" i="3"/>
  <c r="AB593" i="3"/>
  <c r="AB571" i="3"/>
  <c r="AB558" i="3"/>
  <c r="AB545" i="3"/>
  <c r="AB523" i="3"/>
  <c r="AB1517" i="3"/>
  <c r="AB1493" i="3"/>
  <c r="AB1327" i="3"/>
  <c r="AB1267" i="3"/>
  <c r="AB1254" i="3"/>
  <c r="AB1248" i="3"/>
  <c r="AB1241" i="3"/>
  <c r="AB1217" i="3"/>
  <c r="AB1205" i="3"/>
  <c r="AB1194" i="3"/>
  <c r="AB1159" i="3"/>
  <c r="AB1130" i="3"/>
  <c r="AB1124" i="3"/>
  <c r="AB1118" i="3"/>
  <c r="AB1095" i="3"/>
  <c r="AB1089" i="3"/>
  <c r="AB1083" i="3"/>
  <c r="AB1060" i="3"/>
  <c r="AB1048" i="3"/>
  <c r="AB1025" i="3"/>
  <c r="AB1013" i="3"/>
  <c r="AB1002" i="3"/>
  <c r="AB967" i="3"/>
  <c r="AB938" i="3"/>
  <c r="AB932" i="3"/>
  <c r="AB926" i="3"/>
  <c r="AB915" i="3"/>
  <c r="AB910" i="3"/>
  <c r="AB859" i="3"/>
  <c r="AB854" i="3"/>
  <c r="AB835" i="3"/>
  <c r="AB830" i="3"/>
  <c r="AB811" i="3"/>
  <c r="AB806" i="3"/>
  <c r="AB787" i="3"/>
  <c r="AB782" i="3"/>
  <c r="AB763" i="3"/>
  <c r="AB754" i="3"/>
  <c r="AB741" i="3"/>
  <c r="AB719" i="3"/>
  <c r="AB706" i="3"/>
  <c r="AB693" i="3"/>
  <c r="AB671" i="3"/>
  <c r="AB658" i="3"/>
  <c r="AB645" i="3"/>
  <c r="AB623" i="3"/>
  <c r="AB610" i="3"/>
  <c r="AB597" i="3"/>
  <c r="AB575" i="3"/>
  <c r="AB562" i="3"/>
  <c r="AB549" i="3"/>
  <c r="AB527" i="3"/>
  <c r="AB514" i="3"/>
  <c r="AB1468" i="3"/>
  <c r="AB1446" i="3"/>
  <c r="AB1425" i="3"/>
  <c r="AB1403" i="3"/>
  <c r="AB1366" i="3"/>
  <c r="AB1336" i="3"/>
  <c r="AB1311" i="3"/>
  <c r="AB1302" i="3"/>
  <c r="AB1279" i="3"/>
  <c r="AB1540" i="3"/>
  <c r="AB1488" i="3"/>
  <c r="AB1445" i="3"/>
  <c r="AB1365" i="3"/>
  <c r="AB1326" i="3"/>
  <c r="AB1310" i="3"/>
  <c r="AB1293" i="3"/>
  <c r="AB1272" i="3"/>
  <c r="AB1253" i="3"/>
  <c r="AB1246" i="3"/>
  <c r="AB1234" i="3"/>
  <c r="AB1222" i="3"/>
  <c r="AB1216" i="3"/>
  <c r="AB1210" i="3"/>
  <c r="AB1187" i="3"/>
  <c r="AB1181" i="3"/>
  <c r="AB1175" i="3"/>
  <c r="AB1152" i="3"/>
  <c r="AB1140" i="3"/>
  <c r="AB1117" i="3"/>
  <c r="AB1105" i="3"/>
  <c r="AB1094" i="3"/>
  <c r="AB1059" i="3"/>
  <c r="AB1030" i="3"/>
  <c r="AB1024" i="3"/>
  <c r="AB1018" i="3"/>
  <c r="AB995" i="3"/>
  <c r="AB989" i="3"/>
  <c r="AB983" i="3"/>
  <c r="AB960" i="3"/>
  <c r="AB948" i="3"/>
  <c r="AB925" i="3"/>
  <c r="AB893" i="3"/>
  <c r="AB888" i="3"/>
  <c r="AB863" i="3"/>
  <c r="AB858" i="3"/>
  <c r="AB839" i="3"/>
  <c r="AB834" i="3"/>
  <c r="AB815" i="3"/>
  <c r="AB810" i="3"/>
  <c r="AB791" i="3"/>
  <c r="AB786" i="3"/>
  <c r="AB767" i="3"/>
  <c r="AB762" i="3"/>
  <c r="AB749" i="3"/>
  <c r="AB727" i="3"/>
  <c r="AB714" i="3"/>
  <c r="AB701" i="3"/>
  <c r="AB679" i="3"/>
  <c r="AB666" i="3"/>
  <c r="AB653" i="3"/>
  <c r="AB631" i="3"/>
  <c r="AB618" i="3"/>
  <c r="AB605" i="3"/>
  <c r="AB583" i="3"/>
  <c r="AB570" i="3"/>
  <c r="AB1509" i="3"/>
  <c r="AB1487" i="3"/>
  <c r="AB1465" i="3"/>
  <c r="AB1364" i="3"/>
  <c r="AB1347" i="3"/>
  <c r="AB1317" i="3"/>
  <c r="AB1284" i="3"/>
  <c r="AB1278" i="3"/>
  <c r="AB1265" i="3"/>
  <c r="AB1259" i="3"/>
  <c r="AB1240" i="3"/>
  <c r="AB1227" i="3"/>
  <c r="AB1204" i="3"/>
  <c r="AB1192" i="3"/>
  <c r="AB1169" i="3"/>
  <c r="AB1157" i="3"/>
  <c r="AB1146" i="3"/>
  <c r="AB1111" i="3"/>
  <c r="AB1082" i="3"/>
  <c r="AB1076" i="3"/>
  <c r="AB1070" i="3"/>
  <c r="AB1047" i="3"/>
  <c r="AB1041" i="3"/>
  <c r="AB1035" i="3"/>
  <c r="AB1012" i="3"/>
  <c r="AB1000" i="3"/>
  <c r="AB977" i="3"/>
  <c r="AB965" i="3"/>
  <c r="AB954" i="3"/>
  <c r="AB919" i="3"/>
  <c r="AB914" i="3"/>
  <c r="AB877" i="3"/>
  <c r="AB1565" i="3"/>
  <c r="AB1536" i="3"/>
  <c r="AB1485" i="3"/>
  <c r="AB1464" i="3"/>
  <c r="AB1421" i="3"/>
  <c r="AB1363" i="3"/>
  <c r="AB1325" i="3"/>
  <c r="AB1271" i="3"/>
  <c r="AB1252" i="3"/>
  <c r="AB1221" i="3"/>
  <c r="AB1215" i="3"/>
  <c r="AB1209" i="3"/>
  <c r="AB1180" i="3"/>
  <c r="AB1145" i="3"/>
  <c r="AB1134" i="3"/>
  <c r="AB1122" i="3"/>
  <c r="AB1099" i="3"/>
  <c r="AB1087" i="3"/>
  <c r="AB1064" i="3"/>
  <c r="AB1058" i="3"/>
  <c r="AB1052" i="3"/>
  <c r="AB1029" i="3"/>
  <c r="AB1023" i="3"/>
  <c r="AB1017" i="3"/>
  <c r="AB988" i="3"/>
  <c r="AB953" i="3"/>
  <c r="AB942" i="3"/>
  <c r="AB930" i="3"/>
  <c r="AB913" i="3"/>
  <c r="AB908" i="3"/>
  <c r="AB903" i="3"/>
  <c r="AB887" i="3"/>
  <c r="AB882" i="3"/>
  <c r="AB867" i="3"/>
  <c r="AB862" i="3"/>
  <c r="AB843" i="3"/>
  <c r="AB838" i="3"/>
  <c r="AB1594" i="3"/>
  <c r="AB1397" i="3"/>
  <c r="AB1378" i="3"/>
  <c r="AB1332" i="3"/>
  <c r="AB1316" i="3"/>
  <c r="AB1292" i="3"/>
  <c r="AB1560" i="3"/>
  <c r="AB1480" i="3"/>
  <c r="AB1437" i="3"/>
  <c r="AB1416" i="3"/>
  <c r="AB1395" i="3"/>
  <c r="AB1359" i="3"/>
  <c r="AB1307" i="3"/>
  <c r="AB1298" i="3"/>
  <c r="AB1283" i="3"/>
  <c r="AB1226" i="3"/>
  <c r="AB1220" i="3"/>
  <c r="AB1214" i="3"/>
  <c r="AB1191" i="3"/>
  <c r="AB1185" i="3"/>
  <c r="AB1179" i="3"/>
  <c r="AB1156" i="3"/>
  <c r="AB1144" i="3"/>
  <c r="AB1121" i="3"/>
  <c r="AB1109" i="3"/>
  <c r="AB1098" i="3"/>
  <c r="AB1584" i="3"/>
  <c r="AB1552" i="3"/>
  <c r="AB1497" i="3"/>
  <c r="AB1475" i="3"/>
  <c r="AB1390" i="3"/>
  <c r="AB1413" i="3"/>
  <c r="AB1353" i="3"/>
  <c r="AB1274" i="3"/>
  <c r="AB1249" i="3"/>
  <c r="AB1236" i="3"/>
  <c r="AB1154" i="3"/>
  <c r="AB1119" i="3"/>
  <c r="AB1084" i="3"/>
  <c r="AB1073" i="3"/>
  <c r="AB1022" i="3"/>
  <c r="AB982" i="3"/>
  <c r="AB963" i="3"/>
  <c r="AB952" i="3"/>
  <c r="AB943" i="3"/>
  <c r="AB878" i="3"/>
  <c r="AB870" i="3"/>
  <c r="AB827" i="3"/>
  <c r="AB794" i="3"/>
  <c r="AB781" i="3"/>
  <c r="AB775" i="3"/>
  <c r="AB769" i="3"/>
  <c r="AB681" i="3"/>
  <c r="AB669" i="3"/>
  <c r="AB657" i="3"/>
  <c r="AB646" i="3"/>
  <c r="AB634" i="3"/>
  <c r="AB622" i="3"/>
  <c r="AB611" i="3"/>
  <c r="AB599" i="3"/>
  <c r="AB587" i="3"/>
  <c r="AB508" i="3"/>
  <c r="AB495" i="3"/>
  <c r="AB486" i="3"/>
  <c r="AB473" i="3"/>
  <c r="AB460" i="3"/>
  <c r="AB447" i="3"/>
  <c r="AB438" i="3"/>
  <c r="AB425" i="3"/>
  <c r="AB412" i="3"/>
  <c r="AB399" i="3"/>
  <c r="AB390" i="3"/>
  <c r="AB377" i="3"/>
  <c r="AB364" i="3"/>
  <c r="AB351" i="3"/>
  <c r="AB342" i="3"/>
  <c r="AB329" i="3"/>
  <c r="AB316" i="3"/>
  <c r="AB303" i="3"/>
  <c r="AB294" i="3"/>
  <c r="AB281" i="3"/>
  <c r="AB1408" i="3"/>
  <c r="AB1315" i="3"/>
  <c r="AB1289" i="3"/>
  <c r="AB1235" i="3"/>
  <c r="AB1106" i="3"/>
  <c r="AB1011" i="3"/>
  <c r="AB1003" i="3"/>
  <c r="AB941" i="3"/>
  <c r="AB933" i="3"/>
  <c r="AB922" i="3"/>
  <c r="AB904" i="3"/>
  <c r="AB886" i="3"/>
  <c r="AB841" i="3"/>
  <c r="AB833" i="3"/>
  <c r="AB819" i="3"/>
  <c r="AB813" i="3"/>
  <c r="AB807" i="3"/>
  <c r="AB733" i="3"/>
  <c r="AB721" i="3"/>
  <c r="AB709" i="3"/>
  <c r="AB698" i="3"/>
  <c r="AB686" i="3"/>
  <c r="AB674" i="3"/>
  <c r="AB663" i="3"/>
  <c r="AB651" i="3"/>
  <c r="AB639" i="3"/>
  <c r="AB559" i="3"/>
  <c r="AB554" i="3"/>
  <c r="AB543" i="3"/>
  <c r="AB538" i="3"/>
  <c r="AB533" i="3"/>
  <c r="AB522" i="3"/>
  <c r="AB517" i="3"/>
  <c r="AB512" i="3"/>
  <c r="AB499" i="3"/>
  <c r="AB490" i="3"/>
  <c r="AB477" i="3"/>
  <c r="AB464" i="3"/>
  <c r="AB451" i="3"/>
  <c r="AB442" i="3"/>
  <c r="AB429" i="3"/>
  <c r="AB416" i="3"/>
  <c r="AB403" i="3"/>
  <c r="AB394" i="3"/>
  <c r="AB381" i="3"/>
  <c r="AB368" i="3"/>
  <c r="AB355" i="3"/>
  <c r="AB346" i="3"/>
  <c r="AB1341" i="3"/>
  <c r="AB1313" i="3"/>
  <c r="AB1270" i="3"/>
  <c r="AB1245" i="3"/>
  <c r="AB1232" i="3"/>
  <c r="AB1174" i="3"/>
  <c r="AB1162" i="3"/>
  <c r="AB1139" i="3"/>
  <c r="AB1127" i="3"/>
  <c r="AB1104" i="3"/>
  <c r="AB1092" i="3"/>
  <c r="AB1071" i="3"/>
  <c r="AB1061" i="3"/>
  <c r="AB1051" i="3"/>
  <c r="AB1021" i="3"/>
  <c r="AB1001" i="3"/>
  <c r="AB981" i="3"/>
  <c r="AB970" i="3"/>
  <c r="AB962" i="3"/>
  <c r="AB912" i="3"/>
  <c r="AB895" i="3"/>
  <c r="AB855" i="3"/>
  <c r="AB847" i="3"/>
  <c r="AB826" i="3"/>
  <c r="AB774" i="3"/>
  <c r="AB761" i="3"/>
  <c r="AB738" i="3"/>
  <c r="AB726" i="3"/>
  <c r="AB703" i="3"/>
  <c r="AB697" i="3"/>
  <c r="AB691" i="3"/>
  <c r="AB662" i="3"/>
  <c r="AB627" i="3"/>
  <c r="AB581" i="3"/>
  <c r="AB569" i="3"/>
  <c r="AB553" i="3"/>
  <c r="AB503" i="3"/>
  <c r="AB494" i="3"/>
  <c r="AB1393" i="3"/>
  <c r="AB1208" i="3"/>
  <c r="AB1196" i="3"/>
  <c r="AB1173" i="3"/>
  <c r="AB1161" i="3"/>
  <c r="AB1069" i="3"/>
  <c r="AB1010" i="3"/>
  <c r="AB991" i="3"/>
  <c r="AB951" i="3"/>
  <c r="AB940" i="3"/>
  <c r="AB921" i="3"/>
  <c r="AB902" i="3"/>
  <c r="AB894" i="3"/>
  <c r="AB885" i="3"/>
  <c r="AB861" i="3"/>
  <c r="AB825" i="3"/>
  <c r="AB818" i="3"/>
  <c r="AB805" i="3"/>
  <c r="AB799" i="3"/>
  <c r="AB793" i="3"/>
  <c r="AB755" i="3"/>
  <c r="AB743" i="3"/>
  <c r="AB731" i="3"/>
  <c r="AB633" i="3"/>
  <c r="AB621" i="3"/>
  <c r="AB609" i="3"/>
  <c r="AB598" i="3"/>
  <c r="AB586" i="3"/>
  <c r="AB574" i="3"/>
  <c r="AB507" i="3"/>
  <c r="AB498" i="3"/>
  <c r="AB485" i="3"/>
  <c r="AB1312" i="3"/>
  <c r="AB1288" i="3"/>
  <c r="AB1269" i="3"/>
  <c r="AB1256" i="3"/>
  <c r="AB1231" i="3"/>
  <c r="AB1126" i="3"/>
  <c r="AB1114" i="3"/>
  <c r="AB1091" i="3"/>
  <c r="AB1079" i="3"/>
  <c r="AB1050" i="3"/>
  <c r="AB1039" i="3"/>
  <c r="AB1009" i="3"/>
  <c r="AB999" i="3"/>
  <c r="AB990" i="3"/>
  <c r="AB980" i="3"/>
  <c r="AB969" i="3"/>
  <c r="AB929" i="3"/>
  <c r="AB920" i="3"/>
  <c r="AB892" i="3"/>
  <c r="AB875" i="3"/>
  <c r="AB853" i="3"/>
  <c r="AB846" i="3"/>
  <c r="AB766" i="3"/>
  <c r="AB685" i="3"/>
  <c r="AB673" i="3"/>
  <c r="AB661" i="3"/>
  <c r="AB650" i="3"/>
  <c r="AB638" i="3"/>
  <c r="AB626" i="3"/>
  <c r="AB615" i="3"/>
  <c r="AB603" i="3"/>
  <c r="AB591" i="3"/>
  <c r="AB563" i="3"/>
  <c r="AB547" i="3"/>
  <c r="AB542" i="3"/>
  <c r="AB537" i="3"/>
  <c r="AB531" i="3"/>
  <c r="AB526" i="3"/>
  <c r="AB521" i="3"/>
  <c r="AB511" i="3"/>
  <c r="AB502" i="3"/>
  <c r="AB489" i="3"/>
  <c r="AB476" i="3"/>
  <c r="AB463" i="3"/>
  <c r="AB454" i="3"/>
  <c r="AB441" i="3"/>
  <c r="AB428" i="3"/>
  <c r="AB415" i="3"/>
  <c r="AB406" i="3"/>
  <c r="AB393" i="3"/>
  <c r="AB380" i="3"/>
  <c r="AB367" i="3"/>
  <c r="AB358" i="3"/>
  <c r="AB345" i="3"/>
  <c r="AB332" i="3"/>
  <c r="AB319" i="3"/>
  <c r="AB310" i="3"/>
  <c r="AB297" i="3"/>
  <c r="AB284" i="3"/>
  <c r="AB1557" i="3"/>
  <c r="AB1458" i="3"/>
  <c r="AB1331" i="3"/>
  <c r="AB1207" i="3"/>
  <c r="AB1172" i="3"/>
  <c r="AB1137" i="3"/>
  <c r="AB1057" i="3"/>
  <c r="AB1049" i="3"/>
  <c r="AB1028" i="3"/>
  <c r="AB939" i="3"/>
  <c r="AB901" i="3"/>
  <c r="AB798" i="3"/>
  <c r="AB785" i="3"/>
  <c r="AB779" i="3"/>
  <c r="AB725" i="3"/>
  <c r="AB713" i="3"/>
  <c r="AB690" i="3"/>
  <c r="AB678" i="3"/>
  <c r="AB655" i="3"/>
  <c r="AB649" i="3"/>
  <c r="AB643" i="3"/>
  <c r="AB614" i="3"/>
  <c r="AB579" i="3"/>
  <c r="AB557" i="3"/>
  <c r="AB506" i="3"/>
  <c r="AB493" i="3"/>
  <c r="AB480" i="3"/>
  <c r="AB467" i="3"/>
  <c r="AB458" i="3"/>
  <c r="AB1456" i="3"/>
  <c r="AB1306" i="3"/>
  <c r="AB1268" i="3"/>
  <c r="AB1255" i="3"/>
  <c r="AB1242" i="3"/>
  <c r="AB1230" i="3"/>
  <c r="AB1218" i="3"/>
  <c r="AB1195" i="3"/>
  <c r="AB1183" i="3"/>
  <c r="AB1160" i="3"/>
  <c r="AB1148" i="3"/>
  <c r="AB1125" i="3"/>
  <c r="AB1113" i="3"/>
  <c r="AB998" i="3"/>
  <c r="AB987" i="3"/>
  <c r="AB978" i="3"/>
  <c r="AB947" i="3"/>
  <c r="AB928" i="3"/>
  <c r="AB891" i="3"/>
  <c r="AB874" i="3"/>
  <c r="AB866" i="3"/>
  <c r="AB831" i="3"/>
  <c r="AB823" i="3"/>
  <c r="AB817" i="3"/>
  <c r="AB753" i="3"/>
  <c r="AB742" i="3"/>
  <c r="AB730" i="3"/>
  <c r="AB718" i="3"/>
  <c r="AB707" i="3"/>
  <c r="AB695" i="3"/>
  <c r="AB683" i="3"/>
  <c r="AB585" i="3"/>
  <c r="AB573" i="3"/>
  <c r="AB515" i="3"/>
  <c r="AB510" i="3"/>
  <c r="AB497" i="3"/>
  <c r="AB484" i="3"/>
  <c r="AB471" i="3"/>
  <c r="AB462" i="3"/>
  <c r="AB449" i="3"/>
  <c r="AB1372" i="3"/>
  <c r="AB1330" i="3"/>
  <c r="AB1281" i="3"/>
  <c r="AB1266" i="3"/>
  <c r="AB1228" i="3"/>
  <c r="AB1193" i="3"/>
  <c r="AB1182" i="3"/>
  <c r="AB1170" i="3"/>
  <c r="AB1147" i="3"/>
  <c r="AB1135" i="3"/>
  <c r="AB1112" i="3"/>
  <c r="AB1100" i="3"/>
  <c r="AB1077" i="3"/>
  <c r="AB1046" i="3"/>
  <c r="AB1038" i="3"/>
  <c r="AB976" i="3"/>
  <c r="AB968" i="3"/>
  <c r="AB917" i="3"/>
  <c r="AB900" i="3"/>
  <c r="AB881" i="3"/>
  <c r="AB873" i="3"/>
  <c r="AB837" i="3"/>
  <c r="AB1357" i="3"/>
  <c r="AB1275" i="3"/>
  <c r="AB1213" i="3"/>
  <c r="AB1201" i="3"/>
  <c r="AB1190" i="3"/>
  <c r="AB1155" i="3"/>
  <c r="AB1120" i="3"/>
  <c r="AB1085" i="3"/>
  <c r="AB1074" i="3"/>
  <c r="AB1044" i="3"/>
  <c r="AB1034" i="3"/>
  <c r="AB1015" i="3"/>
  <c r="AB1415" i="3"/>
  <c r="AB1297" i="3"/>
  <c r="AB1262" i="3"/>
  <c r="AB1178" i="3"/>
  <c r="AB1166" i="3"/>
  <c r="AB1143" i="3"/>
  <c r="AB1131" i="3"/>
  <c r="AB1108" i="3"/>
  <c r="AB1096" i="3"/>
  <c r="AB1063" i="3"/>
  <c r="AB1203" i="3"/>
  <c r="AB1133" i="3"/>
  <c r="AB822" i="3"/>
  <c r="AB803" i="3"/>
  <c r="AB757" i="3"/>
  <c r="AB729" i="3"/>
  <c r="AB687" i="3"/>
  <c r="AB659" i="3"/>
  <c r="AB630" i="3"/>
  <c r="AB602" i="3"/>
  <c r="AB561" i="3"/>
  <c r="AB550" i="3"/>
  <c r="AB535" i="3"/>
  <c r="AB482" i="3"/>
  <c r="AB444" i="3"/>
  <c r="AB432" i="3"/>
  <c r="AB421" i="3"/>
  <c r="AB409" i="3"/>
  <c r="AB397" i="3"/>
  <c r="AB386" i="3"/>
  <c r="AB374" i="3"/>
  <c r="AB362" i="3"/>
  <c r="AB324" i="3"/>
  <c r="AB282" i="3"/>
  <c r="AB277" i="3"/>
  <c r="AB272" i="3"/>
  <c r="AB267" i="3"/>
  <c r="AB253" i="3"/>
  <c r="AB248" i="3"/>
  <c r="AB243" i="3"/>
  <c r="AB229" i="3"/>
  <c r="AB220" i="3"/>
  <c r="AB207" i="3"/>
  <c r="AB194" i="3"/>
  <c r="AB181" i="3"/>
  <c r="AB172" i="3"/>
  <c r="AB159" i="3"/>
  <c r="AB146" i="3"/>
  <c r="AB133" i="3"/>
  <c r="AB124" i="3"/>
  <c r="AB111" i="3"/>
  <c r="AB98" i="3"/>
  <c r="AB85" i="3"/>
  <c r="AB76" i="3"/>
  <c r="AB63" i="3"/>
  <c r="AB50" i="3"/>
  <c r="AB37" i="3"/>
  <c r="AB28" i="3"/>
  <c r="AB15" i="3"/>
  <c r="AB318" i="3"/>
  <c r="AB262" i="3"/>
  <c r="AB238" i="3"/>
  <c r="AB163" i="3"/>
  <c r="AB150" i="3"/>
  <c r="AB128" i="3"/>
  <c r="AB115" i="3"/>
  <c r="AB102" i="3"/>
  <c r="AB89" i="3"/>
  <c r="AB80" i="3"/>
  <c r="AB67" i="3"/>
  <c r="AB54" i="3"/>
  <c r="AB41" i="3"/>
  <c r="AB10" i="3"/>
  <c r="AB49" i="3"/>
  <c r="AB27" i="3"/>
  <c r="AB14" i="3"/>
  <c r="AB31" i="3"/>
  <c r="AB18" i="3"/>
  <c r="AB96" i="3"/>
  <c r="AB22" i="3"/>
  <c r="AB191" i="3"/>
  <c r="AB165" i="3"/>
  <c r="AB143" i="3"/>
  <c r="AB117" i="3"/>
  <c r="AB1202" i="3"/>
  <c r="AB1132" i="3"/>
  <c r="AB1065" i="3"/>
  <c r="AB975" i="3"/>
  <c r="AB890" i="3"/>
  <c r="AB865" i="3"/>
  <c r="AB770" i="3"/>
  <c r="AB617" i="3"/>
  <c r="AB601" i="3"/>
  <c r="AB589" i="3"/>
  <c r="AB491" i="3"/>
  <c r="AB481" i="3"/>
  <c r="AB465" i="3"/>
  <c r="AB457" i="3"/>
  <c r="AB450" i="3"/>
  <c r="AB426" i="3"/>
  <c r="AB420" i="3"/>
  <c r="AB414" i="3"/>
  <c r="AB385" i="3"/>
  <c r="AB350" i="3"/>
  <c r="AB334" i="3"/>
  <c r="AB313" i="3"/>
  <c r="AB308" i="3"/>
  <c r="AB292" i="3"/>
  <c r="AB287" i="3"/>
  <c r="AB224" i="3"/>
  <c r="AB211" i="3"/>
  <c r="AB198" i="3"/>
  <c r="AB185" i="3"/>
  <c r="AB176" i="3"/>
  <c r="AB137" i="3"/>
  <c r="AB32" i="3"/>
  <c r="AB19" i="3"/>
  <c r="AB75" i="3"/>
  <c r="AB83" i="3"/>
  <c r="AB57" i="3"/>
  <c r="AB48" i="3"/>
  <c r="AB156" i="3"/>
  <c r="AB108" i="3"/>
  <c r="AB1528" i="3"/>
  <c r="AB1264" i="3"/>
  <c r="AB1056" i="3"/>
  <c r="AB1004" i="3"/>
  <c r="AB945" i="3"/>
  <c r="AB916" i="3"/>
  <c r="AB842" i="3"/>
  <c r="AB802" i="3"/>
  <c r="AB699" i="3"/>
  <c r="AB670" i="3"/>
  <c r="AB642" i="3"/>
  <c r="AB613" i="3"/>
  <c r="AB546" i="3"/>
  <c r="AB500" i="3"/>
  <c r="AB488" i="3"/>
  <c r="AB472" i="3"/>
  <c r="AB437" i="3"/>
  <c r="AB402" i="3"/>
  <c r="AB391" i="3"/>
  <c r="AB379" i="3"/>
  <c r="AB356" i="3"/>
  <c r="AB344" i="3"/>
  <c r="AB339" i="3"/>
  <c r="AB323" i="3"/>
  <c r="AB302" i="3"/>
  <c r="AB276" i="3"/>
  <c r="AB271" i="3"/>
  <c r="AB257" i="3"/>
  <c r="AB252" i="3"/>
  <c r="AB247" i="3"/>
  <c r="AB233" i="3"/>
  <c r="AB228" i="3"/>
  <c r="AB215" i="3"/>
  <c r="AB202" i="3"/>
  <c r="AB189" i="3"/>
  <c r="AB180" i="3"/>
  <c r="AB167" i="3"/>
  <c r="AB154" i="3"/>
  <c r="AB141" i="3"/>
  <c r="AB132" i="3"/>
  <c r="AB119" i="3"/>
  <c r="AB106" i="3"/>
  <c r="AB93" i="3"/>
  <c r="AB84" i="3"/>
  <c r="AB71" i="3"/>
  <c r="AB58" i="3"/>
  <c r="AB45" i="3"/>
  <c r="AB36" i="3"/>
  <c r="AB23" i="3"/>
  <c r="AB40" i="3"/>
  <c r="AB105" i="3"/>
  <c r="AB240" i="3"/>
  <c r="AB974" i="3"/>
  <c r="AB801" i="3"/>
  <c r="AB629" i="3"/>
  <c r="AB534" i="3"/>
  <c r="AB509" i="3"/>
  <c r="AB479" i="3"/>
  <c r="AB443" i="3"/>
  <c r="AB431" i="3"/>
  <c r="AB419" i="3"/>
  <c r="AB408" i="3"/>
  <c r="AB396" i="3"/>
  <c r="AB384" i="3"/>
  <c r="AB373" i="3"/>
  <c r="AB361" i="3"/>
  <c r="AB349" i="3"/>
  <c r="AB333" i="3"/>
  <c r="AB328" i="3"/>
  <c r="AB307" i="3"/>
  <c r="AB286" i="3"/>
  <c r="AB266" i="3"/>
  <c r="AB242" i="3"/>
  <c r="AB219" i="3"/>
  <c r="AB206" i="3"/>
  <c r="AB193" i="3"/>
  <c r="AB184" i="3"/>
  <c r="AB171" i="3"/>
  <c r="AB158" i="3"/>
  <c r="AB145" i="3"/>
  <c r="AB136" i="3"/>
  <c r="AB123" i="3"/>
  <c r="AB110" i="3"/>
  <c r="AB97" i="3"/>
  <c r="AB88" i="3"/>
  <c r="AB62" i="3"/>
  <c r="AB1436" i="3"/>
  <c r="AB1251" i="3"/>
  <c r="AB935" i="3"/>
  <c r="AB783" i="3"/>
  <c r="AB765" i="3"/>
  <c r="AB739" i="3"/>
  <c r="AB723" i="3"/>
  <c r="AB711" i="3"/>
  <c r="AB682" i="3"/>
  <c r="AB625" i="3"/>
  <c r="AB470" i="3"/>
  <c r="AB456" i="3"/>
  <c r="AB448" i="3"/>
  <c r="AB436" i="3"/>
  <c r="AB413" i="3"/>
  <c r="AB407" i="3"/>
  <c r="AB401" i="3"/>
  <c r="AB378" i="3"/>
  <c r="AB372" i="3"/>
  <c r="AB366" i="3"/>
  <c r="AB338" i="3"/>
  <c r="AB322" i="3"/>
  <c r="AB317" i="3"/>
  <c r="AB312" i="3"/>
  <c r="AB301" i="3"/>
  <c r="AB296" i="3"/>
  <c r="AB291" i="3"/>
  <c r="AB275" i="3"/>
  <c r="AB261" i="3"/>
  <c r="AB256" i="3"/>
  <c r="AB251" i="3"/>
  <c r="AB237" i="3"/>
  <c r="AB232" i="3"/>
  <c r="AB223" i="3"/>
  <c r="AB210" i="3"/>
  <c r="AB197" i="3"/>
  <c r="AB188" i="3"/>
  <c r="AB175" i="3"/>
  <c r="AB162" i="3"/>
  <c r="AB149" i="3"/>
  <c r="AB140" i="3"/>
  <c r="AB127" i="3"/>
  <c r="AB114" i="3"/>
  <c r="AB101" i="3"/>
  <c r="AB92" i="3"/>
  <c r="AB79" i="3"/>
  <c r="AB66" i="3"/>
  <c r="AB53" i="3"/>
  <c r="AB44" i="3"/>
  <c r="AB35" i="3"/>
  <c r="AB9" i="3"/>
  <c r="AB235" i="3"/>
  <c r="AB1250" i="3"/>
  <c r="AB907" i="3"/>
  <c r="AB880" i="3"/>
  <c r="AB857" i="3"/>
  <c r="AB735" i="3"/>
  <c r="AB710" i="3"/>
  <c r="AB530" i="3"/>
  <c r="AB519" i="3"/>
  <c r="AB487" i="3"/>
  <c r="AB478" i="3"/>
  <c r="AB455" i="3"/>
  <c r="AB430" i="3"/>
  <c r="AB424" i="3"/>
  <c r="AB418" i="3"/>
  <c r="AB389" i="3"/>
  <c r="AB354" i="3"/>
  <c r="AB343" i="3"/>
  <c r="AB327" i="3"/>
  <c r="AB306" i="3"/>
  <c r="AB285" i="3"/>
  <c r="AB280" i="3"/>
  <c r="AB270" i="3"/>
  <c r="AB246" i="3"/>
  <c r="AB227" i="3"/>
  <c r="AB214" i="3"/>
  <c r="AB201" i="3"/>
  <c r="AB192" i="3"/>
  <c r="AB179" i="3"/>
  <c r="AB166" i="3"/>
  <c r="AB153" i="3"/>
  <c r="AB144" i="3"/>
  <c r="AB131" i="3"/>
  <c r="AB118" i="3"/>
  <c r="AB70" i="3"/>
  <c r="AB1239" i="3"/>
  <c r="AB1168" i="3"/>
  <c r="AB1036" i="3"/>
  <c r="AB964" i="3"/>
  <c r="AB814" i="3"/>
  <c r="AB795" i="3"/>
  <c r="AB778" i="3"/>
  <c r="AB751" i="3"/>
  <c r="AB722" i="3"/>
  <c r="AB694" i="3"/>
  <c r="AB665" i="3"/>
  <c r="AB637" i="3"/>
  <c r="AB595" i="3"/>
  <c r="AB567" i="3"/>
  <c r="AB518" i="3"/>
  <c r="AB496" i="3"/>
  <c r="AB395" i="3"/>
  <c r="AB383" i="3"/>
  <c r="AB371" i="3"/>
  <c r="AB360" i="3"/>
  <c r="AB348" i="3"/>
  <c r="AB337" i="3"/>
  <c r="AB311" i="3"/>
  <c r="AB290" i="3"/>
  <c r="AB265" i="3"/>
  <c r="AB260" i="3"/>
  <c r="AB255" i="3"/>
  <c r="AB241" i="3"/>
  <c r="AB236" i="3"/>
  <c r="AB231" i="3"/>
  <c r="AB218" i="3"/>
  <c r="AB205" i="3"/>
  <c r="AB196" i="3"/>
  <c r="AB183" i="3"/>
  <c r="AB170" i="3"/>
  <c r="AB157" i="3"/>
  <c r="AB148" i="3"/>
  <c r="AB135" i="3"/>
  <c r="AB122" i="3"/>
  <c r="AB109" i="3"/>
  <c r="AB100" i="3"/>
  <c r="AB87" i="3"/>
  <c r="AB74" i="3"/>
  <c r="AB61" i="3"/>
  <c r="AB52" i="3"/>
  <c r="AB39" i="3"/>
  <c r="AB26" i="3"/>
  <c r="AB13" i="3"/>
  <c r="AB104" i="3"/>
  <c r="AB91" i="3"/>
  <c r="AB65" i="3"/>
  <c r="AB56" i="3"/>
  <c r="AB30" i="3"/>
  <c r="AB269" i="3"/>
  <c r="AB178" i="3"/>
  <c r="AB1167" i="3"/>
  <c r="AB1097" i="3"/>
  <c r="AB993" i="3"/>
  <c r="AB934" i="3"/>
  <c r="AB906" i="3"/>
  <c r="AB777" i="3"/>
  <c r="AB747" i="3"/>
  <c r="AB582" i="3"/>
  <c r="AB566" i="3"/>
  <c r="AB555" i="3"/>
  <c r="AB541" i="3"/>
  <c r="AB505" i="3"/>
  <c r="AB469" i="3"/>
  <c r="AB461" i="3"/>
  <c r="AB453" i="3"/>
  <c r="AB446" i="3"/>
  <c r="AB435" i="3"/>
  <c r="AB423" i="3"/>
  <c r="AB400" i="3"/>
  <c r="AB388" i="3"/>
  <c r="AB365" i="3"/>
  <c r="AB359" i="3"/>
  <c r="AB353" i="3"/>
  <c r="AB326" i="3"/>
  <c r="AB321" i="3"/>
  <c r="AB305" i="3"/>
  <c r="AB300" i="3"/>
  <c r="AB295" i="3"/>
  <c r="AB279" i="3"/>
  <c r="AB274" i="3"/>
  <c r="AB250" i="3"/>
  <c r="AB222" i="3"/>
  <c r="AB209" i="3"/>
  <c r="AB200" i="3"/>
  <c r="AB187" i="3"/>
  <c r="AB174" i="3"/>
  <c r="AB161" i="3"/>
  <c r="AB152" i="3"/>
  <c r="AB139" i="3"/>
  <c r="AB126" i="3"/>
  <c r="AB113" i="3"/>
  <c r="AB78" i="3"/>
  <c r="AB43" i="3"/>
  <c r="AB17" i="3"/>
  <c r="AB8" i="3"/>
  <c r="AB264" i="3"/>
  <c r="AB1329" i="3"/>
  <c r="AB927" i="3"/>
  <c r="AB899" i="3"/>
  <c r="AB851" i="3"/>
  <c r="AB829" i="3"/>
  <c r="AB809" i="3"/>
  <c r="AB790" i="3"/>
  <c r="AB734" i="3"/>
  <c r="AB705" i="3"/>
  <c r="AB677" i="3"/>
  <c r="AB635" i="3"/>
  <c r="AB607" i="3"/>
  <c r="AB578" i="3"/>
  <c r="AB529" i="3"/>
  <c r="AB475" i="3"/>
  <c r="AB468" i="3"/>
  <c r="AB440" i="3"/>
  <c r="AB417" i="3"/>
  <c r="AB411" i="3"/>
  <c r="AB405" i="3"/>
  <c r="AB382" i="3"/>
  <c r="AB376" i="3"/>
  <c r="AB370" i="3"/>
  <c r="AB336" i="3"/>
  <c r="AB331" i="3"/>
  <c r="AB289" i="3"/>
  <c r="AB259" i="3"/>
  <c r="AB245" i="3"/>
  <c r="AB226" i="3"/>
  <c r="AB213" i="3"/>
  <c r="AB204" i="3"/>
  <c r="AB1016" i="3"/>
  <c r="AB955" i="3"/>
  <c r="AB871" i="3"/>
  <c r="AB850" i="3"/>
  <c r="AB758" i="3"/>
  <c r="AB746" i="3"/>
  <c r="AB717" i="3"/>
  <c r="AB647" i="3"/>
  <c r="AB590" i="3"/>
  <c r="AB565" i="3"/>
  <c r="AB539" i="3"/>
  <c r="AB525" i="3"/>
  <c r="AB504" i="3"/>
  <c r="AB492" i="3"/>
  <c r="AB483" i="3"/>
  <c r="AB474" i="3"/>
  <c r="AB466" i="3"/>
  <c r="AB452" i="3"/>
  <c r="AB433" i="3"/>
  <c r="AB398" i="3"/>
  <c r="AB387" i="3"/>
  <c r="AB375" i="3"/>
  <c r="AB352" i="3"/>
  <c r="AB330" i="3"/>
  <c r="AB325" i="3"/>
  <c r="AB314" i="3"/>
  <c r="AB309" i="3"/>
  <c r="AB304" i="3"/>
  <c r="AB299" i="3"/>
  <c r="AB288" i="3"/>
  <c r="AB283" i="3"/>
  <c r="AB273" i="3"/>
  <c r="AB268" i="3"/>
  <c r="AB263" i="3"/>
  <c r="AB249" i="3"/>
  <c r="AB244" i="3"/>
  <c r="AB239" i="3"/>
  <c r="AB221" i="3"/>
  <c r="AB212" i="3"/>
  <c r="AB199" i="3"/>
  <c r="AB849" i="3"/>
  <c r="AB789" i="3"/>
  <c r="AB771" i="3"/>
  <c r="AB745" i="3"/>
  <c r="AB675" i="3"/>
  <c r="AB577" i="3"/>
  <c r="AB513" i="3"/>
  <c r="AB501" i="3"/>
  <c r="AB459" i="3"/>
  <c r="AB439" i="3"/>
  <c r="AB427" i="3"/>
  <c r="AB404" i="3"/>
  <c r="AB392" i="3"/>
  <c r="AB369" i="3"/>
  <c r="AB363" i="3"/>
  <c r="AB357" i="3"/>
  <c r="AB340" i="3"/>
  <c r="AB335" i="3"/>
  <c r="AB298" i="3"/>
  <c r="AB293" i="3"/>
  <c r="AB258" i="3"/>
  <c r="AB234" i="3"/>
  <c r="AB347" i="3"/>
  <c r="AB186" i="3"/>
  <c r="AB151" i="3"/>
  <c r="AB103" i="3"/>
  <c r="AB90" i="3"/>
  <c r="AB77" i="3"/>
  <c r="AB195" i="3"/>
  <c r="AB72" i="3"/>
  <c r="AB33" i="3"/>
  <c r="AB410" i="3"/>
  <c r="AB341" i="3"/>
  <c r="AB278" i="3"/>
  <c r="AB168" i="3"/>
  <c r="AB116" i="3"/>
  <c r="AB24" i="3"/>
  <c r="AB11" i="3"/>
  <c r="AB225" i="3"/>
  <c r="AB182" i="3"/>
  <c r="AB147" i="3"/>
  <c r="AB130" i="3"/>
  <c r="AB60" i="3"/>
  <c r="AB47" i="3"/>
  <c r="AB34" i="3"/>
  <c r="AB21" i="3"/>
  <c r="AB1322" i="3"/>
  <c r="AB203" i="3"/>
  <c r="AB112" i="3"/>
  <c r="AB20" i="3"/>
  <c r="AB759" i="3"/>
  <c r="AB320" i="3"/>
  <c r="AB129" i="3"/>
  <c r="AB46" i="3"/>
  <c r="AB254" i="3"/>
  <c r="AB82" i="3"/>
  <c r="AB177" i="3"/>
  <c r="AB173" i="3"/>
  <c r="AB138" i="3"/>
  <c r="AB94" i="3"/>
  <c r="AB190" i="3"/>
  <c r="AB12" i="3"/>
  <c r="AB169" i="3"/>
  <c r="AB25" i="3"/>
  <c r="AB164" i="3"/>
  <c r="AB99" i="3"/>
  <c r="AB86" i="3"/>
  <c r="AB73" i="3"/>
  <c r="AB59" i="3"/>
  <c r="AB217" i="3"/>
  <c r="AB95" i="3"/>
  <c r="AB69" i="3"/>
  <c r="AB445" i="3"/>
  <c r="AB216" i="3"/>
  <c r="AB956" i="3"/>
  <c r="AB55" i="3"/>
  <c r="AB434" i="3"/>
  <c r="AB121" i="3"/>
  <c r="AB1086" i="3"/>
  <c r="AB594" i="3"/>
  <c r="AB160" i="3"/>
  <c r="AB125" i="3"/>
  <c r="AB551" i="3"/>
  <c r="AB897" i="3"/>
  <c r="AB120" i="3"/>
  <c r="AB38" i="3"/>
  <c r="AB1026" i="3"/>
  <c r="AB315" i="3"/>
  <c r="AB16" i="3"/>
  <c r="AB42" i="3"/>
  <c r="AB107" i="3"/>
  <c r="AB155" i="3"/>
  <c r="AB422" i="3"/>
  <c r="AB208" i="3"/>
  <c r="AB134" i="3"/>
  <c r="AB64" i="3"/>
  <c r="AB986" i="3"/>
  <c r="AB142" i="3"/>
  <c r="AB68" i="3"/>
  <c r="AB29" i="3"/>
  <c r="AB81" i="3"/>
  <c r="AB230" i="3"/>
  <c r="AB51" i="3"/>
  <c r="E1595" i="1"/>
  <c r="F1594" i="1"/>
  <c r="AA1596" i="3" l="1"/>
  <c r="AA1593" i="3"/>
  <c r="AA1590" i="3"/>
  <c r="AA1587" i="3"/>
  <c r="AA1584" i="3"/>
  <c r="AA1581" i="3"/>
  <c r="AA1578" i="3"/>
  <c r="AA1575" i="3"/>
  <c r="AA1572" i="3"/>
  <c r="AA1569" i="3"/>
  <c r="AA1566" i="3"/>
  <c r="AA1563" i="3"/>
  <c r="AA1560" i="3"/>
  <c r="AA1557" i="3"/>
  <c r="AA1554" i="3"/>
  <c r="AA1551" i="3"/>
  <c r="AA1548" i="3"/>
  <c r="AA1545" i="3"/>
  <c r="AA1542" i="3"/>
  <c r="AA1539" i="3"/>
  <c r="AA1536" i="3"/>
  <c r="AA1533" i="3"/>
  <c r="AA1530" i="3"/>
  <c r="AA1527" i="3"/>
  <c r="AA1524" i="3"/>
  <c r="AA1521" i="3"/>
  <c r="AA1518" i="3"/>
  <c r="AA1515" i="3"/>
  <c r="AA1512" i="3"/>
  <c r="AA1509" i="3"/>
  <c r="AA1506" i="3"/>
  <c r="AA1503" i="3"/>
  <c r="AA1500" i="3"/>
  <c r="AA1497" i="3"/>
  <c r="AA1494" i="3"/>
  <c r="AA1491" i="3"/>
  <c r="AA1488" i="3"/>
  <c r="AA1485" i="3"/>
  <c r="AA1482" i="3"/>
  <c r="AA1479" i="3"/>
  <c r="AA1476" i="3"/>
  <c r="AA1473" i="3"/>
  <c r="AA1470" i="3"/>
  <c r="AA1467" i="3"/>
  <c r="AA1464" i="3"/>
  <c r="AA1461" i="3"/>
  <c r="AA1458" i="3"/>
  <c r="AA1455" i="3"/>
  <c r="AA1452" i="3"/>
  <c r="AA1449" i="3"/>
  <c r="AA1446" i="3"/>
  <c r="AA1443" i="3"/>
  <c r="AA1440" i="3"/>
  <c r="AA1437" i="3"/>
  <c r="AA1434" i="3"/>
  <c r="AA1431" i="3"/>
  <c r="AA1428" i="3"/>
  <c r="AA1425" i="3"/>
  <c r="AA1422" i="3"/>
  <c r="AA1419" i="3"/>
  <c r="AA1416" i="3"/>
  <c r="AA1413" i="3"/>
  <c r="AA1410" i="3"/>
  <c r="AA1407" i="3"/>
  <c r="AA1404" i="3"/>
  <c r="AA1401" i="3"/>
  <c r="AA1398" i="3"/>
  <c r="AA1395" i="3"/>
  <c r="AA1392" i="3"/>
  <c r="AA1389" i="3"/>
  <c r="AA1386" i="3"/>
  <c r="AA1383" i="3"/>
  <c r="AA1595" i="3"/>
  <c r="AA1592" i="3"/>
  <c r="AA1589" i="3"/>
  <c r="AA1586" i="3"/>
  <c r="AA1583" i="3"/>
  <c r="AA1580" i="3"/>
  <c r="AA1577" i="3"/>
  <c r="AA1574" i="3"/>
  <c r="AA1571" i="3"/>
  <c r="AA1568" i="3"/>
  <c r="AA1565" i="3"/>
  <c r="AA1562" i="3"/>
  <c r="AA1559" i="3"/>
  <c r="AA1556" i="3"/>
  <c r="AA1553" i="3"/>
  <c r="AA1550" i="3"/>
  <c r="AA1547" i="3"/>
  <c r="AA1544" i="3"/>
  <c r="AA1541" i="3"/>
  <c r="AA1538" i="3"/>
  <c r="AA1535" i="3"/>
  <c r="AA1532" i="3"/>
  <c r="AA1529" i="3"/>
  <c r="AA1526" i="3"/>
  <c r="AA1523" i="3"/>
  <c r="AA1520" i="3"/>
  <c r="AA1517" i="3"/>
  <c r="AA1514" i="3"/>
  <c r="AA1511" i="3"/>
  <c r="AA1508" i="3"/>
  <c r="AA1505" i="3"/>
  <c r="AA1502" i="3"/>
  <c r="AA1499" i="3"/>
  <c r="AA1496" i="3"/>
  <c r="AA1493" i="3"/>
  <c r="AA1490" i="3"/>
  <c r="AA1487" i="3"/>
  <c r="AA1484" i="3"/>
  <c r="AA1481" i="3"/>
  <c r="AA1478" i="3"/>
  <c r="AA1475" i="3"/>
  <c r="AA1472" i="3"/>
  <c r="AA1469" i="3"/>
  <c r="AA1466" i="3"/>
  <c r="AA1463" i="3"/>
  <c r="AA1460" i="3"/>
  <c r="AA1457" i="3"/>
  <c r="AA1454" i="3"/>
  <c r="AA1451" i="3"/>
  <c r="AA1448" i="3"/>
  <c r="AA1445" i="3"/>
  <c r="AA1442" i="3"/>
  <c r="AA1439" i="3"/>
  <c r="AA1436" i="3"/>
  <c r="AA1433" i="3"/>
  <c r="AA1430" i="3"/>
  <c r="AA1579" i="3"/>
  <c r="AA1561" i="3"/>
  <c r="AA1381" i="3"/>
  <c r="AA1375" i="3"/>
  <c r="AA1349" i="3"/>
  <c r="AA1344" i="3"/>
  <c r="AA1543" i="3"/>
  <c r="AA1531" i="3"/>
  <c r="AA1519" i="3"/>
  <c r="AA1507" i="3"/>
  <c r="AA1495" i="3"/>
  <c r="AA1483" i="3"/>
  <c r="AA1471" i="3"/>
  <c r="AA1459" i="3"/>
  <c r="AA1447" i="3"/>
  <c r="AA1435" i="3"/>
  <c r="AA1424" i="3"/>
  <c r="AA1415" i="3"/>
  <c r="AA1406" i="3"/>
  <c r="AA1397" i="3"/>
  <c r="AA1388" i="3"/>
  <c r="AA1364" i="3"/>
  <c r="AA1359" i="3"/>
  <c r="AA1354" i="3"/>
  <c r="AA1594" i="3"/>
  <c r="AA1576" i="3"/>
  <c r="AA1558" i="3"/>
  <c r="AA1380" i="3"/>
  <c r="AA1374" i="3"/>
  <c r="AA1369" i="3"/>
  <c r="AA1343" i="3"/>
  <c r="AA1340" i="3"/>
  <c r="AA1337" i="3"/>
  <c r="AA1334" i="3"/>
  <c r="AA1331" i="3"/>
  <c r="AA1328" i="3"/>
  <c r="AA1325" i="3"/>
  <c r="AA1322" i="3"/>
  <c r="AA1319" i="3"/>
  <c r="AA1316" i="3"/>
  <c r="AA1313" i="3"/>
  <c r="AA1310" i="3"/>
  <c r="AA1307" i="3"/>
  <c r="AA1304" i="3"/>
  <c r="AA1301" i="3"/>
  <c r="AA1298" i="3"/>
  <c r="AA1295" i="3"/>
  <c r="AA1292" i="3"/>
  <c r="AA1289" i="3"/>
  <c r="AA1286" i="3"/>
  <c r="AA1283" i="3"/>
  <c r="AA1280" i="3"/>
  <c r="AA1277" i="3"/>
  <c r="AA1274" i="3"/>
  <c r="AA1271" i="3"/>
  <c r="AA1268" i="3"/>
  <c r="AA1265" i="3"/>
  <c r="AA1262" i="3"/>
  <c r="AA1259" i="3"/>
  <c r="AA1256" i="3"/>
  <c r="AA1253" i="3"/>
  <c r="AA1250" i="3"/>
  <c r="AA1247" i="3"/>
  <c r="AA1244" i="3"/>
  <c r="AA1241" i="3"/>
  <c r="AA1238" i="3"/>
  <c r="AA1235" i="3"/>
  <c r="AA1232" i="3"/>
  <c r="AA1229" i="3"/>
  <c r="AA1226" i="3"/>
  <c r="AA1223" i="3"/>
  <c r="AA1220" i="3"/>
  <c r="AA1217" i="3"/>
  <c r="AA1214" i="3"/>
  <c r="AA1211" i="3"/>
  <c r="AA1208" i="3"/>
  <c r="AA1205" i="3"/>
  <c r="AA1202" i="3"/>
  <c r="AA1199" i="3"/>
  <c r="AA1196" i="3"/>
  <c r="AA1193" i="3"/>
  <c r="AA1190" i="3"/>
  <c r="AA1187" i="3"/>
  <c r="AA1184" i="3"/>
  <c r="AA1181" i="3"/>
  <c r="AA1178" i="3"/>
  <c r="AA1175" i="3"/>
  <c r="AA1172" i="3"/>
  <c r="AA1169" i="3"/>
  <c r="AA1166" i="3"/>
  <c r="AA1423" i="3"/>
  <c r="AA1414" i="3"/>
  <c r="AA1405" i="3"/>
  <c r="AA1396" i="3"/>
  <c r="AA1387" i="3"/>
  <c r="AA1358" i="3"/>
  <c r="AA1353" i="3"/>
  <c r="AA1348" i="3"/>
  <c r="AA1591" i="3"/>
  <c r="AA1573" i="3"/>
  <c r="AA1555" i="3"/>
  <c r="AA1540" i="3"/>
  <c r="AA1528" i="3"/>
  <c r="AA1516" i="3"/>
  <c r="AA1504" i="3"/>
  <c r="AA1492" i="3"/>
  <c r="AA1480" i="3"/>
  <c r="AA1468" i="3"/>
  <c r="AA1456" i="3"/>
  <c r="AA1444" i="3"/>
  <c r="AA1432" i="3"/>
  <c r="AA1379" i="3"/>
  <c r="AA1373" i="3"/>
  <c r="AA1368" i="3"/>
  <c r="AA1363" i="3"/>
  <c r="AA1421" i="3"/>
  <c r="AA1412" i="3"/>
  <c r="AA1403" i="3"/>
  <c r="AA1394" i="3"/>
  <c r="AA1385" i="3"/>
  <c r="AA1352" i="3"/>
  <c r="AA1347" i="3"/>
  <c r="AA1588" i="3"/>
  <c r="AA1570" i="3"/>
  <c r="AA1552" i="3"/>
  <c r="AA1378" i="3"/>
  <c r="AA1367" i="3"/>
  <c r="AA1362" i="3"/>
  <c r="AA1357" i="3"/>
  <c r="AA1342" i="3"/>
  <c r="AA1339" i="3"/>
  <c r="AA1336" i="3"/>
  <c r="AA1333" i="3"/>
  <c r="AA1330" i="3"/>
  <c r="AA1327" i="3"/>
  <c r="AA1324" i="3"/>
  <c r="AA1321" i="3"/>
  <c r="AA1318" i="3"/>
  <c r="AA1315" i="3"/>
  <c r="AA1312" i="3"/>
  <c r="AA1309" i="3"/>
  <c r="AA1306" i="3"/>
  <c r="AA1303" i="3"/>
  <c r="AA1300" i="3"/>
  <c r="AA1297" i="3"/>
  <c r="AA1294" i="3"/>
  <c r="AA1291" i="3"/>
  <c r="AA1288" i="3"/>
  <c r="AA1285" i="3"/>
  <c r="AA1282" i="3"/>
  <c r="AA1279" i="3"/>
  <c r="AA1276" i="3"/>
  <c r="AA1273" i="3"/>
  <c r="AA1270" i="3"/>
  <c r="AA1267" i="3"/>
  <c r="AA1264" i="3"/>
  <c r="AA1261" i="3"/>
  <c r="AA1258" i="3"/>
  <c r="AA1255" i="3"/>
  <c r="AA1252" i="3"/>
  <c r="AA1249" i="3"/>
  <c r="AA1246" i="3"/>
  <c r="AA1243" i="3"/>
  <c r="AA1240" i="3"/>
  <c r="AA1237" i="3"/>
  <c r="AA1234" i="3"/>
  <c r="AA1231" i="3"/>
  <c r="AA1228" i="3"/>
  <c r="AA1225" i="3"/>
  <c r="AA1222" i="3"/>
  <c r="AA1219" i="3"/>
  <c r="AA1216" i="3"/>
  <c r="AA1213" i="3"/>
  <c r="AA1210" i="3"/>
  <c r="AA1207" i="3"/>
  <c r="AA1204" i="3"/>
  <c r="AA1201" i="3"/>
  <c r="AA1198" i="3"/>
  <c r="AA1195" i="3"/>
  <c r="AA1192" i="3"/>
  <c r="AA1189" i="3"/>
  <c r="AA1186" i="3"/>
  <c r="AA1183" i="3"/>
  <c r="AA1180" i="3"/>
  <c r="AA1177" i="3"/>
  <c r="AA1174" i="3"/>
  <c r="AA1171" i="3"/>
  <c r="AA1168" i="3"/>
  <c r="AA1165" i="3"/>
  <c r="AA1537" i="3"/>
  <c r="AA1525" i="3"/>
  <c r="AA1513" i="3"/>
  <c r="AA1501" i="3"/>
  <c r="AA1489" i="3"/>
  <c r="AA1477" i="3"/>
  <c r="AA1465" i="3"/>
  <c r="AA1453" i="3"/>
  <c r="AA1441" i="3"/>
  <c r="AA1429" i="3"/>
  <c r="AA1420" i="3"/>
  <c r="AA1411" i="3"/>
  <c r="AA1402" i="3"/>
  <c r="AA1393" i="3"/>
  <c r="AA1384" i="3"/>
  <c r="AA1372" i="3"/>
  <c r="AA1346" i="3"/>
  <c r="AA1585" i="3"/>
  <c r="AA1567" i="3"/>
  <c r="AA1549" i="3"/>
  <c r="AA1377" i="3"/>
  <c r="AA1361" i="3"/>
  <c r="AA1356" i="3"/>
  <c r="AA1351" i="3"/>
  <c r="AA1582" i="3"/>
  <c r="AA1564" i="3"/>
  <c r="AA1546" i="3"/>
  <c r="AA1534" i="3"/>
  <c r="AA1522" i="3"/>
  <c r="AA1510" i="3"/>
  <c r="AA1498" i="3"/>
  <c r="AA1486" i="3"/>
  <c r="AA1474" i="3"/>
  <c r="AA1462" i="3"/>
  <c r="AA1450" i="3"/>
  <c r="AA1438" i="3"/>
  <c r="AA1382" i="3"/>
  <c r="AA1376" i="3"/>
  <c r="AA1355" i="3"/>
  <c r="AA1350" i="3"/>
  <c r="AA1345" i="3"/>
  <c r="AA1341" i="3"/>
  <c r="AA1338" i="3"/>
  <c r="AA1335" i="3"/>
  <c r="AA1332" i="3"/>
  <c r="AA1329" i="3"/>
  <c r="AA1326" i="3"/>
  <c r="AA1323" i="3"/>
  <c r="AA1320" i="3"/>
  <c r="AA1317" i="3"/>
  <c r="AA1314" i="3"/>
  <c r="AA1311" i="3"/>
  <c r="AA1308" i="3"/>
  <c r="AA1305" i="3"/>
  <c r="AA1302" i="3"/>
  <c r="AA1299" i="3"/>
  <c r="AA1296" i="3"/>
  <c r="AA1293" i="3"/>
  <c r="AA1290" i="3"/>
  <c r="AA1287" i="3"/>
  <c r="AA1284" i="3"/>
  <c r="AA1281" i="3"/>
  <c r="AA1278" i="3"/>
  <c r="AA1275" i="3"/>
  <c r="AA1272" i="3"/>
  <c r="AA1269" i="3"/>
  <c r="AA1266" i="3"/>
  <c r="AA1263" i="3"/>
  <c r="AA1260" i="3"/>
  <c r="AA1257" i="3"/>
  <c r="AA1254" i="3"/>
  <c r="AA1251" i="3"/>
  <c r="AA1248" i="3"/>
  <c r="AA1245" i="3"/>
  <c r="AA1242" i="3"/>
  <c r="AA1239" i="3"/>
  <c r="AA1236" i="3"/>
  <c r="AA1426" i="3"/>
  <c r="AA1417" i="3"/>
  <c r="AA1408" i="3"/>
  <c r="AA1399" i="3"/>
  <c r="AA1390" i="3"/>
  <c r="AA1370" i="3"/>
  <c r="AA1365" i="3"/>
  <c r="AA1360" i="3"/>
  <c r="AA1161" i="3"/>
  <c r="AA1158" i="3"/>
  <c r="AA1155" i="3"/>
  <c r="AA1152" i="3"/>
  <c r="AA1149" i="3"/>
  <c r="AA1146" i="3"/>
  <c r="AA1143" i="3"/>
  <c r="AA1140" i="3"/>
  <c r="AA1137" i="3"/>
  <c r="AA1134" i="3"/>
  <c r="AA1131" i="3"/>
  <c r="AA1128" i="3"/>
  <c r="AA1125" i="3"/>
  <c r="AA1122" i="3"/>
  <c r="AA1119" i="3"/>
  <c r="AA1116" i="3"/>
  <c r="AA1113" i="3"/>
  <c r="AA1110" i="3"/>
  <c r="AA1107" i="3"/>
  <c r="AA1104" i="3"/>
  <c r="AA1101" i="3"/>
  <c r="AA1098" i="3"/>
  <c r="AA1095" i="3"/>
  <c r="AA1092" i="3"/>
  <c r="AA1089" i="3"/>
  <c r="AA1086" i="3"/>
  <c r="AA1083" i="3"/>
  <c r="AA1080" i="3"/>
  <c r="AA1077" i="3"/>
  <c r="AA1074" i="3"/>
  <c r="AA1071" i="3"/>
  <c r="AA1068" i="3"/>
  <c r="AA1065" i="3"/>
  <c r="AA1062" i="3"/>
  <c r="AA1059" i="3"/>
  <c r="AA1056" i="3"/>
  <c r="AA1053" i="3"/>
  <c r="AA1050" i="3"/>
  <c r="AA1047" i="3"/>
  <c r="AA1044" i="3"/>
  <c r="AA1041" i="3"/>
  <c r="AA1038" i="3"/>
  <c r="AA1035" i="3"/>
  <c r="AA1032" i="3"/>
  <c r="AA1029" i="3"/>
  <c r="AA1026" i="3"/>
  <c r="AA1023" i="3"/>
  <c r="AA1020" i="3"/>
  <c r="AA1017" i="3"/>
  <c r="AA1014" i="3"/>
  <c r="AA1011" i="3"/>
  <c r="AA1008" i="3"/>
  <c r="AA1005" i="3"/>
  <c r="AA1002" i="3"/>
  <c r="AA999" i="3"/>
  <c r="AA996" i="3"/>
  <c r="AA993" i="3"/>
  <c r="AA990" i="3"/>
  <c r="AA987" i="3"/>
  <c r="AA984" i="3"/>
  <c r="AA981" i="3"/>
  <c r="AA978" i="3"/>
  <c r="AA975" i="3"/>
  <c r="AA972" i="3"/>
  <c r="AA969" i="3"/>
  <c r="AA966" i="3"/>
  <c r="AA963" i="3"/>
  <c r="AA960" i="3"/>
  <c r="AA957" i="3"/>
  <c r="AA954" i="3"/>
  <c r="AA1427" i="3"/>
  <c r="AA1227" i="3"/>
  <c r="AA1215" i="3"/>
  <c r="AA1182" i="3"/>
  <c r="AA1176" i="3"/>
  <c r="AA1170" i="3"/>
  <c r="AA1164" i="3"/>
  <c r="AA1418" i="3"/>
  <c r="AA1188" i="3"/>
  <c r="AA1409" i="3"/>
  <c r="AA1203" i="3"/>
  <c r="AA1400" i="3"/>
  <c r="AA1224" i="3"/>
  <c r="AA1212" i="3"/>
  <c r="AA1194" i="3"/>
  <c r="AA1163" i="3"/>
  <c r="AA1160" i="3"/>
  <c r="AA1157" i="3"/>
  <c r="AA1154" i="3"/>
  <c r="AA1151" i="3"/>
  <c r="AA1148" i="3"/>
  <c r="AA1145" i="3"/>
  <c r="AA1142" i="3"/>
  <c r="AA1139" i="3"/>
  <c r="AA1136" i="3"/>
  <c r="AA1133" i="3"/>
  <c r="AA1130" i="3"/>
  <c r="AA1127" i="3"/>
  <c r="AA1124" i="3"/>
  <c r="AA1121" i="3"/>
  <c r="AA1118" i="3"/>
  <c r="AA1115" i="3"/>
  <c r="AA1112" i="3"/>
  <c r="AA1109" i="3"/>
  <c r="AA1106" i="3"/>
  <c r="AA1103" i="3"/>
  <c r="AA1100" i="3"/>
  <c r="AA1097" i="3"/>
  <c r="AA1094" i="3"/>
  <c r="AA1091" i="3"/>
  <c r="AA1088" i="3"/>
  <c r="AA1085" i="3"/>
  <c r="AA1082" i="3"/>
  <c r="AA1079" i="3"/>
  <c r="AA1076" i="3"/>
  <c r="AA1073" i="3"/>
  <c r="AA1070" i="3"/>
  <c r="AA1067" i="3"/>
  <c r="AA1064" i="3"/>
  <c r="AA1061" i="3"/>
  <c r="AA1058" i="3"/>
  <c r="AA1055" i="3"/>
  <c r="AA1052" i="3"/>
  <c r="AA1049" i="3"/>
  <c r="AA1046" i="3"/>
  <c r="AA1043" i="3"/>
  <c r="AA1040" i="3"/>
  <c r="AA1037" i="3"/>
  <c r="AA1034" i="3"/>
  <c r="AA1031" i="3"/>
  <c r="AA1028" i="3"/>
  <c r="AA1025" i="3"/>
  <c r="AA1022" i="3"/>
  <c r="AA1019" i="3"/>
  <c r="AA1016" i="3"/>
  <c r="AA1013" i="3"/>
  <c r="AA1010" i="3"/>
  <c r="AA1007" i="3"/>
  <c r="AA1004" i="3"/>
  <c r="AA1001" i="3"/>
  <c r="AA998" i="3"/>
  <c r="AA995" i="3"/>
  <c r="AA1391" i="3"/>
  <c r="AA1233" i="3"/>
  <c r="AA1221" i="3"/>
  <c r="AA1209" i="3"/>
  <c r="AA1200" i="3"/>
  <c r="AA1185" i="3"/>
  <c r="AA1179" i="3"/>
  <c r="AA1173" i="3"/>
  <c r="AA1167" i="3"/>
  <c r="AA1371" i="3"/>
  <c r="AA1162" i="3"/>
  <c r="AA1159" i="3"/>
  <c r="AA1156" i="3"/>
  <c r="AA1153" i="3"/>
  <c r="AA1150" i="3"/>
  <c r="AA1147" i="3"/>
  <c r="AA1144" i="3"/>
  <c r="AA1141" i="3"/>
  <c r="AA1138" i="3"/>
  <c r="AA1135" i="3"/>
  <c r="AA1132" i="3"/>
  <c r="AA1129" i="3"/>
  <c r="AA1126" i="3"/>
  <c r="AA1123" i="3"/>
  <c r="AA1120" i="3"/>
  <c r="AA1117" i="3"/>
  <c r="AA1114" i="3"/>
  <c r="AA1111" i="3"/>
  <c r="AA1108" i="3"/>
  <c r="AA1105" i="3"/>
  <c r="AA1102" i="3"/>
  <c r="AA1099" i="3"/>
  <c r="AA1096" i="3"/>
  <c r="AA1093" i="3"/>
  <c r="AA1366" i="3"/>
  <c r="AA1191" i="3"/>
  <c r="AA1024" i="3"/>
  <c r="AA1015" i="3"/>
  <c r="AA1000" i="3"/>
  <c r="AA1218" i="3"/>
  <c r="AA948" i="3"/>
  <c r="AA945" i="3"/>
  <c r="AA942" i="3"/>
  <c r="AA939" i="3"/>
  <c r="AA936" i="3"/>
  <c r="AA933" i="3"/>
  <c r="AA930" i="3"/>
  <c r="AA927" i="3"/>
  <c r="AA924" i="3"/>
  <c r="AA921" i="3"/>
  <c r="AA918" i="3"/>
  <c r="AA915" i="3"/>
  <c r="AA912" i="3"/>
  <c r="AA909" i="3"/>
  <c r="AA906" i="3"/>
  <c r="AA903" i="3"/>
  <c r="AA900" i="3"/>
  <c r="AA897" i="3"/>
  <c r="AA894" i="3"/>
  <c r="AA891" i="3"/>
  <c r="AA888" i="3"/>
  <c r="AA885" i="3"/>
  <c r="AA882" i="3"/>
  <c r="AA879" i="3"/>
  <c r="AA876" i="3"/>
  <c r="AA873" i="3"/>
  <c r="AA870" i="3"/>
  <c r="AA867" i="3"/>
  <c r="AA864" i="3"/>
  <c r="AA861" i="3"/>
  <c r="AA858" i="3"/>
  <c r="AA855" i="3"/>
  <c r="AA852" i="3"/>
  <c r="AA849" i="3"/>
  <c r="AA846" i="3"/>
  <c r="AA843" i="3"/>
  <c r="AA840" i="3"/>
  <c r="AA837" i="3"/>
  <c r="AA834" i="3"/>
  <c r="AA831" i="3"/>
  <c r="AA828" i="3"/>
  <c r="AA825" i="3"/>
  <c r="AA822" i="3"/>
  <c r="AA819" i="3"/>
  <c r="AA816" i="3"/>
  <c r="AA813" i="3"/>
  <c r="AA810" i="3"/>
  <c r="AA807" i="3"/>
  <c r="AA804" i="3"/>
  <c r="AA801" i="3"/>
  <c r="AA798" i="3"/>
  <c r="AA795" i="3"/>
  <c r="AA792" i="3"/>
  <c r="AA789" i="3"/>
  <c r="AA786" i="3"/>
  <c r="AA783" i="3"/>
  <c r="AA780" i="3"/>
  <c r="AA777" i="3"/>
  <c r="AA774" i="3"/>
  <c r="AA771" i="3"/>
  <c r="AA768" i="3"/>
  <c r="AA765" i="3"/>
  <c r="AA1081" i="3"/>
  <c r="AA1069" i="3"/>
  <c r="AA1057" i="3"/>
  <c r="AA1045" i="3"/>
  <c r="AA1033" i="3"/>
  <c r="AA1006" i="3"/>
  <c r="AA992" i="3"/>
  <c r="AA986" i="3"/>
  <c r="AA980" i="3"/>
  <c r="AA974" i="3"/>
  <c r="AA968" i="3"/>
  <c r="AA962" i="3"/>
  <c r="AA956" i="3"/>
  <c r="AA951" i="3"/>
  <c r="AA1206" i="3"/>
  <c r="AA1021" i="3"/>
  <c r="AA1012" i="3"/>
  <c r="AA991" i="3"/>
  <c r="AA985" i="3"/>
  <c r="AA979" i="3"/>
  <c r="AA973" i="3"/>
  <c r="AA967" i="3"/>
  <c r="AA961" i="3"/>
  <c r="AA955" i="3"/>
  <c r="AA1090" i="3"/>
  <c r="AA1078" i="3"/>
  <c r="AA1066" i="3"/>
  <c r="AA1054" i="3"/>
  <c r="AA1042" i="3"/>
  <c r="AA1030" i="3"/>
  <c r="AA997" i="3"/>
  <c r="AA950" i="3"/>
  <c r="AA947" i="3"/>
  <c r="AA944" i="3"/>
  <c r="AA941" i="3"/>
  <c r="AA938" i="3"/>
  <c r="AA935" i="3"/>
  <c r="AA932" i="3"/>
  <c r="AA929" i="3"/>
  <c r="AA926" i="3"/>
  <c r="AA923" i="3"/>
  <c r="AA920" i="3"/>
  <c r="AA917" i="3"/>
  <c r="AA914" i="3"/>
  <c r="AA911" i="3"/>
  <c r="AA908" i="3"/>
  <c r="AA905" i="3"/>
  <c r="AA902" i="3"/>
  <c r="AA899" i="3"/>
  <c r="AA896" i="3"/>
  <c r="AA893" i="3"/>
  <c r="AA890" i="3"/>
  <c r="AA887" i="3"/>
  <c r="AA884" i="3"/>
  <c r="AA881" i="3"/>
  <c r="AA878" i="3"/>
  <c r="AA875" i="3"/>
  <c r="AA872" i="3"/>
  <c r="AA869" i="3"/>
  <c r="AA866" i="3"/>
  <c r="AA863" i="3"/>
  <c r="AA860" i="3"/>
  <c r="AA857" i="3"/>
  <c r="AA854" i="3"/>
  <c r="AA851" i="3"/>
  <c r="AA848" i="3"/>
  <c r="AA845" i="3"/>
  <c r="AA842" i="3"/>
  <c r="AA839" i="3"/>
  <c r="AA836" i="3"/>
  <c r="AA833" i="3"/>
  <c r="AA830" i="3"/>
  <c r="AA827" i="3"/>
  <c r="AA824" i="3"/>
  <c r="AA821" i="3"/>
  <c r="AA818" i="3"/>
  <c r="AA815" i="3"/>
  <c r="AA812" i="3"/>
  <c r="AA809" i="3"/>
  <c r="AA806" i="3"/>
  <c r="AA1197" i="3"/>
  <c r="AA1003" i="3"/>
  <c r="AA994" i="3"/>
  <c r="AA988" i="3"/>
  <c r="AA982" i="3"/>
  <c r="AA976" i="3"/>
  <c r="AA970" i="3"/>
  <c r="AA964" i="3"/>
  <c r="AA958" i="3"/>
  <c r="AA952" i="3"/>
  <c r="AA1072" i="3"/>
  <c r="AA763" i="3"/>
  <c r="AA760" i="3"/>
  <c r="AA757" i="3"/>
  <c r="AA754" i="3"/>
  <c r="AA751" i="3"/>
  <c r="AA748" i="3"/>
  <c r="AA745" i="3"/>
  <c r="AA742" i="3"/>
  <c r="AA739" i="3"/>
  <c r="AA736" i="3"/>
  <c r="AA733" i="3"/>
  <c r="AA730" i="3"/>
  <c r="AA727" i="3"/>
  <c r="AA724" i="3"/>
  <c r="AA721" i="3"/>
  <c r="AA718" i="3"/>
  <c r="AA715" i="3"/>
  <c r="AA712" i="3"/>
  <c r="AA709" i="3"/>
  <c r="AA706" i="3"/>
  <c r="AA703" i="3"/>
  <c r="AA700" i="3"/>
  <c r="AA697" i="3"/>
  <c r="AA694" i="3"/>
  <c r="AA691" i="3"/>
  <c r="AA688" i="3"/>
  <c r="AA685" i="3"/>
  <c r="AA682" i="3"/>
  <c r="AA679" i="3"/>
  <c r="AA676" i="3"/>
  <c r="AA673" i="3"/>
  <c r="AA670" i="3"/>
  <c r="AA667" i="3"/>
  <c r="AA664" i="3"/>
  <c r="AA661" i="3"/>
  <c r="AA658" i="3"/>
  <c r="AA655" i="3"/>
  <c r="AA652" i="3"/>
  <c r="AA649" i="3"/>
  <c r="AA646" i="3"/>
  <c r="AA643" i="3"/>
  <c r="AA640" i="3"/>
  <c r="AA637" i="3"/>
  <c r="AA634" i="3"/>
  <c r="AA631" i="3"/>
  <c r="AA628" i="3"/>
  <c r="AA625" i="3"/>
  <c r="AA622" i="3"/>
  <c r="AA619" i="3"/>
  <c r="AA616" i="3"/>
  <c r="AA613" i="3"/>
  <c r="AA610" i="3"/>
  <c r="AA607" i="3"/>
  <c r="AA604" i="3"/>
  <c r="AA601" i="3"/>
  <c r="AA598" i="3"/>
  <c r="AA595" i="3"/>
  <c r="AA592" i="3"/>
  <c r="AA1063" i="3"/>
  <c r="AA1018" i="3"/>
  <c r="AA989" i="3"/>
  <c r="AA965" i="3"/>
  <c r="AA803" i="3"/>
  <c r="AA773" i="3"/>
  <c r="AA766" i="3"/>
  <c r="AA946" i="3"/>
  <c r="AA934" i="3"/>
  <c r="AA922" i="3"/>
  <c r="AA910" i="3"/>
  <c r="AA898" i="3"/>
  <c r="AA886" i="3"/>
  <c r="AA874" i="3"/>
  <c r="AA862" i="3"/>
  <c r="AA850" i="3"/>
  <c r="AA838" i="3"/>
  <c r="AA826" i="3"/>
  <c r="AA814" i="3"/>
  <c r="AA793" i="3"/>
  <c r="AA784" i="3"/>
  <c r="AA1230" i="3"/>
  <c r="AA1060" i="3"/>
  <c r="AA797" i="3"/>
  <c r="AA788" i="3"/>
  <c r="AA776" i="3"/>
  <c r="AA769" i="3"/>
  <c r="AA1051" i="3"/>
  <c r="AA983" i="3"/>
  <c r="AA959" i="3"/>
  <c r="AA802" i="3"/>
  <c r="AA762" i="3"/>
  <c r="AA759" i="3"/>
  <c r="AA756" i="3"/>
  <c r="AA753" i="3"/>
  <c r="AA750" i="3"/>
  <c r="AA747" i="3"/>
  <c r="AA744" i="3"/>
  <c r="AA741" i="3"/>
  <c r="AA738" i="3"/>
  <c r="AA735" i="3"/>
  <c r="AA732" i="3"/>
  <c r="AA729" i="3"/>
  <c r="AA726" i="3"/>
  <c r="AA723" i="3"/>
  <c r="AA720" i="3"/>
  <c r="AA717" i="3"/>
  <c r="AA714" i="3"/>
  <c r="AA711" i="3"/>
  <c r="AA708" i="3"/>
  <c r="AA705" i="3"/>
  <c r="AA702" i="3"/>
  <c r="AA699" i="3"/>
  <c r="AA696" i="3"/>
  <c r="AA693" i="3"/>
  <c r="AA690" i="3"/>
  <c r="AA687" i="3"/>
  <c r="AA684" i="3"/>
  <c r="AA681" i="3"/>
  <c r="AA678" i="3"/>
  <c r="AA675" i="3"/>
  <c r="AA672" i="3"/>
  <c r="AA669" i="3"/>
  <c r="AA666" i="3"/>
  <c r="AA663" i="3"/>
  <c r="AA660" i="3"/>
  <c r="AA657" i="3"/>
  <c r="AA654" i="3"/>
  <c r="AA651" i="3"/>
  <c r="AA648" i="3"/>
  <c r="AA645" i="3"/>
  <c r="AA642" i="3"/>
  <c r="AA639" i="3"/>
  <c r="AA636" i="3"/>
  <c r="AA633" i="3"/>
  <c r="AA1009" i="3"/>
  <c r="AA943" i="3"/>
  <c r="AA931" i="3"/>
  <c r="AA919" i="3"/>
  <c r="AA907" i="3"/>
  <c r="AA895" i="3"/>
  <c r="AA883" i="3"/>
  <c r="AA871" i="3"/>
  <c r="AA859" i="3"/>
  <c r="AA847" i="3"/>
  <c r="AA835" i="3"/>
  <c r="AA823" i="3"/>
  <c r="AA811" i="3"/>
  <c r="AA779" i="3"/>
  <c r="AA772" i="3"/>
  <c r="AA1048" i="3"/>
  <c r="AA796" i="3"/>
  <c r="AA787" i="3"/>
  <c r="AA1087" i="3"/>
  <c r="AA1039" i="3"/>
  <c r="AA977" i="3"/>
  <c r="AA953" i="3"/>
  <c r="AA800" i="3"/>
  <c r="AA791" i="3"/>
  <c r="AA775" i="3"/>
  <c r="AA1075" i="3"/>
  <c r="AA1027" i="3"/>
  <c r="AA971" i="3"/>
  <c r="AA799" i="3"/>
  <c r="AA790" i="3"/>
  <c r="AA949" i="3"/>
  <c r="AA937" i="3"/>
  <c r="AA925" i="3"/>
  <c r="AA913" i="3"/>
  <c r="AA901" i="3"/>
  <c r="AA889" i="3"/>
  <c r="AA877" i="3"/>
  <c r="AA865" i="3"/>
  <c r="AA853" i="3"/>
  <c r="AA841" i="3"/>
  <c r="AA829" i="3"/>
  <c r="AA817" i="3"/>
  <c r="AA805" i="3"/>
  <c r="AA794" i="3"/>
  <c r="AA785" i="3"/>
  <c r="AA781" i="3"/>
  <c r="AA770" i="3"/>
  <c r="AA778" i="3"/>
  <c r="AA624" i="3"/>
  <c r="AA603" i="3"/>
  <c r="AA594" i="3"/>
  <c r="AA590" i="3"/>
  <c r="AA587" i="3"/>
  <c r="AA584" i="3"/>
  <c r="AA581" i="3"/>
  <c r="AA578" i="3"/>
  <c r="AA575" i="3"/>
  <c r="AA572" i="3"/>
  <c r="AA569" i="3"/>
  <c r="AA566" i="3"/>
  <c r="AA563" i="3"/>
  <c r="AA560" i="3"/>
  <c r="AA557" i="3"/>
  <c r="AA554" i="3"/>
  <c r="AA551" i="3"/>
  <c r="AA548" i="3"/>
  <c r="AA545" i="3"/>
  <c r="AA542" i="3"/>
  <c r="AA539" i="3"/>
  <c r="AA536" i="3"/>
  <c r="AA533" i="3"/>
  <c r="AA530" i="3"/>
  <c r="AA527" i="3"/>
  <c r="AA524" i="3"/>
  <c r="AA521" i="3"/>
  <c r="AA518" i="3"/>
  <c r="AA515" i="3"/>
  <c r="AA512" i="3"/>
  <c r="AA509" i="3"/>
  <c r="AA506" i="3"/>
  <c r="AA503" i="3"/>
  <c r="AA500" i="3"/>
  <c r="AA497" i="3"/>
  <c r="AA494" i="3"/>
  <c r="AA491" i="3"/>
  <c r="AA488" i="3"/>
  <c r="AA485" i="3"/>
  <c r="AA482" i="3"/>
  <c r="AA479" i="3"/>
  <c r="AA476" i="3"/>
  <c r="AA473" i="3"/>
  <c r="AA470" i="3"/>
  <c r="AA467" i="3"/>
  <c r="AA464" i="3"/>
  <c r="AA461" i="3"/>
  <c r="AA458" i="3"/>
  <c r="AA455" i="3"/>
  <c r="AA452" i="3"/>
  <c r="AA449" i="3"/>
  <c r="AA446" i="3"/>
  <c r="AA443" i="3"/>
  <c r="AA440" i="3"/>
  <c r="AA437" i="3"/>
  <c r="AA434" i="3"/>
  <c r="AA431" i="3"/>
  <c r="AA428" i="3"/>
  <c r="AA425" i="3"/>
  <c r="AA422" i="3"/>
  <c r="AA419" i="3"/>
  <c r="AA416" i="3"/>
  <c r="AA413" i="3"/>
  <c r="AA410" i="3"/>
  <c r="AA407" i="3"/>
  <c r="AA404" i="3"/>
  <c r="AA401" i="3"/>
  <c r="AA940" i="3"/>
  <c r="AA868" i="3"/>
  <c r="AA755" i="3"/>
  <c r="AA737" i="3"/>
  <c r="AA719" i="3"/>
  <c r="AA701" i="3"/>
  <c r="AA683" i="3"/>
  <c r="AA671" i="3"/>
  <c r="AA659" i="3"/>
  <c r="AA647" i="3"/>
  <c r="AA638" i="3"/>
  <c r="AA630" i="3"/>
  <c r="AA618" i="3"/>
  <c r="AA608" i="3"/>
  <c r="AA629" i="3"/>
  <c r="AA623" i="3"/>
  <c r="AA928" i="3"/>
  <c r="AA856" i="3"/>
  <c r="AA752" i="3"/>
  <c r="AA734" i="3"/>
  <c r="AA716" i="3"/>
  <c r="AA698" i="3"/>
  <c r="AA612" i="3"/>
  <c r="AA602" i="3"/>
  <c r="AA593" i="3"/>
  <c r="AA1084" i="3"/>
  <c r="AA680" i="3"/>
  <c r="AA668" i="3"/>
  <c r="AA656" i="3"/>
  <c r="AA617" i="3"/>
  <c r="AA597" i="3"/>
  <c r="AA589" i="3"/>
  <c r="AA586" i="3"/>
  <c r="AA583" i="3"/>
  <c r="AA580" i="3"/>
  <c r="AA577" i="3"/>
  <c r="AA574" i="3"/>
  <c r="AA571" i="3"/>
  <c r="AA568" i="3"/>
  <c r="AA565" i="3"/>
  <c r="AA562" i="3"/>
  <c r="AA559" i="3"/>
  <c r="AA556" i="3"/>
  <c r="AA553" i="3"/>
  <c r="AA550" i="3"/>
  <c r="AA547" i="3"/>
  <c r="AA544" i="3"/>
  <c r="AA541" i="3"/>
  <c r="AA538" i="3"/>
  <c r="AA535" i="3"/>
  <c r="AA532" i="3"/>
  <c r="AA529" i="3"/>
  <c r="AA526" i="3"/>
  <c r="AA523" i="3"/>
  <c r="AA520" i="3"/>
  <c r="AA517" i="3"/>
  <c r="AA514" i="3"/>
  <c r="AA511" i="3"/>
  <c r="AA508" i="3"/>
  <c r="AA505" i="3"/>
  <c r="AA502" i="3"/>
  <c r="AA499" i="3"/>
  <c r="AA496" i="3"/>
  <c r="AA493" i="3"/>
  <c r="AA490" i="3"/>
  <c r="AA487" i="3"/>
  <c r="AA484" i="3"/>
  <c r="AA481" i="3"/>
  <c r="AA478" i="3"/>
  <c r="AA475" i="3"/>
  <c r="AA472" i="3"/>
  <c r="AA469" i="3"/>
  <c r="AA466" i="3"/>
  <c r="AA463" i="3"/>
  <c r="AA460" i="3"/>
  <c r="AA457" i="3"/>
  <c r="AA454" i="3"/>
  <c r="AA451" i="3"/>
  <c r="AA448" i="3"/>
  <c r="AA445" i="3"/>
  <c r="AA442" i="3"/>
  <c r="AA439" i="3"/>
  <c r="AA436" i="3"/>
  <c r="AA916" i="3"/>
  <c r="AA844" i="3"/>
  <c r="AA749" i="3"/>
  <c r="AA731" i="3"/>
  <c r="AA713" i="3"/>
  <c r="AA695" i="3"/>
  <c r="AA644" i="3"/>
  <c r="AA635" i="3"/>
  <c r="AA606" i="3"/>
  <c r="AA1036" i="3"/>
  <c r="AA767" i="3"/>
  <c r="AA627" i="3"/>
  <c r="AA621" i="3"/>
  <c r="AA611" i="3"/>
  <c r="AA904" i="3"/>
  <c r="AA832" i="3"/>
  <c r="AA764" i="3"/>
  <c r="AA746" i="3"/>
  <c r="AA728" i="3"/>
  <c r="AA710" i="3"/>
  <c r="AA692" i="3"/>
  <c r="AA677" i="3"/>
  <c r="AA665" i="3"/>
  <c r="AA653" i="3"/>
  <c r="AA596" i="3"/>
  <c r="AA626" i="3"/>
  <c r="AA615" i="3"/>
  <c r="AA605" i="3"/>
  <c r="AA600" i="3"/>
  <c r="AA591" i="3"/>
  <c r="AA588" i="3"/>
  <c r="AA585" i="3"/>
  <c r="AA582" i="3"/>
  <c r="AA579" i="3"/>
  <c r="AA576" i="3"/>
  <c r="AA573" i="3"/>
  <c r="AA570" i="3"/>
  <c r="AA567" i="3"/>
  <c r="AA564" i="3"/>
  <c r="AA561" i="3"/>
  <c r="AA558" i="3"/>
  <c r="AA555" i="3"/>
  <c r="AA552" i="3"/>
  <c r="AA549" i="3"/>
  <c r="AA546" i="3"/>
  <c r="AA543" i="3"/>
  <c r="AA540" i="3"/>
  <c r="AA537" i="3"/>
  <c r="AA534" i="3"/>
  <c r="AA531" i="3"/>
  <c r="AA528" i="3"/>
  <c r="AA525" i="3"/>
  <c r="AA522" i="3"/>
  <c r="AA519" i="3"/>
  <c r="AA516" i="3"/>
  <c r="AA513" i="3"/>
  <c r="AA510" i="3"/>
  <c r="AA507" i="3"/>
  <c r="AA504" i="3"/>
  <c r="AA501" i="3"/>
  <c r="AA498" i="3"/>
  <c r="AA495" i="3"/>
  <c r="AA492" i="3"/>
  <c r="AA489" i="3"/>
  <c r="AA486" i="3"/>
  <c r="AA483" i="3"/>
  <c r="AA480" i="3"/>
  <c r="AA477" i="3"/>
  <c r="AA474" i="3"/>
  <c r="AA471" i="3"/>
  <c r="AA468" i="3"/>
  <c r="AA674" i="3"/>
  <c r="AA662" i="3"/>
  <c r="AA650" i="3"/>
  <c r="AA609" i="3"/>
  <c r="AA740" i="3"/>
  <c r="AA423" i="3"/>
  <c r="AA414" i="3"/>
  <c r="AA405" i="3"/>
  <c r="AA725" i="3"/>
  <c r="AA641" i="3"/>
  <c r="AA433" i="3"/>
  <c r="AA418" i="3"/>
  <c r="AA409" i="3"/>
  <c r="AA400" i="3"/>
  <c r="AA397" i="3"/>
  <c r="AA394" i="3"/>
  <c r="AA391" i="3"/>
  <c r="AA388" i="3"/>
  <c r="AA385" i="3"/>
  <c r="AA382" i="3"/>
  <c r="AA379" i="3"/>
  <c r="AA376" i="3"/>
  <c r="AA373" i="3"/>
  <c r="AA370" i="3"/>
  <c r="AA367" i="3"/>
  <c r="AA364" i="3"/>
  <c r="AA361" i="3"/>
  <c r="AA358" i="3"/>
  <c r="AA355" i="3"/>
  <c r="AA352" i="3"/>
  <c r="AA349" i="3"/>
  <c r="AA346" i="3"/>
  <c r="AA343" i="3"/>
  <c r="AA340" i="3"/>
  <c r="AA337" i="3"/>
  <c r="AA334" i="3"/>
  <c r="AA331" i="3"/>
  <c r="AA328" i="3"/>
  <c r="AA325" i="3"/>
  <c r="AA322" i="3"/>
  <c r="AA319" i="3"/>
  <c r="AA316" i="3"/>
  <c r="AA313" i="3"/>
  <c r="AA310" i="3"/>
  <c r="AA307" i="3"/>
  <c r="AA304" i="3"/>
  <c r="AA301" i="3"/>
  <c r="AA298" i="3"/>
  <c r="AA295" i="3"/>
  <c r="AA292" i="3"/>
  <c r="AA289" i="3"/>
  <c r="AA286" i="3"/>
  <c r="AA283" i="3"/>
  <c r="AA280" i="3"/>
  <c r="AA277" i="3"/>
  <c r="AA274" i="3"/>
  <c r="AA271" i="3"/>
  <c r="AA268" i="3"/>
  <c r="AA265" i="3"/>
  <c r="AA262" i="3"/>
  <c r="AA259" i="3"/>
  <c r="AA256" i="3"/>
  <c r="AA253" i="3"/>
  <c r="AA250" i="3"/>
  <c r="AA247" i="3"/>
  <c r="AA244" i="3"/>
  <c r="AA241" i="3"/>
  <c r="AA238" i="3"/>
  <c r="AA235" i="3"/>
  <c r="AA232" i="3"/>
  <c r="AA229" i="3"/>
  <c r="AA226" i="3"/>
  <c r="AA223" i="3"/>
  <c r="AA220" i="3"/>
  <c r="AA217" i="3"/>
  <c r="AA214" i="3"/>
  <c r="AA211" i="3"/>
  <c r="AA722" i="3"/>
  <c r="AA462" i="3"/>
  <c r="AA456" i="3"/>
  <c r="AA450" i="3"/>
  <c r="AA444" i="3"/>
  <c r="AA438" i="3"/>
  <c r="AA892" i="3"/>
  <c r="AA707" i="3"/>
  <c r="AA632" i="3"/>
  <c r="AA432" i="3"/>
  <c r="AA427" i="3"/>
  <c r="AA880" i="3"/>
  <c r="AA704" i="3"/>
  <c r="AA599" i="3"/>
  <c r="AA417" i="3"/>
  <c r="AA408" i="3"/>
  <c r="AA820" i="3"/>
  <c r="AA689" i="3"/>
  <c r="AA426" i="3"/>
  <c r="AA421" i="3"/>
  <c r="AA412" i="3"/>
  <c r="AA403" i="3"/>
  <c r="AA399" i="3"/>
  <c r="AA396" i="3"/>
  <c r="AA393" i="3"/>
  <c r="AA390" i="3"/>
  <c r="AA387" i="3"/>
  <c r="AA384" i="3"/>
  <c r="AA381" i="3"/>
  <c r="AA378" i="3"/>
  <c r="AA375" i="3"/>
  <c r="AA372" i="3"/>
  <c r="AA369" i="3"/>
  <c r="AA366" i="3"/>
  <c r="AA363" i="3"/>
  <c r="AA360" i="3"/>
  <c r="AA357" i="3"/>
  <c r="AA354" i="3"/>
  <c r="AA351" i="3"/>
  <c r="AA348" i="3"/>
  <c r="AA345" i="3"/>
  <c r="AA342" i="3"/>
  <c r="AA339" i="3"/>
  <c r="AA336" i="3"/>
  <c r="AA333" i="3"/>
  <c r="AA330" i="3"/>
  <c r="AA327" i="3"/>
  <c r="AA324" i="3"/>
  <c r="AA321" i="3"/>
  <c r="AA318" i="3"/>
  <c r="AA315" i="3"/>
  <c r="AA312" i="3"/>
  <c r="AA309" i="3"/>
  <c r="AA306" i="3"/>
  <c r="AA303" i="3"/>
  <c r="AA300" i="3"/>
  <c r="AA297" i="3"/>
  <c r="AA294" i="3"/>
  <c r="AA291" i="3"/>
  <c r="AA288" i="3"/>
  <c r="AA285" i="3"/>
  <c r="AA282" i="3"/>
  <c r="AA279" i="3"/>
  <c r="AA276" i="3"/>
  <c r="AA808" i="3"/>
  <c r="AA686" i="3"/>
  <c r="AA782" i="3"/>
  <c r="AA620" i="3"/>
  <c r="AA758" i="3"/>
  <c r="AA614" i="3"/>
  <c r="AA429" i="3"/>
  <c r="AA424" i="3"/>
  <c r="AA743" i="3"/>
  <c r="AA398" i="3"/>
  <c r="AA380" i="3"/>
  <c r="AA362" i="3"/>
  <c r="AA344" i="3"/>
  <c r="AA329" i="3"/>
  <c r="AA293" i="3"/>
  <c r="AA267" i="3"/>
  <c r="AA257" i="3"/>
  <c r="AA237" i="3"/>
  <c r="AA228" i="3"/>
  <c r="AA219" i="3"/>
  <c r="AA19" i="3"/>
  <c r="AA15" i="3"/>
  <c r="AA11" i="3"/>
  <c r="AA453" i="3"/>
  <c r="AA420" i="3"/>
  <c r="AA314" i="3"/>
  <c r="AA278" i="3"/>
  <c r="AA272" i="3"/>
  <c r="AA246" i="3"/>
  <c r="AA761" i="3"/>
  <c r="AA395" i="3"/>
  <c r="AA377" i="3"/>
  <c r="AA359" i="3"/>
  <c r="AA341" i="3"/>
  <c r="AA299" i="3"/>
  <c r="AA261" i="3"/>
  <c r="AA251" i="3"/>
  <c r="AA210" i="3"/>
  <c r="AA207" i="3"/>
  <c r="AA204" i="3"/>
  <c r="AA201" i="3"/>
  <c r="AA198" i="3"/>
  <c r="AA195" i="3"/>
  <c r="AA192" i="3"/>
  <c r="AA189" i="3"/>
  <c r="AA186" i="3"/>
  <c r="AA183" i="3"/>
  <c r="AA180" i="3"/>
  <c r="AA177" i="3"/>
  <c r="AA174" i="3"/>
  <c r="AA171" i="3"/>
  <c r="AA168" i="3"/>
  <c r="AA165" i="3"/>
  <c r="AA162" i="3"/>
  <c r="AA159" i="3"/>
  <c r="AA156" i="3"/>
  <c r="AA153" i="3"/>
  <c r="AA150" i="3"/>
  <c r="AA147" i="3"/>
  <c r="AA144" i="3"/>
  <c r="AA141" i="3"/>
  <c r="AA138" i="3"/>
  <c r="AA135" i="3"/>
  <c r="AA132" i="3"/>
  <c r="AA129" i="3"/>
  <c r="AA126" i="3"/>
  <c r="AA123" i="3"/>
  <c r="AA120" i="3"/>
  <c r="AA117" i="3"/>
  <c r="AA114" i="3"/>
  <c r="AA111" i="3"/>
  <c r="AA108" i="3"/>
  <c r="AA105" i="3"/>
  <c r="AA102" i="3"/>
  <c r="AA99" i="3"/>
  <c r="AA96" i="3"/>
  <c r="AA93" i="3"/>
  <c r="AA90" i="3"/>
  <c r="AA87" i="3"/>
  <c r="AA447" i="3"/>
  <c r="AA320" i="3"/>
  <c r="AA284" i="3"/>
  <c r="AA266" i="3"/>
  <c r="AA236" i="3"/>
  <c r="AA227" i="3"/>
  <c r="AA218" i="3"/>
  <c r="AA415" i="3"/>
  <c r="AA392" i="3"/>
  <c r="AA374" i="3"/>
  <c r="AA356" i="3"/>
  <c r="AA338" i="3"/>
  <c r="AA305" i="3"/>
  <c r="AA255" i="3"/>
  <c r="AA245" i="3"/>
  <c r="AA240" i="3"/>
  <c r="AA231" i="3"/>
  <c r="AA222" i="3"/>
  <c r="AA213" i="3"/>
  <c r="AA441" i="3"/>
  <c r="AA411" i="3"/>
  <c r="AA326" i="3"/>
  <c r="AA290" i="3"/>
  <c r="AA270" i="3"/>
  <c r="AA260" i="3"/>
  <c r="AA389" i="3"/>
  <c r="AA371" i="3"/>
  <c r="AA353" i="3"/>
  <c r="AA335" i="3"/>
  <c r="AA311" i="3"/>
  <c r="AA275" i="3"/>
  <c r="AA249" i="3"/>
  <c r="AA209" i="3"/>
  <c r="AA206" i="3"/>
  <c r="AA203" i="3"/>
  <c r="AA200" i="3"/>
  <c r="AA197" i="3"/>
  <c r="AA194" i="3"/>
  <c r="AA191" i="3"/>
  <c r="AA188" i="3"/>
  <c r="AA185" i="3"/>
  <c r="AA182" i="3"/>
  <c r="AA179" i="3"/>
  <c r="AA176" i="3"/>
  <c r="AA173" i="3"/>
  <c r="AA170" i="3"/>
  <c r="AA167" i="3"/>
  <c r="AA164" i="3"/>
  <c r="AA161" i="3"/>
  <c r="AA158" i="3"/>
  <c r="AA155" i="3"/>
  <c r="AA152" i="3"/>
  <c r="AA149" i="3"/>
  <c r="AA146" i="3"/>
  <c r="AA143" i="3"/>
  <c r="AA140" i="3"/>
  <c r="AA137" i="3"/>
  <c r="AA134" i="3"/>
  <c r="AA131" i="3"/>
  <c r="AA128" i="3"/>
  <c r="AA125" i="3"/>
  <c r="AA122" i="3"/>
  <c r="AA119" i="3"/>
  <c r="AA116" i="3"/>
  <c r="AA113" i="3"/>
  <c r="AA110" i="3"/>
  <c r="AA107" i="3"/>
  <c r="AA104" i="3"/>
  <c r="AA101" i="3"/>
  <c r="AA98" i="3"/>
  <c r="AA95" i="3"/>
  <c r="AA92" i="3"/>
  <c r="AA89" i="3"/>
  <c r="AA86" i="3"/>
  <c r="AA83" i="3"/>
  <c r="AA80" i="3"/>
  <c r="AA77" i="3"/>
  <c r="AA74" i="3"/>
  <c r="AA71" i="3"/>
  <c r="AA68" i="3"/>
  <c r="AA65" i="3"/>
  <c r="AA62" i="3"/>
  <c r="AA59" i="3"/>
  <c r="AA435" i="3"/>
  <c r="AA296" i="3"/>
  <c r="AA264" i="3"/>
  <c r="AA254" i="3"/>
  <c r="AA239" i="3"/>
  <c r="AA230" i="3"/>
  <c r="AA221" i="3"/>
  <c r="AA212" i="3"/>
  <c r="AA465" i="3"/>
  <c r="AA383" i="3"/>
  <c r="AA365" i="3"/>
  <c r="AA347" i="3"/>
  <c r="AA323" i="3"/>
  <c r="AA287" i="3"/>
  <c r="AA273" i="3"/>
  <c r="AA263" i="3"/>
  <c r="AA208" i="3"/>
  <c r="AA205" i="3"/>
  <c r="AA202" i="3"/>
  <c r="AA199" i="3"/>
  <c r="AA196" i="3"/>
  <c r="AA193" i="3"/>
  <c r="AA190" i="3"/>
  <c r="AA187" i="3"/>
  <c r="AA184" i="3"/>
  <c r="AA181" i="3"/>
  <c r="AA178" i="3"/>
  <c r="AA175" i="3"/>
  <c r="AA172" i="3"/>
  <c r="AA169" i="3"/>
  <c r="AA166" i="3"/>
  <c r="AA163" i="3"/>
  <c r="AA160" i="3"/>
  <c r="AA157" i="3"/>
  <c r="AA154" i="3"/>
  <c r="AA459" i="3"/>
  <c r="AA308" i="3"/>
  <c r="AA252" i="3"/>
  <c r="AA242" i="3"/>
  <c r="AA233" i="3"/>
  <c r="AA224" i="3"/>
  <c r="AA215" i="3"/>
  <c r="AA302" i="3"/>
  <c r="AA53" i="3"/>
  <c r="AA43" i="3"/>
  <c r="AA39" i="3"/>
  <c r="AA35" i="3"/>
  <c r="AA28" i="3"/>
  <c r="AA350" i="3"/>
  <c r="AA82" i="3"/>
  <c r="AA76" i="3"/>
  <c r="AA70" i="3"/>
  <c r="AA64" i="3"/>
  <c r="AA58" i="3"/>
  <c r="AA48" i="3"/>
  <c r="AA258" i="3"/>
  <c r="AA47" i="3"/>
  <c r="AA38" i="3"/>
  <c r="AA31" i="3"/>
  <c r="AA24" i="3"/>
  <c r="AA21" i="3"/>
  <c r="AA225" i="3"/>
  <c r="AA151" i="3"/>
  <c r="AA142" i="3"/>
  <c r="AA133" i="3"/>
  <c r="AA124" i="3"/>
  <c r="AA115" i="3"/>
  <c r="AA106" i="3"/>
  <c r="AA97" i="3"/>
  <c r="AA88" i="3"/>
  <c r="AA52" i="3"/>
  <c r="AA42" i="3"/>
  <c r="AA27" i="3"/>
  <c r="AA332" i="3"/>
  <c r="AA81" i="3"/>
  <c r="AA75" i="3"/>
  <c r="AA69" i="3"/>
  <c r="AA63" i="3"/>
  <c r="AA57" i="3"/>
  <c r="AA34" i="3"/>
  <c r="AA281" i="3"/>
  <c r="AA56" i="3"/>
  <c r="AA46" i="3"/>
  <c r="AA41" i="3"/>
  <c r="AA30" i="3"/>
  <c r="AA20" i="3"/>
  <c r="AA430" i="3"/>
  <c r="AA248" i="3"/>
  <c r="AA51" i="3"/>
  <c r="AA37" i="3"/>
  <c r="AA26" i="3"/>
  <c r="AA23" i="3"/>
  <c r="AA406" i="3"/>
  <c r="AA317" i="3"/>
  <c r="AA243" i="3"/>
  <c r="AA216" i="3"/>
  <c r="AA148" i="3"/>
  <c r="AA139" i="3"/>
  <c r="AA130" i="3"/>
  <c r="AA121" i="3"/>
  <c r="AA112" i="3"/>
  <c r="AA103" i="3"/>
  <c r="AA94" i="3"/>
  <c r="AA85" i="3"/>
  <c r="AA79" i="3"/>
  <c r="AA73" i="3"/>
  <c r="AA67" i="3"/>
  <c r="AA61" i="3"/>
  <c r="AA50" i="3"/>
  <c r="AA33" i="3"/>
  <c r="AA402" i="3"/>
  <c r="AA55" i="3"/>
  <c r="AA45" i="3"/>
  <c r="AA29" i="3"/>
  <c r="AA386" i="3"/>
  <c r="AA269" i="3"/>
  <c r="AA84" i="3"/>
  <c r="AA78" i="3"/>
  <c r="AA72" i="3"/>
  <c r="AA66" i="3"/>
  <c r="AA60" i="3"/>
  <c r="AA49" i="3"/>
  <c r="AA32" i="3"/>
  <c r="AA25" i="3"/>
  <c r="AA22" i="3"/>
  <c r="AA18" i="3"/>
  <c r="AA13" i="3"/>
  <c r="AA368" i="3"/>
  <c r="AA234" i="3"/>
  <c r="AA145" i="3"/>
  <c r="AA136" i="3"/>
  <c r="AA127" i="3"/>
  <c r="AA118" i="3"/>
  <c r="AA109" i="3"/>
  <c r="AA100" i="3"/>
  <c r="AA91" i="3"/>
  <c r="AA54" i="3"/>
  <c r="AA44" i="3"/>
  <c r="AA16" i="3"/>
  <c r="AA40" i="3"/>
  <c r="AA8" i="3"/>
  <c r="AA36" i="3"/>
  <c r="AA14" i="3"/>
  <c r="AA9" i="3"/>
  <c r="AA17" i="3"/>
  <c r="AA12" i="3"/>
  <c r="AA10" i="3"/>
  <c r="E1596" i="1"/>
  <c r="F1595" i="1"/>
  <c r="E1597" i="1" l="1"/>
  <c r="F1597" i="1" s="1"/>
  <c r="F1596" i="1"/>
  <c r="S8" i="1" l="1"/>
  <c r="AS8" i="1" s="1"/>
  <c r="S14" i="1"/>
  <c r="AS14" i="1" s="1"/>
  <c r="S20" i="1"/>
  <c r="AS20" i="1" s="1"/>
  <c r="S26" i="1"/>
  <c r="AS26" i="1" s="1"/>
  <c r="S32" i="1"/>
  <c r="AS32" i="1" s="1"/>
  <c r="S38" i="1"/>
  <c r="AS38" i="1" s="1"/>
  <c r="S44" i="1"/>
  <c r="AS44" i="1" s="1"/>
  <c r="S50" i="1"/>
  <c r="AS50" i="1" s="1"/>
  <c r="S56" i="1"/>
  <c r="AS56" i="1" s="1"/>
  <c r="S62" i="1"/>
  <c r="AS62" i="1" s="1"/>
  <c r="S68" i="1"/>
  <c r="AS68" i="1" s="1"/>
  <c r="S74" i="1"/>
  <c r="AS74" i="1" s="1"/>
  <c r="S80" i="1"/>
  <c r="AS80" i="1" s="1"/>
  <c r="S86" i="1"/>
  <c r="AS86" i="1" s="1"/>
  <c r="S92" i="1"/>
  <c r="AS92" i="1" s="1"/>
  <c r="S98" i="1"/>
  <c r="AS98" i="1" s="1"/>
  <c r="S104" i="1"/>
  <c r="AS104" i="1" s="1"/>
  <c r="S110" i="1"/>
  <c r="AS110" i="1" s="1"/>
  <c r="S116" i="1"/>
  <c r="AS116" i="1" s="1"/>
  <c r="S122" i="1"/>
  <c r="AS122" i="1" s="1"/>
  <c r="S128" i="1"/>
  <c r="AS128" i="1" s="1"/>
  <c r="S134" i="1"/>
  <c r="AS134" i="1" s="1"/>
  <c r="S140" i="1"/>
  <c r="AS140" i="1" s="1"/>
  <c r="S146" i="1"/>
  <c r="AS146" i="1" s="1"/>
  <c r="S152" i="1"/>
  <c r="AS152" i="1" s="1"/>
  <c r="S158" i="1"/>
  <c r="AS158" i="1" s="1"/>
  <c r="S164" i="1"/>
  <c r="AS164" i="1" s="1"/>
  <c r="S170" i="1"/>
  <c r="AS170" i="1" s="1"/>
  <c r="S176" i="1"/>
  <c r="AS176" i="1" s="1"/>
  <c r="S182" i="1"/>
  <c r="AS182" i="1" s="1"/>
  <c r="S188" i="1"/>
  <c r="AS188" i="1" s="1"/>
  <c r="S194" i="1"/>
  <c r="AS194" i="1" s="1"/>
  <c r="S200" i="1"/>
  <c r="AS200" i="1" s="1"/>
  <c r="S206" i="1"/>
  <c r="AS206" i="1" s="1"/>
  <c r="S212" i="1"/>
  <c r="AS212" i="1" s="1"/>
  <c r="S218" i="1"/>
  <c r="AS218" i="1" s="1"/>
  <c r="S224" i="1"/>
  <c r="AS224" i="1" s="1"/>
  <c r="S230" i="1"/>
  <c r="AS230" i="1" s="1"/>
  <c r="S236" i="1"/>
  <c r="AS236" i="1" s="1"/>
  <c r="S242" i="1"/>
  <c r="AS242" i="1" s="1"/>
  <c r="S248" i="1"/>
  <c r="AS248" i="1" s="1"/>
  <c r="S254" i="1"/>
  <c r="AS254" i="1" s="1"/>
  <c r="S260" i="1"/>
  <c r="AS260" i="1" s="1"/>
  <c r="S266" i="1"/>
  <c r="AS266" i="1" s="1"/>
  <c r="S272" i="1"/>
  <c r="AS272" i="1" s="1"/>
  <c r="S278" i="1"/>
  <c r="AS278" i="1" s="1"/>
  <c r="S284" i="1"/>
  <c r="AS284" i="1" s="1"/>
  <c r="S290" i="1"/>
  <c r="AS290" i="1" s="1"/>
  <c r="S296" i="1"/>
  <c r="AS296" i="1" s="1"/>
  <c r="S302" i="1"/>
  <c r="AS302" i="1" s="1"/>
  <c r="S308" i="1"/>
  <c r="AS308" i="1" s="1"/>
  <c r="S314" i="1"/>
  <c r="AS314" i="1" s="1"/>
  <c r="S320" i="1"/>
  <c r="AS320" i="1" s="1"/>
  <c r="S326" i="1"/>
  <c r="AS326" i="1" s="1"/>
  <c r="S332" i="1"/>
  <c r="AS332" i="1" s="1"/>
  <c r="S338" i="1"/>
  <c r="AS338" i="1" s="1"/>
  <c r="S344" i="1"/>
  <c r="AS344" i="1" s="1"/>
  <c r="S350" i="1"/>
  <c r="AS350" i="1" s="1"/>
  <c r="S356" i="1"/>
  <c r="AS356" i="1" s="1"/>
  <c r="S362" i="1"/>
  <c r="AS362" i="1" s="1"/>
  <c r="S368" i="1"/>
  <c r="AS368" i="1" s="1"/>
  <c r="S374" i="1"/>
  <c r="AS374" i="1" s="1"/>
  <c r="S380" i="1"/>
  <c r="AS380" i="1" s="1"/>
  <c r="S386" i="1"/>
  <c r="AS386" i="1" s="1"/>
  <c r="S392" i="1"/>
  <c r="AS392" i="1" s="1"/>
  <c r="S398" i="1"/>
  <c r="AS398" i="1" s="1"/>
  <c r="S404" i="1"/>
  <c r="AS404" i="1" s="1"/>
  <c r="S410" i="1"/>
  <c r="AS410" i="1" s="1"/>
  <c r="S416" i="1"/>
  <c r="AS416" i="1" s="1"/>
  <c r="S422" i="1"/>
  <c r="AS422" i="1" s="1"/>
  <c r="S428" i="1"/>
  <c r="AS428" i="1" s="1"/>
  <c r="S434" i="1"/>
  <c r="AS434" i="1" s="1"/>
  <c r="S440" i="1"/>
  <c r="AS440" i="1" s="1"/>
  <c r="S446" i="1"/>
  <c r="AS446" i="1" s="1"/>
  <c r="S452" i="1"/>
  <c r="AS452" i="1" s="1"/>
  <c r="S458" i="1"/>
  <c r="AS458" i="1" s="1"/>
  <c r="S464" i="1"/>
  <c r="AS464" i="1" s="1"/>
  <c r="S470" i="1"/>
  <c r="AS470" i="1" s="1"/>
  <c r="S476" i="1"/>
  <c r="AS476" i="1" s="1"/>
  <c r="S482" i="1"/>
  <c r="AS482" i="1" s="1"/>
  <c r="S488" i="1"/>
  <c r="AS488" i="1" s="1"/>
  <c r="S494" i="1"/>
  <c r="AS494" i="1" s="1"/>
  <c r="S500" i="1"/>
  <c r="AS500" i="1" s="1"/>
  <c r="S506" i="1"/>
  <c r="AS506" i="1" s="1"/>
  <c r="S512" i="1"/>
  <c r="AS512" i="1" s="1"/>
  <c r="S9" i="1"/>
  <c r="AS9" i="1" s="1"/>
  <c r="S15" i="1"/>
  <c r="AS15" i="1" s="1"/>
  <c r="S21" i="1"/>
  <c r="AS21" i="1" s="1"/>
  <c r="S27" i="1"/>
  <c r="AS27" i="1" s="1"/>
  <c r="S33" i="1"/>
  <c r="AS33" i="1" s="1"/>
  <c r="S39" i="1"/>
  <c r="AS39" i="1" s="1"/>
  <c r="S45" i="1"/>
  <c r="AS45" i="1" s="1"/>
  <c r="S51" i="1"/>
  <c r="AS51" i="1" s="1"/>
  <c r="S57" i="1"/>
  <c r="AS57" i="1" s="1"/>
  <c r="S63" i="1"/>
  <c r="AS63" i="1" s="1"/>
  <c r="S69" i="1"/>
  <c r="AS69" i="1" s="1"/>
  <c r="S75" i="1"/>
  <c r="AS75" i="1" s="1"/>
  <c r="S81" i="1"/>
  <c r="AS81" i="1" s="1"/>
  <c r="S87" i="1"/>
  <c r="AS87" i="1" s="1"/>
  <c r="S93" i="1"/>
  <c r="AS93" i="1" s="1"/>
  <c r="S99" i="1"/>
  <c r="AS99" i="1" s="1"/>
  <c r="S105" i="1"/>
  <c r="AS105" i="1" s="1"/>
  <c r="S111" i="1"/>
  <c r="AS111" i="1" s="1"/>
  <c r="S117" i="1"/>
  <c r="AS117" i="1" s="1"/>
  <c r="S123" i="1"/>
  <c r="AS123" i="1" s="1"/>
  <c r="S129" i="1"/>
  <c r="AS129" i="1" s="1"/>
  <c r="S135" i="1"/>
  <c r="AS135" i="1" s="1"/>
  <c r="S141" i="1"/>
  <c r="AS141" i="1" s="1"/>
  <c r="S147" i="1"/>
  <c r="AS147" i="1" s="1"/>
  <c r="S153" i="1"/>
  <c r="AS153" i="1" s="1"/>
  <c r="S159" i="1"/>
  <c r="AS159" i="1" s="1"/>
  <c r="S165" i="1"/>
  <c r="AS165" i="1" s="1"/>
  <c r="S171" i="1"/>
  <c r="AS171" i="1" s="1"/>
  <c r="S177" i="1"/>
  <c r="AS177" i="1" s="1"/>
  <c r="S183" i="1"/>
  <c r="AS183" i="1" s="1"/>
  <c r="S189" i="1"/>
  <c r="AS189" i="1" s="1"/>
  <c r="S195" i="1"/>
  <c r="AS195" i="1" s="1"/>
  <c r="S201" i="1"/>
  <c r="AS201" i="1" s="1"/>
  <c r="S207" i="1"/>
  <c r="AS207" i="1" s="1"/>
  <c r="S213" i="1"/>
  <c r="AS213" i="1" s="1"/>
  <c r="S219" i="1"/>
  <c r="AS219" i="1" s="1"/>
  <c r="S225" i="1"/>
  <c r="AS225" i="1" s="1"/>
  <c r="S231" i="1"/>
  <c r="AS231" i="1" s="1"/>
  <c r="S237" i="1"/>
  <c r="AS237" i="1" s="1"/>
  <c r="S243" i="1"/>
  <c r="AS243" i="1" s="1"/>
  <c r="S249" i="1"/>
  <c r="AS249" i="1" s="1"/>
  <c r="S255" i="1"/>
  <c r="AS255" i="1" s="1"/>
  <c r="S261" i="1"/>
  <c r="AS261" i="1" s="1"/>
  <c r="S267" i="1"/>
  <c r="AS267" i="1" s="1"/>
  <c r="S273" i="1"/>
  <c r="AS273" i="1" s="1"/>
  <c r="S279" i="1"/>
  <c r="AS279" i="1" s="1"/>
  <c r="S285" i="1"/>
  <c r="AS285" i="1" s="1"/>
  <c r="S291" i="1"/>
  <c r="AS291" i="1" s="1"/>
  <c r="S297" i="1"/>
  <c r="AS297" i="1" s="1"/>
  <c r="S303" i="1"/>
  <c r="AS303" i="1" s="1"/>
  <c r="S309" i="1"/>
  <c r="AS309" i="1" s="1"/>
  <c r="S315" i="1"/>
  <c r="AS315" i="1" s="1"/>
  <c r="S321" i="1"/>
  <c r="AS321" i="1" s="1"/>
  <c r="S327" i="1"/>
  <c r="AS327" i="1" s="1"/>
  <c r="S333" i="1"/>
  <c r="AS333" i="1" s="1"/>
  <c r="S339" i="1"/>
  <c r="AS339" i="1" s="1"/>
  <c r="S345" i="1"/>
  <c r="AS345" i="1" s="1"/>
  <c r="S351" i="1"/>
  <c r="AS351" i="1" s="1"/>
  <c r="S357" i="1"/>
  <c r="AS357" i="1" s="1"/>
  <c r="S363" i="1"/>
  <c r="AS363" i="1" s="1"/>
  <c r="S369" i="1"/>
  <c r="AS369" i="1" s="1"/>
  <c r="S375" i="1"/>
  <c r="AS375" i="1" s="1"/>
  <c r="S381" i="1"/>
  <c r="AS381" i="1" s="1"/>
  <c r="S387" i="1"/>
  <c r="AS387" i="1" s="1"/>
  <c r="S393" i="1"/>
  <c r="AS393" i="1" s="1"/>
  <c r="S399" i="1"/>
  <c r="AS399" i="1" s="1"/>
  <c r="S405" i="1"/>
  <c r="AS405" i="1" s="1"/>
  <c r="S411" i="1"/>
  <c r="AS411" i="1" s="1"/>
  <c r="S417" i="1"/>
  <c r="AS417" i="1" s="1"/>
  <c r="S423" i="1"/>
  <c r="AS423" i="1" s="1"/>
  <c r="S429" i="1"/>
  <c r="AS429" i="1" s="1"/>
  <c r="S435" i="1"/>
  <c r="AS435" i="1" s="1"/>
  <c r="S441" i="1"/>
  <c r="AS441" i="1" s="1"/>
  <c r="S447" i="1"/>
  <c r="AS447" i="1" s="1"/>
  <c r="S453" i="1"/>
  <c r="AS453" i="1" s="1"/>
  <c r="S459" i="1"/>
  <c r="AS459" i="1" s="1"/>
  <c r="S465" i="1"/>
  <c r="AS465" i="1" s="1"/>
  <c r="S471" i="1"/>
  <c r="AS471" i="1" s="1"/>
  <c r="S477" i="1"/>
  <c r="AS477" i="1" s="1"/>
  <c r="S483" i="1"/>
  <c r="AS483" i="1" s="1"/>
  <c r="S489" i="1"/>
  <c r="AS489" i="1" s="1"/>
  <c r="S495" i="1"/>
  <c r="AS495" i="1" s="1"/>
  <c r="S501" i="1"/>
  <c r="AS501" i="1" s="1"/>
  <c r="S507" i="1"/>
  <c r="AS507" i="1" s="1"/>
  <c r="S513" i="1"/>
  <c r="AS513" i="1" s="1"/>
  <c r="S10" i="1"/>
  <c r="AS10" i="1" s="1"/>
  <c r="S16" i="1"/>
  <c r="AS16" i="1" s="1"/>
  <c r="S22" i="1"/>
  <c r="AS22" i="1" s="1"/>
  <c r="S28" i="1"/>
  <c r="AS28" i="1" s="1"/>
  <c r="S34" i="1"/>
  <c r="AS34" i="1" s="1"/>
  <c r="S40" i="1"/>
  <c r="AS40" i="1" s="1"/>
  <c r="S46" i="1"/>
  <c r="AS46" i="1" s="1"/>
  <c r="S52" i="1"/>
  <c r="AS52" i="1" s="1"/>
  <c r="S58" i="1"/>
  <c r="AS58" i="1" s="1"/>
  <c r="S64" i="1"/>
  <c r="AS64" i="1" s="1"/>
  <c r="S70" i="1"/>
  <c r="AS70" i="1" s="1"/>
  <c r="S76" i="1"/>
  <c r="AS76" i="1" s="1"/>
  <c r="S82" i="1"/>
  <c r="AS82" i="1" s="1"/>
  <c r="S88" i="1"/>
  <c r="AS88" i="1" s="1"/>
  <c r="S94" i="1"/>
  <c r="AS94" i="1" s="1"/>
  <c r="S100" i="1"/>
  <c r="AS100" i="1" s="1"/>
  <c r="S106" i="1"/>
  <c r="AS106" i="1" s="1"/>
  <c r="S112" i="1"/>
  <c r="AS112" i="1" s="1"/>
  <c r="S118" i="1"/>
  <c r="AS118" i="1" s="1"/>
  <c r="S124" i="1"/>
  <c r="AS124" i="1" s="1"/>
  <c r="S130" i="1"/>
  <c r="AS130" i="1" s="1"/>
  <c r="S136" i="1"/>
  <c r="AS136" i="1" s="1"/>
  <c r="S142" i="1"/>
  <c r="AS142" i="1" s="1"/>
  <c r="S148" i="1"/>
  <c r="AS148" i="1" s="1"/>
  <c r="S154" i="1"/>
  <c r="AS154" i="1" s="1"/>
  <c r="S160" i="1"/>
  <c r="AS160" i="1" s="1"/>
  <c r="S166" i="1"/>
  <c r="AS166" i="1" s="1"/>
  <c r="S172" i="1"/>
  <c r="AS172" i="1" s="1"/>
  <c r="S178" i="1"/>
  <c r="AS178" i="1" s="1"/>
  <c r="S184" i="1"/>
  <c r="AS184" i="1" s="1"/>
  <c r="S190" i="1"/>
  <c r="AS190" i="1" s="1"/>
  <c r="S196" i="1"/>
  <c r="AS196" i="1" s="1"/>
  <c r="S202" i="1"/>
  <c r="AS202" i="1" s="1"/>
  <c r="S208" i="1"/>
  <c r="AS208" i="1" s="1"/>
  <c r="S214" i="1"/>
  <c r="AS214" i="1" s="1"/>
  <c r="S220" i="1"/>
  <c r="AS220" i="1" s="1"/>
  <c r="S226" i="1"/>
  <c r="AS226" i="1" s="1"/>
  <c r="S232" i="1"/>
  <c r="AS232" i="1" s="1"/>
  <c r="S238" i="1"/>
  <c r="AS238" i="1" s="1"/>
  <c r="S244" i="1"/>
  <c r="AS244" i="1" s="1"/>
  <c r="S250" i="1"/>
  <c r="AS250" i="1" s="1"/>
  <c r="S256" i="1"/>
  <c r="AS256" i="1" s="1"/>
  <c r="S262" i="1"/>
  <c r="AS262" i="1" s="1"/>
  <c r="S268" i="1"/>
  <c r="AS268" i="1" s="1"/>
  <c r="S274" i="1"/>
  <c r="AS274" i="1" s="1"/>
  <c r="S280" i="1"/>
  <c r="AS280" i="1" s="1"/>
  <c r="S286" i="1"/>
  <c r="AS286" i="1" s="1"/>
  <c r="S292" i="1"/>
  <c r="AS292" i="1" s="1"/>
  <c r="S298" i="1"/>
  <c r="AS298" i="1" s="1"/>
  <c r="S304" i="1"/>
  <c r="AS304" i="1" s="1"/>
  <c r="S310" i="1"/>
  <c r="AS310" i="1" s="1"/>
  <c r="S316" i="1"/>
  <c r="AS316" i="1" s="1"/>
  <c r="S322" i="1"/>
  <c r="AS322" i="1" s="1"/>
  <c r="S328" i="1"/>
  <c r="AS328" i="1" s="1"/>
  <c r="S334" i="1"/>
  <c r="AS334" i="1" s="1"/>
  <c r="S340" i="1"/>
  <c r="AS340" i="1" s="1"/>
  <c r="S346" i="1"/>
  <c r="AS346" i="1" s="1"/>
  <c r="S352" i="1"/>
  <c r="AS352" i="1" s="1"/>
  <c r="S358" i="1"/>
  <c r="AS358" i="1" s="1"/>
  <c r="S364" i="1"/>
  <c r="AS364" i="1" s="1"/>
  <c r="S370" i="1"/>
  <c r="AS370" i="1" s="1"/>
  <c r="S376" i="1"/>
  <c r="AS376" i="1" s="1"/>
  <c r="S382" i="1"/>
  <c r="AS382" i="1" s="1"/>
  <c r="S388" i="1"/>
  <c r="AS388" i="1" s="1"/>
  <c r="S394" i="1"/>
  <c r="AS394" i="1" s="1"/>
  <c r="S400" i="1"/>
  <c r="AS400" i="1" s="1"/>
  <c r="S406" i="1"/>
  <c r="AS406" i="1" s="1"/>
  <c r="S412" i="1"/>
  <c r="AS412" i="1" s="1"/>
  <c r="S418" i="1"/>
  <c r="AS418" i="1" s="1"/>
  <c r="S424" i="1"/>
  <c r="AS424" i="1" s="1"/>
  <c r="S430" i="1"/>
  <c r="AS430" i="1" s="1"/>
  <c r="S11" i="1"/>
  <c r="AS11" i="1" s="1"/>
  <c r="S17" i="1"/>
  <c r="AS17" i="1" s="1"/>
  <c r="S23" i="1"/>
  <c r="AS23" i="1" s="1"/>
  <c r="S29" i="1"/>
  <c r="AS29" i="1" s="1"/>
  <c r="S35" i="1"/>
  <c r="AS35" i="1" s="1"/>
  <c r="S41" i="1"/>
  <c r="AS41" i="1" s="1"/>
  <c r="S47" i="1"/>
  <c r="AS47" i="1" s="1"/>
  <c r="S53" i="1"/>
  <c r="AS53" i="1" s="1"/>
  <c r="S59" i="1"/>
  <c r="AS59" i="1" s="1"/>
  <c r="S65" i="1"/>
  <c r="AS65" i="1" s="1"/>
  <c r="S71" i="1"/>
  <c r="AS71" i="1" s="1"/>
  <c r="S77" i="1"/>
  <c r="AS77" i="1" s="1"/>
  <c r="S83" i="1"/>
  <c r="AS83" i="1" s="1"/>
  <c r="S89" i="1"/>
  <c r="AS89" i="1" s="1"/>
  <c r="S95" i="1"/>
  <c r="AS95" i="1" s="1"/>
  <c r="S101" i="1"/>
  <c r="AS101" i="1" s="1"/>
  <c r="S107" i="1"/>
  <c r="AS107" i="1" s="1"/>
  <c r="S113" i="1"/>
  <c r="AS113" i="1" s="1"/>
  <c r="S119" i="1"/>
  <c r="AS119" i="1" s="1"/>
  <c r="S125" i="1"/>
  <c r="AS125" i="1" s="1"/>
  <c r="S131" i="1"/>
  <c r="AS131" i="1" s="1"/>
  <c r="S137" i="1"/>
  <c r="AS137" i="1" s="1"/>
  <c r="S143" i="1"/>
  <c r="AS143" i="1" s="1"/>
  <c r="S149" i="1"/>
  <c r="AS149" i="1" s="1"/>
  <c r="S155" i="1"/>
  <c r="AS155" i="1" s="1"/>
  <c r="S161" i="1"/>
  <c r="AS161" i="1" s="1"/>
  <c r="S167" i="1"/>
  <c r="AS167" i="1" s="1"/>
  <c r="S173" i="1"/>
  <c r="AS173" i="1" s="1"/>
  <c r="S179" i="1"/>
  <c r="AS179" i="1" s="1"/>
  <c r="S185" i="1"/>
  <c r="AS185" i="1" s="1"/>
  <c r="S191" i="1"/>
  <c r="AS191" i="1" s="1"/>
  <c r="S197" i="1"/>
  <c r="AS197" i="1" s="1"/>
  <c r="S203" i="1"/>
  <c r="AS203" i="1" s="1"/>
  <c r="S209" i="1"/>
  <c r="AS209" i="1" s="1"/>
  <c r="S215" i="1"/>
  <c r="AS215" i="1" s="1"/>
  <c r="S221" i="1"/>
  <c r="AS221" i="1" s="1"/>
  <c r="S227" i="1"/>
  <c r="AS227" i="1" s="1"/>
  <c r="S233" i="1"/>
  <c r="AS233" i="1" s="1"/>
  <c r="S239" i="1"/>
  <c r="AS239" i="1" s="1"/>
  <c r="S245" i="1"/>
  <c r="AS245" i="1" s="1"/>
  <c r="S251" i="1"/>
  <c r="AS251" i="1" s="1"/>
  <c r="S257" i="1"/>
  <c r="AS257" i="1" s="1"/>
  <c r="S263" i="1"/>
  <c r="AS263" i="1" s="1"/>
  <c r="S269" i="1"/>
  <c r="AS269" i="1" s="1"/>
  <c r="S275" i="1"/>
  <c r="AS275" i="1" s="1"/>
  <c r="S281" i="1"/>
  <c r="AS281" i="1" s="1"/>
  <c r="S287" i="1"/>
  <c r="AS287" i="1" s="1"/>
  <c r="S293" i="1"/>
  <c r="AS293" i="1" s="1"/>
  <c r="S413" i="1"/>
  <c r="AS413" i="1" s="1"/>
  <c r="S306" i="1"/>
  <c r="AS306" i="1" s="1"/>
  <c r="S324" i="1"/>
  <c r="AS324" i="1" s="1"/>
  <c r="S342" i="1"/>
  <c r="AS342" i="1" s="1"/>
  <c r="S360" i="1"/>
  <c r="AS360" i="1" s="1"/>
  <c r="S378" i="1"/>
  <c r="AS378" i="1" s="1"/>
  <c r="S396" i="1"/>
  <c r="AS396" i="1" s="1"/>
  <c r="S421" i="1"/>
  <c r="AS421" i="1" s="1"/>
  <c r="S437" i="1"/>
  <c r="AS437" i="1" s="1"/>
  <c r="S444" i="1"/>
  <c r="AS444" i="1" s="1"/>
  <c r="S451" i="1"/>
  <c r="AS451" i="1" s="1"/>
  <c r="S466" i="1"/>
  <c r="AS466" i="1" s="1"/>
  <c r="S473" i="1"/>
  <c r="AS473" i="1" s="1"/>
  <c r="S480" i="1"/>
  <c r="AS480" i="1" s="1"/>
  <c r="S487" i="1"/>
  <c r="AS487" i="1" s="1"/>
  <c r="S502" i="1"/>
  <c r="AS502" i="1" s="1"/>
  <c r="S509" i="1"/>
  <c r="AS509" i="1" s="1"/>
  <c r="S516" i="1"/>
  <c r="AS516" i="1" s="1"/>
  <c r="S522" i="1"/>
  <c r="AS522" i="1" s="1"/>
  <c r="S528" i="1"/>
  <c r="AS528" i="1" s="1"/>
  <c r="S534" i="1"/>
  <c r="AS534" i="1" s="1"/>
  <c r="S540" i="1"/>
  <c r="AS540" i="1" s="1"/>
  <c r="S546" i="1"/>
  <c r="AS546" i="1" s="1"/>
  <c r="S552" i="1"/>
  <c r="AS552" i="1" s="1"/>
  <c r="S558" i="1"/>
  <c r="AS558" i="1" s="1"/>
  <c r="S564" i="1"/>
  <c r="AS564" i="1" s="1"/>
  <c r="S570" i="1"/>
  <c r="AS570" i="1" s="1"/>
  <c r="S576" i="1"/>
  <c r="AS576" i="1" s="1"/>
  <c r="S582" i="1"/>
  <c r="AS582" i="1" s="1"/>
  <c r="S588" i="1"/>
  <c r="AS588" i="1" s="1"/>
  <c r="S594" i="1"/>
  <c r="AS594" i="1" s="1"/>
  <c r="S600" i="1"/>
  <c r="AS600" i="1" s="1"/>
  <c r="S606" i="1"/>
  <c r="AS606" i="1" s="1"/>
  <c r="S612" i="1"/>
  <c r="AS612" i="1" s="1"/>
  <c r="S618" i="1"/>
  <c r="AS618" i="1" s="1"/>
  <c r="S624" i="1"/>
  <c r="AS624" i="1" s="1"/>
  <c r="S630" i="1"/>
  <c r="AS630" i="1" s="1"/>
  <c r="S636" i="1"/>
  <c r="AS636" i="1" s="1"/>
  <c r="S642" i="1"/>
  <c r="AS642" i="1" s="1"/>
  <c r="S648" i="1"/>
  <c r="AS648" i="1" s="1"/>
  <c r="S654" i="1"/>
  <c r="AS654" i="1" s="1"/>
  <c r="S660" i="1"/>
  <c r="AS660" i="1" s="1"/>
  <c r="S12" i="1"/>
  <c r="AS12" i="1" s="1"/>
  <c r="S24" i="1"/>
  <c r="AS24" i="1" s="1"/>
  <c r="S36" i="1"/>
  <c r="AS36" i="1" s="1"/>
  <c r="S48" i="1"/>
  <c r="AS48" i="1" s="1"/>
  <c r="S60" i="1"/>
  <c r="AS60" i="1" s="1"/>
  <c r="S72" i="1"/>
  <c r="AS72" i="1" s="1"/>
  <c r="S84" i="1"/>
  <c r="AS84" i="1" s="1"/>
  <c r="S96" i="1"/>
  <c r="AS96" i="1" s="1"/>
  <c r="S108" i="1"/>
  <c r="AS108" i="1" s="1"/>
  <c r="S120" i="1"/>
  <c r="AS120" i="1" s="1"/>
  <c r="S132" i="1"/>
  <c r="AS132" i="1" s="1"/>
  <c r="S144" i="1"/>
  <c r="AS144" i="1" s="1"/>
  <c r="S156" i="1"/>
  <c r="AS156" i="1" s="1"/>
  <c r="S168" i="1"/>
  <c r="AS168" i="1" s="1"/>
  <c r="S180" i="1"/>
  <c r="AS180" i="1" s="1"/>
  <c r="S192" i="1"/>
  <c r="AS192" i="1" s="1"/>
  <c r="S204" i="1"/>
  <c r="AS204" i="1" s="1"/>
  <c r="S216" i="1"/>
  <c r="AS216" i="1" s="1"/>
  <c r="S228" i="1"/>
  <c r="AS228" i="1" s="1"/>
  <c r="S240" i="1"/>
  <c r="AS240" i="1" s="1"/>
  <c r="S252" i="1"/>
  <c r="AS252" i="1" s="1"/>
  <c r="S264" i="1"/>
  <c r="AS264" i="1" s="1"/>
  <c r="S276" i="1"/>
  <c r="AS276" i="1" s="1"/>
  <c r="S288" i="1"/>
  <c r="AS288" i="1" s="1"/>
  <c r="S414" i="1"/>
  <c r="AS414" i="1" s="1"/>
  <c r="S13" i="1"/>
  <c r="AS13" i="1" s="1"/>
  <c r="S25" i="1"/>
  <c r="AS25" i="1" s="1"/>
  <c r="S37" i="1"/>
  <c r="AS37" i="1" s="1"/>
  <c r="S49" i="1"/>
  <c r="AS49" i="1" s="1"/>
  <c r="S61" i="1"/>
  <c r="AS61" i="1" s="1"/>
  <c r="S73" i="1"/>
  <c r="AS73" i="1" s="1"/>
  <c r="S85" i="1"/>
  <c r="AS85" i="1" s="1"/>
  <c r="S97" i="1"/>
  <c r="AS97" i="1" s="1"/>
  <c r="S109" i="1"/>
  <c r="AS109" i="1" s="1"/>
  <c r="S121" i="1"/>
  <c r="AS121" i="1" s="1"/>
  <c r="S151" i="1"/>
  <c r="AS151" i="1" s="1"/>
  <c r="S169" i="1"/>
  <c r="AS169" i="1" s="1"/>
  <c r="S199" i="1"/>
  <c r="AS199" i="1" s="1"/>
  <c r="S217" i="1"/>
  <c r="AS217" i="1" s="1"/>
  <c r="S247" i="1"/>
  <c r="AS247" i="1" s="1"/>
  <c r="S265" i="1"/>
  <c r="AS265" i="1" s="1"/>
  <c r="S319" i="1"/>
  <c r="AS319" i="1" s="1"/>
  <c r="S355" i="1"/>
  <c r="AS355" i="1" s="1"/>
  <c r="S391" i="1"/>
  <c r="AS391" i="1" s="1"/>
  <c r="S415" i="1"/>
  <c r="AS415" i="1" s="1"/>
  <c r="S455" i="1"/>
  <c r="AS455" i="1" s="1"/>
  <c r="S484" i="1"/>
  <c r="AS484" i="1" s="1"/>
  <c r="S537" i="1"/>
  <c r="AS537" i="1" s="1"/>
  <c r="S561" i="1"/>
  <c r="AS561" i="1" s="1"/>
  <c r="S585" i="1"/>
  <c r="AS585" i="1" s="1"/>
  <c r="S592" i="1"/>
  <c r="AS592" i="1" s="1"/>
  <c r="S599" i="1"/>
  <c r="AS599" i="1" s="1"/>
  <c r="S607" i="1"/>
  <c r="AS607" i="1" s="1"/>
  <c r="S614" i="1"/>
  <c r="AS614" i="1" s="1"/>
  <c r="S621" i="1"/>
  <c r="AS621" i="1" s="1"/>
  <c r="S628" i="1"/>
  <c r="AS628" i="1" s="1"/>
  <c r="S635" i="1"/>
  <c r="AS635" i="1" s="1"/>
  <c r="S643" i="1"/>
  <c r="AS643" i="1" s="1"/>
  <c r="S650" i="1"/>
  <c r="AS650" i="1" s="1"/>
  <c r="S657" i="1"/>
  <c r="AS657" i="1" s="1"/>
  <c r="S664" i="1"/>
  <c r="AS664" i="1" s="1"/>
  <c r="S677" i="1"/>
  <c r="AS677" i="1" s="1"/>
  <c r="S684" i="1"/>
  <c r="AS684" i="1" s="1"/>
  <c r="S697" i="1"/>
  <c r="AS697" i="1" s="1"/>
  <c r="S710" i="1"/>
  <c r="AS710" i="1" s="1"/>
  <c r="S31" i="1"/>
  <c r="AS31" i="1" s="1"/>
  <c r="S67" i="1"/>
  <c r="AS67" i="1" s="1"/>
  <c r="S103" i="1"/>
  <c r="AS103" i="1" s="1"/>
  <c r="S138" i="1"/>
  <c r="AS138" i="1" s="1"/>
  <c r="S186" i="1"/>
  <c r="AS186" i="1" s="1"/>
  <c r="S234" i="1"/>
  <c r="AS234" i="1" s="1"/>
  <c r="S282" i="1"/>
  <c r="AS282" i="1" s="1"/>
  <c r="S295" i="1"/>
  <c r="AS295" i="1" s="1"/>
  <c r="S331" i="1"/>
  <c r="AS331" i="1" s="1"/>
  <c r="S367" i="1"/>
  <c r="AS367" i="1" s="1"/>
  <c r="S403" i="1"/>
  <c r="AS403" i="1" s="1"/>
  <c r="S426" i="1"/>
  <c r="AS426" i="1" s="1"/>
  <c r="S436" i="1"/>
  <c r="AS436" i="1" s="1"/>
  <c r="S475" i="1"/>
  <c r="AS475" i="1" s="1"/>
  <c r="S493" i="1"/>
  <c r="AS493" i="1" s="1"/>
  <c r="S504" i="1"/>
  <c r="AS504" i="1" s="1"/>
  <c r="S521" i="1"/>
  <c r="AS521" i="1" s="1"/>
  <c r="S530" i="1"/>
  <c r="AS530" i="1" s="1"/>
  <c r="S545" i="1"/>
  <c r="AS545" i="1" s="1"/>
  <c r="S554" i="1"/>
  <c r="AS554" i="1" s="1"/>
  <c r="S569" i="1"/>
  <c r="AS569" i="1" s="1"/>
  <c r="S578" i="1"/>
  <c r="AS578" i="1" s="1"/>
  <c r="S671" i="1"/>
  <c r="AS671" i="1" s="1"/>
  <c r="S678" i="1"/>
  <c r="AS678" i="1" s="1"/>
  <c r="S691" i="1"/>
  <c r="AS691" i="1" s="1"/>
  <c r="S704" i="1"/>
  <c r="AS704" i="1" s="1"/>
  <c r="S717" i="1"/>
  <c r="AS717" i="1" s="1"/>
  <c r="S723" i="1"/>
  <c r="AS723" i="1" s="1"/>
  <c r="S729" i="1"/>
  <c r="AS729" i="1" s="1"/>
  <c r="S735" i="1"/>
  <c r="AS735" i="1" s="1"/>
  <c r="S741" i="1"/>
  <c r="AS741" i="1" s="1"/>
  <c r="S747" i="1"/>
  <c r="AS747" i="1" s="1"/>
  <c r="S753" i="1"/>
  <c r="AS753" i="1" s="1"/>
  <c r="S759" i="1"/>
  <c r="AS759" i="1" s="1"/>
  <c r="S765" i="1"/>
  <c r="AS765" i="1" s="1"/>
  <c r="S771" i="1"/>
  <c r="AS771" i="1" s="1"/>
  <c r="S777" i="1"/>
  <c r="AS777" i="1" s="1"/>
  <c r="S783" i="1"/>
  <c r="AS783" i="1" s="1"/>
  <c r="S789" i="1"/>
  <c r="AS789" i="1" s="1"/>
  <c r="S795" i="1"/>
  <c r="AS795" i="1" s="1"/>
  <c r="S801" i="1"/>
  <c r="AS801" i="1" s="1"/>
  <c r="S807" i="1"/>
  <c r="AS807" i="1" s="1"/>
  <c r="S813" i="1"/>
  <c r="AS813" i="1" s="1"/>
  <c r="S819" i="1"/>
  <c r="AS819" i="1" s="1"/>
  <c r="S825" i="1"/>
  <c r="AS825" i="1" s="1"/>
  <c r="S831" i="1"/>
  <c r="AS831" i="1" s="1"/>
  <c r="S837" i="1"/>
  <c r="AS837" i="1" s="1"/>
  <c r="S843" i="1"/>
  <c r="AS843" i="1" s="1"/>
  <c r="S849" i="1"/>
  <c r="AS849" i="1" s="1"/>
  <c r="S855" i="1"/>
  <c r="AS855" i="1" s="1"/>
  <c r="S861" i="1"/>
  <c r="AS861" i="1" s="1"/>
  <c r="S867" i="1"/>
  <c r="AS867" i="1" s="1"/>
  <c r="S873" i="1"/>
  <c r="AS873" i="1" s="1"/>
  <c r="S879" i="1"/>
  <c r="AS879" i="1" s="1"/>
  <c r="S885" i="1"/>
  <c r="AS885" i="1" s="1"/>
  <c r="S891" i="1"/>
  <c r="AS891" i="1" s="1"/>
  <c r="S897" i="1"/>
  <c r="AS897" i="1" s="1"/>
  <c r="S903" i="1"/>
  <c r="AS903" i="1" s="1"/>
  <c r="S909" i="1"/>
  <c r="AS909" i="1" s="1"/>
  <c r="S915" i="1"/>
  <c r="AS915" i="1" s="1"/>
  <c r="S921" i="1"/>
  <c r="AS921" i="1" s="1"/>
  <c r="S927" i="1"/>
  <c r="AS927" i="1" s="1"/>
  <c r="S933" i="1"/>
  <c r="AS933" i="1" s="1"/>
  <c r="S299" i="1"/>
  <c r="AS299" i="1" s="1"/>
  <c r="S335" i="1"/>
  <c r="AS335" i="1" s="1"/>
  <c r="S371" i="1"/>
  <c r="AS371" i="1" s="1"/>
  <c r="S407" i="1"/>
  <c r="AS407" i="1" s="1"/>
  <c r="S438" i="1"/>
  <c r="AS438" i="1" s="1"/>
  <c r="S456" i="1"/>
  <c r="AS456" i="1" s="1"/>
  <c r="S467" i="1"/>
  <c r="AS467" i="1" s="1"/>
  <c r="S485" i="1"/>
  <c r="AS485" i="1" s="1"/>
  <c r="S496" i="1"/>
  <c r="AS496" i="1" s="1"/>
  <c r="S514" i="1"/>
  <c r="AS514" i="1" s="1"/>
  <c r="S523" i="1"/>
  <c r="AS523" i="1" s="1"/>
  <c r="S538" i="1"/>
  <c r="AS538" i="1" s="1"/>
  <c r="S547" i="1"/>
  <c r="AS547" i="1" s="1"/>
  <c r="S562" i="1"/>
  <c r="AS562" i="1" s="1"/>
  <c r="S571" i="1"/>
  <c r="AS571" i="1" s="1"/>
  <c r="S586" i="1"/>
  <c r="AS586" i="1" s="1"/>
  <c r="S593" i="1"/>
  <c r="AS593" i="1" s="1"/>
  <c r="S601" i="1"/>
  <c r="AS601" i="1" s="1"/>
  <c r="S608" i="1"/>
  <c r="AS608" i="1" s="1"/>
  <c r="S615" i="1"/>
  <c r="AS615" i="1" s="1"/>
  <c r="S622" i="1"/>
  <c r="AS622" i="1" s="1"/>
  <c r="S629" i="1"/>
  <c r="AS629" i="1" s="1"/>
  <c r="S637" i="1"/>
  <c r="AS637" i="1" s="1"/>
  <c r="S644" i="1"/>
  <c r="AS644" i="1" s="1"/>
  <c r="S651" i="1"/>
  <c r="AS651" i="1" s="1"/>
  <c r="S658" i="1"/>
  <c r="AS658" i="1" s="1"/>
  <c r="S665" i="1"/>
  <c r="AS665" i="1" s="1"/>
  <c r="S672" i="1"/>
  <c r="AS672" i="1" s="1"/>
  <c r="S685" i="1"/>
  <c r="AS685" i="1" s="1"/>
  <c r="S698" i="1"/>
  <c r="AS698" i="1" s="1"/>
  <c r="S711" i="1"/>
  <c r="AS711" i="1" s="1"/>
  <c r="S18" i="1"/>
  <c r="AS18" i="1" s="1"/>
  <c r="S54" i="1"/>
  <c r="AS54" i="1" s="1"/>
  <c r="S90" i="1"/>
  <c r="AS90" i="1" s="1"/>
  <c r="S139" i="1"/>
  <c r="AS139" i="1" s="1"/>
  <c r="S157" i="1"/>
  <c r="AS157" i="1" s="1"/>
  <c r="S187" i="1"/>
  <c r="AS187" i="1" s="1"/>
  <c r="S205" i="1"/>
  <c r="AS205" i="1" s="1"/>
  <c r="S235" i="1"/>
  <c r="AS235" i="1" s="1"/>
  <c r="S253" i="1"/>
  <c r="AS253" i="1" s="1"/>
  <c r="S283" i="1"/>
  <c r="AS283" i="1" s="1"/>
  <c r="S311" i="1"/>
  <c r="AS311" i="1" s="1"/>
  <c r="S347" i="1"/>
  <c r="AS347" i="1" s="1"/>
  <c r="S383" i="1"/>
  <c r="AS383" i="1" s="1"/>
  <c r="S427" i="1"/>
  <c r="AS427" i="1" s="1"/>
  <c r="S448" i="1"/>
  <c r="AS448" i="1" s="1"/>
  <c r="S505" i="1"/>
  <c r="AS505" i="1" s="1"/>
  <c r="S531" i="1"/>
  <c r="AS531" i="1" s="1"/>
  <c r="S555" i="1"/>
  <c r="AS555" i="1" s="1"/>
  <c r="S579" i="1"/>
  <c r="AS579" i="1" s="1"/>
  <c r="S666" i="1"/>
  <c r="AS666" i="1" s="1"/>
  <c r="S679" i="1"/>
  <c r="AS679" i="1" s="1"/>
  <c r="S692" i="1"/>
  <c r="AS692" i="1" s="1"/>
  <c r="S705" i="1"/>
  <c r="AS705" i="1" s="1"/>
  <c r="S718" i="1"/>
  <c r="AS718" i="1" s="1"/>
  <c r="S724" i="1"/>
  <c r="AS724" i="1" s="1"/>
  <c r="S730" i="1"/>
  <c r="AS730" i="1" s="1"/>
  <c r="S736" i="1"/>
  <c r="AS736" i="1" s="1"/>
  <c r="S742" i="1"/>
  <c r="AS742" i="1" s="1"/>
  <c r="S748" i="1"/>
  <c r="AS748" i="1" s="1"/>
  <c r="S126" i="1"/>
  <c r="AS126" i="1" s="1"/>
  <c r="S174" i="1"/>
  <c r="AS174" i="1" s="1"/>
  <c r="S222" i="1"/>
  <c r="AS222" i="1" s="1"/>
  <c r="S270" i="1"/>
  <c r="AS270" i="1" s="1"/>
  <c r="S300" i="1"/>
  <c r="AS300" i="1" s="1"/>
  <c r="S323" i="1"/>
  <c r="AS323" i="1" s="1"/>
  <c r="S336" i="1"/>
  <c r="AS336" i="1" s="1"/>
  <c r="S359" i="1"/>
  <c r="AS359" i="1" s="1"/>
  <c r="S372" i="1"/>
  <c r="AS372" i="1" s="1"/>
  <c r="S395" i="1"/>
  <c r="AS395" i="1" s="1"/>
  <c r="S408" i="1"/>
  <c r="AS408" i="1" s="1"/>
  <c r="S439" i="1"/>
  <c r="AS439" i="1" s="1"/>
  <c r="S457" i="1"/>
  <c r="AS457" i="1" s="1"/>
  <c r="S468" i="1"/>
  <c r="AS468" i="1" s="1"/>
  <c r="S486" i="1"/>
  <c r="AS486" i="1" s="1"/>
  <c r="S497" i="1"/>
  <c r="AS497" i="1" s="1"/>
  <c r="S515" i="1"/>
  <c r="AS515" i="1" s="1"/>
  <c r="S524" i="1"/>
  <c r="AS524" i="1" s="1"/>
  <c r="S539" i="1"/>
  <c r="AS539" i="1" s="1"/>
  <c r="S548" i="1"/>
  <c r="AS548" i="1" s="1"/>
  <c r="S563" i="1"/>
  <c r="AS563" i="1" s="1"/>
  <c r="S572" i="1"/>
  <c r="AS572" i="1" s="1"/>
  <c r="S587" i="1"/>
  <c r="AS587" i="1" s="1"/>
  <c r="S595" i="1"/>
  <c r="AS595" i="1" s="1"/>
  <c r="S602" i="1"/>
  <c r="AS602" i="1" s="1"/>
  <c r="S609" i="1"/>
  <c r="AS609" i="1" s="1"/>
  <c r="S616" i="1"/>
  <c r="AS616" i="1" s="1"/>
  <c r="S623" i="1"/>
  <c r="AS623" i="1" s="1"/>
  <c r="S631" i="1"/>
  <c r="AS631" i="1" s="1"/>
  <c r="S638" i="1"/>
  <c r="AS638" i="1" s="1"/>
  <c r="S645" i="1"/>
  <c r="AS645" i="1" s="1"/>
  <c r="S652" i="1"/>
  <c r="AS652" i="1" s="1"/>
  <c r="S659" i="1"/>
  <c r="AS659" i="1" s="1"/>
  <c r="S673" i="1"/>
  <c r="AS673" i="1" s="1"/>
  <c r="S686" i="1"/>
  <c r="AS686" i="1" s="1"/>
  <c r="S699" i="1"/>
  <c r="AS699" i="1" s="1"/>
  <c r="S712" i="1"/>
  <c r="AS712" i="1" s="1"/>
  <c r="S19" i="1"/>
  <c r="AS19" i="1" s="1"/>
  <c r="S55" i="1"/>
  <c r="AS55" i="1" s="1"/>
  <c r="S91" i="1"/>
  <c r="AS91" i="1" s="1"/>
  <c r="S42" i="1"/>
  <c r="AS42" i="1" s="1"/>
  <c r="S78" i="1"/>
  <c r="AS78" i="1" s="1"/>
  <c r="S114" i="1"/>
  <c r="AS114" i="1" s="1"/>
  <c r="S162" i="1"/>
  <c r="AS162" i="1" s="1"/>
  <c r="S210" i="1"/>
  <c r="AS210" i="1" s="1"/>
  <c r="S258" i="1"/>
  <c r="AS258" i="1" s="1"/>
  <c r="S313" i="1"/>
  <c r="AS313" i="1" s="1"/>
  <c r="S349" i="1"/>
  <c r="AS349" i="1" s="1"/>
  <c r="S385" i="1"/>
  <c r="AS385" i="1" s="1"/>
  <c r="S259" i="1"/>
  <c r="AS259" i="1" s="1"/>
  <c r="S365" i="1"/>
  <c r="AS365" i="1" s="1"/>
  <c r="S445" i="1"/>
  <c r="AS445" i="1" s="1"/>
  <c r="S462" i="1"/>
  <c r="AS462" i="1" s="1"/>
  <c r="S479" i="1"/>
  <c r="AS479" i="1" s="1"/>
  <c r="S511" i="1"/>
  <c r="AS511" i="1" s="1"/>
  <c r="S526" i="1"/>
  <c r="AS526" i="1" s="1"/>
  <c r="S553" i="1"/>
  <c r="AS553" i="1" s="1"/>
  <c r="S567" i="1"/>
  <c r="AS567" i="1" s="1"/>
  <c r="S581" i="1"/>
  <c r="AS581" i="1" s="1"/>
  <c r="S605" i="1"/>
  <c r="AS605" i="1" s="1"/>
  <c r="S619" i="1"/>
  <c r="AS619" i="1" s="1"/>
  <c r="S632" i="1"/>
  <c r="AS632" i="1" s="1"/>
  <c r="S668" i="1"/>
  <c r="AS668" i="1" s="1"/>
  <c r="S680" i="1"/>
  <c r="AS680" i="1" s="1"/>
  <c r="S689" i="1"/>
  <c r="AS689" i="1" s="1"/>
  <c r="S701" i="1"/>
  <c r="AS701" i="1" s="1"/>
  <c r="S713" i="1"/>
  <c r="AS713" i="1" s="1"/>
  <c r="S722" i="1"/>
  <c r="AS722" i="1" s="1"/>
  <c r="S733" i="1"/>
  <c r="AS733" i="1" s="1"/>
  <c r="S744" i="1"/>
  <c r="AS744" i="1" s="1"/>
  <c r="S754" i="1"/>
  <c r="AS754" i="1" s="1"/>
  <c r="S772" i="1"/>
  <c r="AS772" i="1" s="1"/>
  <c r="S780" i="1"/>
  <c r="AS780" i="1" s="1"/>
  <c r="S804" i="1"/>
  <c r="AS804" i="1" s="1"/>
  <c r="S828" i="1"/>
  <c r="AS828" i="1" s="1"/>
  <c r="S943" i="1"/>
  <c r="AS943" i="1" s="1"/>
  <c r="S956" i="1"/>
  <c r="AS956" i="1" s="1"/>
  <c r="S963" i="1"/>
  <c r="AS963" i="1" s="1"/>
  <c r="S115" i="1"/>
  <c r="AS115" i="1" s="1"/>
  <c r="S294" i="1"/>
  <c r="AS294" i="1" s="1"/>
  <c r="S343" i="1"/>
  <c r="AS343" i="1" s="1"/>
  <c r="S366" i="1"/>
  <c r="AS366" i="1" s="1"/>
  <c r="S463" i="1"/>
  <c r="AS463" i="1" s="1"/>
  <c r="S517" i="1"/>
  <c r="AS517" i="1" s="1"/>
  <c r="S527" i="1"/>
  <c r="AS527" i="1" s="1"/>
  <c r="S568" i="1"/>
  <c r="AS568" i="1" s="1"/>
  <c r="S620" i="1"/>
  <c r="AS620" i="1" s="1"/>
  <c r="S633" i="1"/>
  <c r="AS633" i="1" s="1"/>
  <c r="S646" i="1"/>
  <c r="AS646" i="1" s="1"/>
  <c r="S669" i="1"/>
  <c r="AS669" i="1" s="1"/>
  <c r="S681" i="1"/>
  <c r="AS681" i="1" s="1"/>
  <c r="S693" i="1"/>
  <c r="AS693" i="1" s="1"/>
  <c r="S734" i="1"/>
  <c r="AS734" i="1" s="1"/>
  <c r="S745" i="1"/>
  <c r="AS745" i="1" s="1"/>
  <c r="S781" i="1"/>
  <c r="AS781" i="1" s="1"/>
  <c r="S790" i="1"/>
  <c r="AS790" i="1" s="1"/>
  <c r="S805" i="1"/>
  <c r="AS805" i="1" s="1"/>
  <c r="S814" i="1"/>
  <c r="AS814" i="1" s="1"/>
  <c r="S829" i="1"/>
  <c r="AS829" i="1" s="1"/>
  <c r="S944" i="1"/>
  <c r="AS944" i="1" s="1"/>
  <c r="S951" i="1"/>
  <c r="AS951" i="1" s="1"/>
  <c r="S964" i="1"/>
  <c r="AS964" i="1" s="1"/>
  <c r="S30" i="1"/>
  <c r="AS30" i="1" s="1"/>
  <c r="S325" i="1"/>
  <c r="AS325" i="1" s="1"/>
  <c r="S348" i="1"/>
  <c r="AS348" i="1" s="1"/>
  <c r="S397" i="1"/>
  <c r="AS397" i="1" s="1"/>
  <c r="S433" i="1"/>
  <c r="AS433" i="1" s="1"/>
  <c r="S450" i="1"/>
  <c r="AS450" i="1" s="1"/>
  <c r="S499" i="1"/>
  <c r="AS499" i="1" s="1"/>
  <c r="S529" i="1"/>
  <c r="AS529" i="1" s="1"/>
  <c r="S543" i="1"/>
  <c r="AS543" i="1" s="1"/>
  <c r="S557" i="1"/>
  <c r="AS557" i="1" s="1"/>
  <c r="S584" i="1"/>
  <c r="AS584" i="1" s="1"/>
  <c r="S597" i="1"/>
  <c r="AS597" i="1" s="1"/>
  <c r="S610" i="1"/>
  <c r="AS610" i="1" s="1"/>
  <c r="S703" i="1"/>
  <c r="AS703" i="1" s="1"/>
  <c r="S715" i="1"/>
  <c r="AS715" i="1" s="1"/>
  <c r="S726" i="1"/>
  <c r="AS726" i="1" s="1"/>
  <c r="S737" i="1"/>
  <c r="AS737" i="1" s="1"/>
  <c r="S756" i="1"/>
  <c r="AS756" i="1" s="1"/>
  <c r="S764" i="1"/>
  <c r="AS764" i="1" s="1"/>
  <c r="S774" i="1"/>
  <c r="AS774" i="1" s="1"/>
  <c r="S798" i="1"/>
  <c r="AS798" i="1" s="1"/>
  <c r="S79" i="1"/>
  <c r="AS79" i="1" s="1"/>
  <c r="S198" i="1"/>
  <c r="AS198" i="1" s="1"/>
  <c r="S241" i="1"/>
  <c r="AS241" i="1" s="1"/>
  <c r="S271" i="1"/>
  <c r="AS271" i="1" s="1"/>
  <c r="S301" i="1"/>
  <c r="AS301" i="1" s="1"/>
  <c r="S373" i="1"/>
  <c r="AS373" i="1" s="1"/>
  <c r="S419" i="1"/>
  <c r="AS419" i="1" s="1"/>
  <c r="S469" i="1"/>
  <c r="AS469" i="1" s="1"/>
  <c r="S518" i="1"/>
  <c r="AS518" i="1" s="1"/>
  <c r="S532" i="1"/>
  <c r="AS532" i="1" s="1"/>
  <c r="S559" i="1"/>
  <c r="AS559" i="1" s="1"/>
  <c r="S573" i="1"/>
  <c r="AS573" i="1" s="1"/>
  <c r="S634" i="1"/>
  <c r="AS634" i="1" s="1"/>
  <c r="S647" i="1"/>
  <c r="AS647" i="1" s="1"/>
  <c r="S661" i="1"/>
  <c r="AS661" i="1" s="1"/>
  <c r="S670" i="1"/>
  <c r="AS670" i="1" s="1"/>
  <c r="S682" i="1"/>
  <c r="AS682" i="1" s="1"/>
  <c r="S694" i="1"/>
  <c r="AS694" i="1" s="1"/>
  <c r="S706" i="1"/>
  <c r="AS706" i="1" s="1"/>
  <c r="S746" i="1"/>
  <c r="AS746" i="1" s="1"/>
  <c r="S766" i="1"/>
  <c r="AS766" i="1" s="1"/>
  <c r="S782" i="1"/>
  <c r="AS782" i="1" s="1"/>
  <c r="S791" i="1"/>
  <c r="AS791" i="1" s="1"/>
  <c r="S806" i="1"/>
  <c r="AS806" i="1" s="1"/>
  <c r="S815" i="1"/>
  <c r="AS815" i="1" s="1"/>
  <c r="S830" i="1"/>
  <c r="AS830" i="1" s="1"/>
  <c r="S127" i="1"/>
  <c r="AS127" i="1" s="1"/>
  <c r="S163" i="1"/>
  <c r="AS163" i="1" s="1"/>
  <c r="S353" i="1"/>
  <c r="AS353" i="1" s="1"/>
  <c r="S43" i="1"/>
  <c r="AS43" i="1" s="1"/>
  <c r="S277" i="1"/>
  <c r="AS277" i="1" s="1"/>
  <c r="S329" i="1"/>
  <c r="AS329" i="1" s="1"/>
  <c r="S401" i="1"/>
  <c r="AS401" i="1" s="1"/>
  <c r="S420" i="1"/>
  <c r="AS420" i="1" s="1"/>
  <c r="S454" i="1"/>
  <c r="AS454" i="1" s="1"/>
  <c r="S102" i="1"/>
  <c r="AS102" i="1" s="1"/>
  <c r="S317" i="1"/>
  <c r="AS317" i="1" s="1"/>
  <c r="S443" i="1"/>
  <c r="AS443" i="1" s="1"/>
  <c r="S590" i="1"/>
  <c r="AS590" i="1" s="1"/>
  <c r="S663" i="1"/>
  <c r="AS663" i="1" s="1"/>
  <c r="S714" i="1"/>
  <c r="AS714" i="1" s="1"/>
  <c r="S731" i="1"/>
  <c r="AS731" i="1" s="1"/>
  <c r="S193" i="1"/>
  <c r="AS193" i="1" s="1"/>
  <c r="S318" i="1"/>
  <c r="AS318" i="1" s="1"/>
  <c r="S449" i="1"/>
  <c r="AS449" i="1" s="1"/>
  <c r="S481" i="1"/>
  <c r="AS481" i="1" s="1"/>
  <c r="S508" i="1"/>
  <c r="AS508" i="1" s="1"/>
  <c r="S550" i="1"/>
  <c r="AS550" i="1" s="1"/>
  <c r="S611" i="1"/>
  <c r="AS611" i="1" s="1"/>
  <c r="S627" i="1"/>
  <c r="AS627" i="1" s="1"/>
  <c r="S716" i="1"/>
  <c r="AS716" i="1" s="1"/>
  <c r="S749" i="1"/>
  <c r="AS749" i="1" s="1"/>
  <c r="S761" i="1"/>
  <c r="AS761" i="1" s="1"/>
  <c r="S775" i="1"/>
  <c r="AS775" i="1" s="1"/>
  <c r="S786" i="1"/>
  <c r="AS786" i="1" s="1"/>
  <c r="S799" i="1"/>
  <c r="AS799" i="1" s="1"/>
  <c r="S810" i="1"/>
  <c r="AS810" i="1" s="1"/>
  <c r="S822" i="1"/>
  <c r="AS822" i="1" s="1"/>
  <c r="S833" i="1"/>
  <c r="AS833" i="1" s="1"/>
  <c r="S852" i="1"/>
  <c r="AS852" i="1" s="1"/>
  <c r="S862" i="1"/>
  <c r="AS862" i="1" s="1"/>
  <c r="S881" i="1"/>
  <c r="AS881" i="1" s="1"/>
  <c r="S890" i="1"/>
  <c r="AS890" i="1" s="1"/>
  <c r="S910" i="1"/>
  <c r="AS910" i="1" s="1"/>
  <c r="S919" i="1"/>
  <c r="AS919" i="1" s="1"/>
  <c r="S938" i="1"/>
  <c r="AS938" i="1" s="1"/>
  <c r="S946" i="1"/>
  <c r="AS946" i="1" s="1"/>
  <c r="S961" i="1"/>
  <c r="AS961" i="1" s="1"/>
  <c r="S969" i="1"/>
  <c r="AS969" i="1" s="1"/>
  <c r="S977" i="1"/>
  <c r="AS977" i="1" s="1"/>
  <c r="S984" i="1"/>
  <c r="AS984" i="1" s="1"/>
  <c r="S991" i="1"/>
  <c r="AS991" i="1" s="1"/>
  <c r="S998" i="1"/>
  <c r="AS998" i="1" s="1"/>
  <c r="S1005" i="1"/>
  <c r="AS1005" i="1" s="1"/>
  <c r="S1013" i="1"/>
  <c r="AS1013" i="1" s="1"/>
  <c r="S1020" i="1"/>
  <c r="AS1020" i="1" s="1"/>
  <c r="S1027" i="1"/>
  <c r="AS1027" i="1" s="1"/>
  <c r="S1034" i="1"/>
  <c r="AS1034" i="1" s="1"/>
  <c r="S1041" i="1"/>
  <c r="AS1041" i="1" s="1"/>
  <c r="S1049" i="1"/>
  <c r="AS1049" i="1" s="1"/>
  <c r="S1056" i="1"/>
  <c r="AS1056" i="1" s="1"/>
  <c r="S1063" i="1"/>
  <c r="AS1063" i="1" s="1"/>
  <c r="S1070" i="1"/>
  <c r="AS1070" i="1" s="1"/>
  <c r="S1077" i="1"/>
  <c r="AS1077" i="1" s="1"/>
  <c r="S1084" i="1"/>
  <c r="AS1084" i="1" s="1"/>
  <c r="S1097" i="1"/>
  <c r="AS1097" i="1" s="1"/>
  <c r="S1110" i="1"/>
  <c r="AS1110" i="1" s="1"/>
  <c r="S1123" i="1"/>
  <c r="AS1123" i="1" s="1"/>
  <c r="S1136" i="1"/>
  <c r="AS1136" i="1" s="1"/>
  <c r="S1149" i="1"/>
  <c r="AS1149" i="1" s="1"/>
  <c r="S1156" i="1"/>
  <c r="AS1156" i="1" s="1"/>
  <c r="S1169" i="1"/>
  <c r="AS1169" i="1" s="1"/>
  <c r="S1182" i="1"/>
  <c r="AS1182" i="1" s="1"/>
  <c r="S1195" i="1"/>
  <c r="AS1195" i="1" s="1"/>
  <c r="S1208" i="1"/>
  <c r="AS1208" i="1" s="1"/>
  <c r="S1221" i="1"/>
  <c r="AS1221" i="1" s="1"/>
  <c r="S1228" i="1"/>
  <c r="AS1228" i="1" s="1"/>
  <c r="S1241" i="1"/>
  <c r="AS1241" i="1" s="1"/>
  <c r="S1254" i="1"/>
  <c r="AS1254" i="1" s="1"/>
  <c r="S1267" i="1"/>
  <c r="AS1267" i="1" s="1"/>
  <c r="S1280" i="1"/>
  <c r="AS1280" i="1" s="1"/>
  <c r="S133" i="1"/>
  <c r="AS133" i="1" s="1"/>
  <c r="S377" i="1"/>
  <c r="AS377" i="1" s="1"/>
  <c r="S510" i="1"/>
  <c r="AS510" i="1" s="1"/>
  <c r="S533" i="1"/>
  <c r="AS533" i="1" s="1"/>
  <c r="S574" i="1"/>
  <c r="AS574" i="1" s="1"/>
  <c r="S591" i="1"/>
  <c r="AS591" i="1" s="1"/>
  <c r="S649" i="1"/>
  <c r="AS649" i="1" s="1"/>
  <c r="S667" i="1"/>
  <c r="AS667" i="1" s="1"/>
  <c r="S683" i="1"/>
  <c r="AS683" i="1" s="1"/>
  <c r="S700" i="1"/>
  <c r="AS700" i="1" s="1"/>
  <c r="S719" i="1"/>
  <c r="AS719" i="1" s="1"/>
  <c r="S732" i="1"/>
  <c r="AS732" i="1" s="1"/>
  <c r="S823" i="1"/>
  <c r="AS823" i="1" s="1"/>
  <c r="S842" i="1"/>
  <c r="AS842" i="1" s="1"/>
  <c r="S853" i="1"/>
  <c r="AS853" i="1" s="1"/>
  <c r="S871" i="1"/>
  <c r="AS871" i="1" s="1"/>
  <c r="S882" i="1"/>
  <c r="AS882" i="1" s="1"/>
  <c r="S900" i="1"/>
  <c r="AS900" i="1" s="1"/>
  <c r="S911" i="1"/>
  <c r="AS911" i="1" s="1"/>
  <c r="S929" i="1"/>
  <c r="AS929" i="1" s="1"/>
  <c r="S939" i="1"/>
  <c r="AS939" i="1" s="1"/>
  <c r="S954" i="1"/>
  <c r="AS954" i="1" s="1"/>
  <c r="S970" i="1"/>
  <c r="AS970" i="1" s="1"/>
  <c r="S1006" i="1"/>
  <c r="AS1006" i="1" s="1"/>
  <c r="S1042" i="1"/>
  <c r="AS1042" i="1" s="1"/>
  <c r="S1078" i="1"/>
  <c r="AS1078" i="1" s="1"/>
  <c r="S1091" i="1"/>
  <c r="AS1091" i="1" s="1"/>
  <c r="S1104" i="1"/>
  <c r="AS1104" i="1" s="1"/>
  <c r="S1117" i="1"/>
  <c r="AS1117" i="1" s="1"/>
  <c r="S1130" i="1"/>
  <c r="AS1130" i="1" s="1"/>
  <c r="S1143" i="1"/>
  <c r="AS1143" i="1" s="1"/>
  <c r="S1150" i="1"/>
  <c r="AS1150" i="1" s="1"/>
  <c r="S1163" i="1"/>
  <c r="AS1163" i="1" s="1"/>
  <c r="S1176" i="1"/>
  <c r="AS1176" i="1" s="1"/>
  <c r="S1189" i="1"/>
  <c r="AS1189" i="1" s="1"/>
  <c r="S1202" i="1"/>
  <c r="AS1202" i="1" s="1"/>
  <c r="S1215" i="1"/>
  <c r="AS1215" i="1" s="1"/>
  <c r="S1222" i="1"/>
  <c r="AS1222" i="1" s="1"/>
  <c r="S1235" i="1"/>
  <c r="AS1235" i="1" s="1"/>
  <c r="S1248" i="1"/>
  <c r="AS1248" i="1" s="1"/>
  <c r="S1261" i="1"/>
  <c r="AS1261" i="1" s="1"/>
  <c r="S1274" i="1"/>
  <c r="AS1274" i="1" s="1"/>
  <c r="S1287" i="1"/>
  <c r="AS1287" i="1" s="1"/>
  <c r="S1294" i="1"/>
  <c r="AS1294" i="1" s="1"/>
  <c r="S1307" i="1"/>
  <c r="AS1307" i="1" s="1"/>
  <c r="S1320" i="1"/>
  <c r="AS1320" i="1" s="1"/>
  <c r="S1333" i="1"/>
  <c r="AS1333" i="1" s="1"/>
  <c r="S1346" i="1"/>
  <c r="AS1346" i="1" s="1"/>
  <c r="S1359" i="1"/>
  <c r="AS1359" i="1" s="1"/>
  <c r="S1366" i="1"/>
  <c r="AS1366" i="1" s="1"/>
  <c r="S1379" i="1"/>
  <c r="AS1379" i="1" s="1"/>
  <c r="S1392" i="1"/>
  <c r="AS1392" i="1" s="1"/>
  <c r="S1405" i="1"/>
  <c r="AS1405" i="1" s="1"/>
  <c r="S1418" i="1"/>
  <c r="AS1418" i="1" s="1"/>
  <c r="S1431" i="1"/>
  <c r="AS1431" i="1" s="1"/>
  <c r="S1438" i="1"/>
  <c r="AS1438" i="1" s="1"/>
  <c r="S211" i="1"/>
  <c r="AS211" i="1" s="1"/>
  <c r="S330" i="1"/>
  <c r="AS330" i="1" s="1"/>
  <c r="S379" i="1"/>
  <c r="AS379" i="1" s="1"/>
  <c r="S460" i="1"/>
  <c r="AS460" i="1" s="1"/>
  <c r="S490" i="1"/>
  <c r="AS490" i="1" s="1"/>
  <c r="S535" i="1"/>
  <c r="AS535" i="1" s="1"/>
  <c r="S551" i="1"/>
  <c r="AS551" i="1" s="1"/>
  <c r="S613" i="1"/>
  <c r="AS613" i="1" s="1"/>
  <c r="S750" i="1"/>
  <c r="AS750" i="1" s="1"/>
  <c r="S762" i="1"/>
  <c r="AS762" i="1" s="1"/>
  <c r="S776" i="1"/>
  <c r="AS776" i="1" s="1"/>
  <c r="S787" i="1"/>
  <c r="AS787" i="1" s="1"/>
  <c r="S800" i="1"/>
  <c r="AS800" i="1" s="1"/>
  <c r="S811" i="1"/>
  <c r="AS811" i="1" s="1"/>
  <c r="S834" i="1"/>
  <c r="AS834" i="1" s="1"/>
  <c r="S844" i="1"/>
  <c r="AS844" i="1" s="1"/>
  <c r="S863" i="1"/>
  <c r="AS863" i="1" s="1"/>
  <c r="S872" i="1"/>
  <c r="AS872" i="1" s="1"/>
  <c r="S892" i="1"/>
  <c r="AS892" i="1" s="1"/>
  <c r="S901" i="1"/>
  <c r="AS901" i="1" s="1"/>
  <c r="S920" i="1"/>
  <c r="AS920" i="1" s="1"/>
  <c r="S930" i="1"/>
  <c r="AS930" i="1" s="1"/>
  <c r="S947" i="1"/>
  <c r="AS947" i="1" s="1"/>
  <c r="S962" i="1"/>
  <c r="AS962" i="1" s="1"/>
  <c r="S971" i="1"/>
  <c r="AS971" i="1" s="1"/>
  <c r="S978" i="1"/>
  <c r="AS978" i="1" s="1"/>
  <c r="S985" i="1"/>
  <c r="AS985" i="1" s="1"/>
  <c r="S992" i="1"/>
  <c r="AS992" i="1" s="1"/>
  <c r="S999" i="1"/>
  <c r="AS999" i="1" s="1"/>
  <c r="S1007" i="1"/>
  <c r="AS1007" i="1" s="1"/>
  <c r="S1014" i="1"/>
  <c r="AS1014" i="1" s="1"/>
  <c r="S1021" i="1"/>
  <c r="AS1021" i="1" s="1"/>
  <c r="S1028" i="1"/>
  <c r="AS1028" i="1" s="1"/>
  <c r="S1035" i="1"/>
  <c r="AS1035" i="1" s="1"/>
  <c r="S1043" i="1"/>
  <c r="AS1043" i="1" s="1"/>
  <c r="S1050" i="1"/>
  <c r="AS1050" i="1" s="1"/>
  <c r="S1057" i="1"/>
  <c r="AS1057" i="1" s="1"/>
  <c r="S1064" i="1"/>
  <c r="AS1064" i="1" s="1"/>
  <c r="S1071" i="1"/>
  <c r="AS1071" i="1" s="1"/>
  <c r="S1085" i="1"/>
  <c r="AS1085" i="1" s="1"/>
  <c r="S1098" i="1"/>
  <c r="AS1098" i="1" s="1"/>
  <c r="S1111" i="1"/>
  <c r="AS1111" i="1" s="1"/>
  <c r="S1124" i="1"/>
  <c r="AS1124" i="1" s="1"/>
  <c r="S1137" i="1"/>
  <c r="AS1137" i="1" s="1"/>
  <c r="S1144" i="1"/>
  <c r="AS1144" i="1" s="1"/>
  <c r="S1157" i="1"/>
  <c r="AS1157" i="1" s="1"/>
  <c r="S1170" i="1"/>
  <c r="AS1170" i="1" s="1"/>
  <c r="S1183" i="1"/>
  <c r="AS1183" i="1" s="1"/>
  <c r="S1196" i="1"/>
  <c r="AS1196" i="1" s="1"/>
  <c r="S1209" i="1"/>
  <c r="AS1209" i="1" s="1"/>
  <c r="S1216" i="1"/>
  <c r="AS1216" i="1" s="1"/>
  <c r="S1229" i="1"/>
  <c r="AS1229" i="1" s="1"/>
  <c r="S1242" i="1"/>
  <c r="AS1242" i="1" s="1"/>
  <c r="S1255" i="1"/>
  <c r="AS1255" i="1" s="1"/>
  <c r="S1268" i="1"/>
  <c r="AS1268" i="1" s="1"/>
  <c r="S1281" i="1"/>
  <c r="AS1281" i="1" s="1"/>
  <c r="S1288" i="1"/>
  <c r="AS1288" i="1" s="1"/>
  <c r="S1301" i="1"/>
  <c r="AS1301" i="1" s="1"/>
  <c r="S1314" i="1"/>
  <c r="AS1314" i="1" s="1"/>
  <c r="S1327" i="1"/>
  <c r="AS1327" i="1" s="1"/>
  <c r="S1340" i="1"/>
  <c r="AS1340" i="1" s="1"/>
  <c r="S1353" i="1"/>
  <c r="AS1353" i="1" s="1"/>
  <c r="S1360" i="1"/>
  <c r="AS1360" i="1" s="1"/>
  <c r="S1373" i="1"/>
  <c r="AS1373" i="1" s="1"/>
  <c r="S1386" i="1"/>
  <c r="AS1386" i="1" s="1"/>
  <c r="S1399" i="1"/>
  <c r="AS1399" i="1" s="1"/>
  <c r="S1412" i="1"/>
  <c r="AS1412" i="1" s="1"/>
  <c r="S1425" i="1"/>
  <c r="AS1425" i="1" s="1"/>
  <c r="S1432" i="1"/>
  <c r="AS1432" i="1" s="1"/>
  <c r="S1445" i="1"/>
  <c r="AS1445" i="1" s="1"/>
  <c r="S1451" i="1"/>
  <c r="AS1451" i="1" s="1"/>
  <c r="S1457" i="1"/>
  <c r="AS1457" i="1" s="1"/>
  <c r="S1463" i="1"/>
  <c r="AS1463" i="1" s="1"/>
  <c r="S1469" i="1"/>
  <c r="AS1469" i="1" s="1"/>
  <c r="S1475" i="1"/>
  <c r="AS1475" i="1" s="1"/>
  <c r="S1481" i="1"/>
  <c r="AS1481" i="1" s="1"/>
  <c r="S1487" i="1"/>
  <c r="AS1487" i="1" s="1"/>
  <c r="S1493" i="1"/>
  <c r="AS1493" i="1" s="1"/>
  <c r="S1499" i="1"/>
  <c r="AS1499" i="1" s="1"/>
  <c r="S1505" i="1"/>
  <c r="AS1505" i="1" s="1"/>
  <c r="S1511" i="1"/>
  <c r="AS1511" i="1" s="1"/>
  <c r="S1517" i="1"/>
  <c r="AS1517" i="1" s="1"/>
  <c r="S1523" i="1"/>
  <c r="AS1523" i="1" s="1"/>
  <c r="S1529" i="1"/>
  <c r="AS1529" i="1" s="1"/>
  <c r="S1535" i="1"/>
  <c r="AS1535" i="1" s="1"/>
  <c r="S1541" i="1"/>
  <c r="AS1541" i="1" s="1"/>
  <c r="S1547" i="1"/>
  <c r="AS1547" i="1" s="1"/>
  <c r="S1553" i="1"/>
  <c r="AS1553" i="1" s="1"/>
  <c r="S1559" i="1"/>
  <c r="AS1559" i="1" s="1"/>
  <c r="S1565" i="1"/>
  <c r="AS1565" i="1" s="1"/>
  <c r="S1571" i="1"/>
  <c r="AS1571" i="1" s="1"/>
  <c r="S1577" i="1"/>
  <c r="AS1577" i="1" s="1"/>
  <c r="S1583" i="1"/>
  <c r="AS1583" i="1" s="1"/>
  <c r="S1589" i="1"/>
  <c r="AS1589" i="1" s="1"/>
  <c r="S384" i="1"/>
  <c r="AS384" i="1" s="1"/>
  <c r="S556" i="1"/>
  <c r="AS556" i="1" s="1"/>
  <c r="S575" i="1"/>
  <c r="AS575" i="1" s="1"/>
  <c r="S596" i="1"/>
  <c r="AS596" i="1" s="1"/>
  <c r="S687" i="1"/>
  <c r="AS687" i="1" s="1"/>
  <c r="S702" i="1"/>
  <c r="AS702" i="1" s="1"/>
  <c r="S720" i="1"/>
  <c r="AS720" i="1" s="1"/>
  <c r="S763" i="1"/>
  <c r="AS763" i="1" s="1"/>
  <c r="S778" i="1"/>
  <c r="AS778" i="1" s="1"/>
  <c r="S788" i="1"/>
  <c r="AS788" i="1" s="1"/>
  <c r="S802" i="1"/>
  <c r="AS802" i="1" s="1"/>
  <c r="S812" i="1"/>
  <c r="AS812" i="1" s="1"/>
  <c r="S824" i="1"/>
  <c r="AS824" i="1" s="1"/>
  <c r="S845" i="1"/>
  <c r="AS845" i="1" s="1"/>
  <c r="S854" i="1"/>
  <c r="AS854" i="1" s="1"/>
  <c r="S874" i="1"/>
  <c r="AS874" i="1" s="1"/>
  <c r="S883" i="1"/>
  <c r="AS883" i="1" s="1"/>
  <c r="S902" i="1"/>
  <c r="AS902" i="1" s="1"/>
  <c r="S912" i="1"/>
  <c r="AS912" i="1" s="1"/>
  <c r="S931" i="1"/>
  <c r="AS931" i="1" s="1"/>
  <c r="S940" i="1"/>
  <c r="AS940" i="1" s="1"/>
  <c r="S955" i="1"/>
  <c r="AS955" i="1" s="1"/>
  <c r="S1000" i="1"/>
  <c r="AS1000" i="1" s="1"/>
  <c r="S1036" i="1"/>
  <c r="AS1036" i="1" s="1"/>
  <c r="S1072" i="1"/>
  <c r="AS1072" i="1" s="1"/>
  <c r="S1079" i="1"/>
  <c r="AS1079" i="1" s="1"/>
  <c r="S1092" i="1"/>
  <c r="AS1092" i="1" s="1"/>
  <c r="S1105" i="1"/>
  <c r="AS1105" i="1" s="1"/>
  <c r="S1118" i="1"/>
  <c r="AS1118" i="1" s="1"/>
  <c r="S1131" i="1"/>
  <c r="AS1131" i="1" s="1"/>
  <c r="S1138" i="1"/>
  <c r="AS1138" i="1" s="1"/>
  <c r="S1151" i="1"/>
  <c r="AS1151" i="1" s="1"/>
  <c r="S1164" i="1"/>
  <c r="AS1164" i="1" s="1"/>
  <c r="S1177" i="1"/>
  <c r="AS1177" i="1" s="1"/>
  <c r="S1190" i="1"/>
  <c r="AS1190" i="1" s="1"/>
  <c r="S1203" i="1"/>
  <c r="AS1203" i="1" s="1"/>
  <c r="S1210" i="1"/>
  <c r="AS1210" i="1" s="1"/>
  <c r="S1223" i="1"/>
  <c r="AS1223" i="1" s="1"/>
  <c r="S1236" i="1"/>
  <c r="AS1236" i="1" s="1"/>
  <c r="S145" i="1"/>
  <c r="AS145" i="1" s="1"/>
  <c r="S289" i="1"/>
  <c r="AS289" i="1" s="1"/>
  <c r="S337" i="1"/>
  <c r="AS337" i="1" s="1"/>
  <c r="S425" i="1"/>
  <c r="AS425" i="1" s="1"/>
  <c r="S461" i="1"/>
  <c r="AS461" i="1" s="1"/>
  <c r="S491" i="1"/>
  <c r="AS491" i="1" s="1"/>
  <c r="S536" i="1"/>
  <c r="AS536" i="1" s="1"/>
  <c r="S577" i="1"/>
  <c r="AS577" i="1" s="1"/>
  <c r="S598" i="1"/>
  <c r="AS598" i="1" s="1"/>
  <c r="S653" i="1"/>
  <c r="AS653" i="1" s="1"/>
  <c r="S738" i="1"/>
  <c r="AS738" i="1" s="1"/>
  <c r="S751" i="1"/>
  <c r="AS751" i="1" s="1"/>
  <c r="S767" i="1"/>
  <c r="AS767" i="1" s="1"/>
  <c r="S826" i="1"/>
  <c r="AS826" i="1" s="1"/>
  <c r="S835" i="1"/>
  <c r="AS835" i="1" s="1"/>
  <c r="S846" i="1"/>
  <c r="AS846" i="1" s="1"/>
  <c r="S864" i="1"/>
  <c r="AS864" i="1" s="1"/>
  <c r="S875" i="1"/>
  <c r="AS875" i="1" s="1"/>
  <c r="S893" i="1"/>
  <c r="AS893" i="1" s="1"/>
  <c r="S904" i="1"/>
  <c r="AS904" i="1" s="1"/>
  <c r="S922" i="1"/>
  <c r="AS922" i="1" s="1"/>
  <c r="S932" i="1"/>
  <c r="AS932" i="1" s="1"/>
  <c r="S948" i="1"/>
  <c r="AS948" i="1" s="1"/>
  <c r="S972" i="1"/>
  <c r="AS972" i="1" s="1"/>
  <c r="S979" i="1"/>
  <c r="AS979" i="1" s="1"/>
  <c r="S986" i="1"/>
  <c r="AS986" i="1" s="1"/>
  <c r="S993" i="1"/>
  <c r="AS993" i="1" s="1"/>
  <c r="S1001" i="1"/>
  <c r="AS1001" i="1" s="1"/>
  <c r="S1008" i="1"/>
  <c r="AS1008" i="1" s="1"/>
  <c r="S1015" i="1"/>
  <c r="AS1015" i="1" s="1"/>
  <c r="S1022" i="1"/>
  <c r="AS1022" i="1" s="1"/>
  <c r="S1029" i="1"/>
  <c r="AS1029" i="1" s="1"/>
  <c r="S1037" i="1"/>
  <c r="AS1037" i="1" s="1"/>
  <c r="S1044" i="1"/>
  <c r="AS1044" i="1" s="1"/>
  <c r="S1051" i="1"/>
  <c r="AS1051" i="1" s="1"/>
  <c r="S1058" i="1"/>
  <c r="AS1058" i="1" s="1"/>
  <c r="S1065" i="1"/>
  <c r="AS1065" i="1" s="1"/>
  <c r="S1073" i="1"/>
  <c r="AS1073" i="1" s="1"/>
  <c r="S1086" i="1"/>
  <c r="AS1086" i="1" s="1"/>
  <c r="S1099" i="1"/>
  <c r="AS1099" i="1" s="1"/>
  <c r="S1112" i="1"/>
  <c r="AS1112" i="1" s="1"/>
  <c r="S1125" i="1"/>
  <c r="AS1125" i="1" s="1"/>
  <c r="S1132" i="1"/>
  <c r="AS1132" i="1" s="1"/>
  <c r="S1145" i="1"/>
  <c r="AS1145" i="1" s="1"/>
  <c r="S1158" i="1"/>
  <c r="AS1158" i="1" s="1"/>
  <c r="S1171" i="1"/>
  <c r="AS1171" i="1" s="1"/>
  <c r="S1184" i="1"/>
  <c r="AS1184" i="1" s="1"/>
  <c r="S1197" i="1"/>
  <c r="AS1197" i="1" s="1"/>
  <c r="S1204" i="1"/>
  <c r="AS1204" i="1" s="1"/>
  <c r="S223" i="1"/>
  <c r="AS223" i="1" s="1"/>
  <c r="S389" i="1"/>
  <c r="AS389" i="1" s="1"/>
  <c r="S431" i="1"/>
  <c r="AS431" i="1" s="1"/>
  <c r="S519" i="1"/>
  <c r="AS519" i="1" s="1"/>
  <c r="S560" i="1"/>
  <c r="AS560" i="1" s="1"/>
  <c r="S580" i="1"/>
  <c r="AS580" i="1" s="1"/>
  <c r="S617" i="1"/>
  <c r="AS617" i="1" s="1"/>
  <c r="S674" i="1"/>
  <c r="AS674" i="1" s="1"/>
  <c r="S688" i="1"/>
  <c r="AS688" i="1" s="1"/>
  <c r="S707" i="1"/>
  <c r="AS707" i="1" s="1"/>
  <c r="S721" i="1"/>
  <c r="AS721" i="1" s="1"/>
  <c r="S175" i="1"/>
  <c r="AS175" i="1" s="1"/>
  <c r="S307" i="1"/>
  <c r="AS307" i="1" s="1"/>
  <c r="S402" i="1"/>
  <c r="AS402" i="1" s="1"/>
  <c r="S472" i="1"/>
  <c r="AS472" i="1" s="1"/>
  <c r="S544" i="1"/>
  <c r="AS544" i="1" s="1"/>
  <c r="S66" i="1"/>
  <c r="AS66" i="1" s="1"/>
  <c r="S432" i="1"/>
  <c r="AS432" i="1" s="1"/>
  <c r="S626" i="1"/>
  <c r="AS626" i="1" s="1"/>
  <c r="S675" i="1"/>
  <c r="AS675" i="1" s="1"/>
  <c r="S769" i="1"/>
  <c r="AS769" i="1" s="1"/>
  <c r="S865" i="1"/>
  <c r="AS865" i="1" s="1"/>
  <c r="S878" i="1"/>
  <c r="AS878" i="1" s="1"/>
  <c r="S928" i="1"/>
  <c r="AS928" i="1" s="1"/>
  <c r="S983" i="1"/>
  <c r="AS983" i="1" s="1"/>
  <c r="S996" i="1"/>
  <c r="AS996" i="1" s="1"/>
  <c r="S1009" i="1"/>
  <c r="AS1009" i="1" s="1"/>
  <c r="S1069" i="1"/>
  <c r="AS1069" i="1" s="1"/>
  <c r="S1103" i="1"/>
  <c r="AS1103" i="1" s="1"/>
  <c r="S1115" i="1"/>
  <c r="AS1115" i="1" s="1"/>
  <c r="S1127" i="1"/>
  <c r="AS1127" i="1" s="1"/>
  <c r="S1139" i="1"/>
  <c r="AS1139" i="1" s="1"/>
  <c r="S1148" i="1"/>
  <c r="AS1148" i="1" s="1"/>
  <c r="S1160" i="1"/>
  <c r="AS1160" i="1" s="1"/>
  <c r="S1172" i="1"/>
  <c r="AS1172" i="1" s="1"/>
  <c r="S1214" i="1"/>
  <c r="AS1214" i="1" s="1"/>
  <c r="S1225" i="1"/>
  <c r="AS1225" i="1" s="1"/>
  <c r="S1234" i="1"/>
  <c r="AS1234" i="1" s="1"/>
  <c r="S1253" i="1"/>
  <c r="AS1253" i="1" s="1"/>
  <c r="S1271" i="1"/>
  <c r="AS1271" i="1" s="1"/>
  <c r="S1279" i="1"/>
  <c r="AS1279" i="1" s="1"/>
  <c r="S1289" i="1"/>
  <c r="AS1289" i="1" s="1"/>
  <c r="S1304" i="1"/>
  <c r="AS1304" i="1" s="1"/>
  <c r="S1312" i="1"/>
  <c r="AS1312" i="1" s="1"/>
  <c r="S305" i="1"/>
  <c r="AS305" i="1" s="1"/>
  <c r="S520" i="1"/>
  <c r="AS520" i="1" s="1"/>
  <c r="S583" i="1"/>
  <c r="AS583" i="1" s="1"/>
  <c r="S639" i="1"/>
  <c r="AS639" i="1" s="1"/>
  <c r="S793" i="1"/>
  <c r="AS793" i="1" s="1"/>
  <c r="S816" i="1"/>
  <c r="AS816" i="1" s="1"/>
  <c r="S832" i="1"/>
  <c r="AS832" i="1" s="1"/>
  <c r="S848" i="1"/>
  <c r="AS848" i="1" s="1"/>
  <c r="S866" i="1"/>
  <c r="AS866" i="1" s="1"/>
  <c r="S880" i="1"/>
  <c r="AS880" i="1" s="1"/>
  <c r="S898" i="1"/>
  <c r="AS898" i="1" s="1"/>
  <c r="S914" i="1"/>
  <c r="AS914" i="1" s="1"/>
  <c r="S945" i="1"/>
  <c r="AS945" i="1" s="1"/>
  <c r="S959" i="1"/>
  <c r="AS959" i="1" s="1"/>
  <c r="S973" i="1"/>
  <c r="AS973" i="1" s="1"/>
  <c r="S1033" i="1"/>
  <c r="AS1033" i="1" s="1"/>
  <c r="S1046" i="1"/>
  <c r="AS1046" i="1" s="1"/>
  <c r="S1059" i="1"/>
  <c r="AS1059" i="1" s="1"/>
  <c r="S1082" i="1"/>
  <c r="AS1082" i="1" s="1"/>
  <c r="S1094" i="1"/>
  <c r="AS1094" i="1" s="1"/>
  <c r="S1106" i="1"/>
  <c r="AS1106" i="1" s="1"/>
  <c r="S1194" i="1"/>
  <c r="AS1194" i="1" s="1"/>
  <c r="S1206" i="1"/>
  <c r="AS1206" i="1" s="1"/>
  <c r="S1217" i="1"/>
  <c r="AS1217" i="1" s="1"/>
  <c r="S1245" i="1"/>
  <c r="AS1245" i="1" s="1"/>
  <c r="S312" i="1"/>
  <c r="AS312" i="1" s="1"/>
  <c r="S442" i="1"/>
  <c r="AS442" i="1" s="1"/>
  <c r="S525" i="1"/>
  <c r="AS525" i="1" s="1"/>
  <c r="S589" i="1"/>
  <c r="AS589" i="1" s="1"/>
  <c r="S676" i="1"/>
  <c r="AS676" i="1" s="1"/>
  <c r="S770" i="1"/>
  <c r="AS770" i="1" s="1"/>
  <c r="S868" i="1"/>
  <c r="AS868" i="1" s="1"/>
  <c r="S884" i="1"/>
  <c r="AS884" i="1" s="1"/>
  <c r="S916" i="1"/>
  <c r="AS916" i="1" s="1"/>
  <c r="S934" i="1"/>
  <c r="AS934" i="1" s="1"/>
  <c r="S997" i="1"/>
  <c r="AS997" i="1" s="1"/>
  <c r="S1010" i="1"/>
  <c r="AS1010" i="1" s="1"/>
  <c r="S1023" i="1"/>
  <c r="AS1023" i="1" s="1"/>
  <c r="S1060" i="1"/>
  <c r="AS1060" i="1" s="1"/>
  <c r="S1116" i="1"/>
  <c r="AS1116" i="1" s="1"/>
  <c r="S1128" i="1"/>
  <c r="AS1128" i="1" s="1"/>
  <c r="S1140" i="1"/>
  <c r="AS1140" i="1" s="1"/>
  <c r="S1152" i="1"/>
  <c r="AS1152" i="1" s="1"/>
  <c r="S1161" i="1"/>
  <c r="AS1161" i="1" s="1"/>
  <c r="S1173" i="1"/>
  <c r="AS1173" i="1" s="1"/>
  <c r="S1185" i="1"/>
  <c r="AS1185" i="1" s="1"/>
  <c r="S1226" i="1"/>
  <c r="AS1226" i="1" s="1"/>
  <c r="S1237" i="1"/>
  <c r="AS1237" i="1" s="1"/>
  <c r="S1246" i="1"/>
  <c r="AS1246" i="1" s="1"/>
  <c r="S1264" i="1"/>
  <c r="AS1264" i="1" s="1"/>
  <c r="S1272" i="1"/>
  <c r="AS1272" i="1" s="1"/>
  <c r="S1282" i="1"/>
  <c r="AS1282" i="1" s="1"/>
  <c r="S1290" i="1"/>
  <c r="AS1290" i="1" s="1"/>
  <c r="S1305" i="1"/>
  <c r="AS1305" i="1" s="1"/>
  <c r="S1313" i="1"/>
  <c r="AS1313" i="1" s="1"/>
  <c r="S1329" i="1"/>
  <c r="AS1329" i="1" s="1"/>
  <c r="S1337" i="1"/>
  <c r="AS1337" i="1" s="1"/>
  <c r="S1352" i="1"/>
  <c r="AS1352" i="1" s="1"/>
  <c r="S1361" i="1"/>
  <c r="AS1361" i="1" s="1"/>
  <c r="S1376" i="1"/>
  <c r="AS1376" i="1" s="1"/>
  <c r="S1384" i="1"/>
  <c r="AS1384" i="1" s="1"/>
  <c r="S1400" i="1"/>
  <c r="AS1400" i="1" s="1"/>
  <c r="S1408" i="1"/>
  <c r="AS1408" i="1" s="1"/>
  <c r="S1423" i="1"/>
  <c r="AS1423" i="1" s="1"/>
  <c r="S1447" i="1"/>
  <c r="AS1447" i="1" s="1"/>
  <c r="S1454" i="1"/>
  <c r="AS1454" i="1" s="1"/>
  <c r="S1461" i="1"/>
  <c r="AS1461" i="1" s="1"/>
  <c r="S1468" i="1"/>
  <c r="AS1468" i="1" s="1"/>
  <c r="S1476" i="1"/>
  <c r="AS1476" i="1" s="1"/>
  <c r="S1483" i="1"/>
  <c r="AS1483" i="1" s="1"/>
  <c r="S1490" i="1"/>
  <c r="AS1490" i="1" s="1"/>
  <c r="S1503" i="1"/>
  <c r="AS1503" i="1" s="1"/>
  <c r="S1516" i="1"/>
  <c r="AS1516" i="1" s="1"/>
  <c r="S1536" i="1"/>
  <c r="AS1536" i="1" s="1"/>
  <c r="S1549" i="1"/>
  <c r="AS1549" i="1" s="1"/>
  <c r="S1562" i="1"/>
  <c r="AS1562" i="1" s="1"/>
  <c r="S1575" i="1"/>
  <c r="AS1575" i="1" s="1"/>
  <c r="S1588" i="1"/>
  <c r="AS1588" i="1" s="1"/>
  <c r="S899" i="1"/>
  <c r="AS899" i="1" s="1"/>
  <c r="S1198" i="1"/>
  <c r="AS1198" i="1" s="1"/>
  <c r="S1306" i="1"/>
  <c r="AS1306" i="1" s="1"/>
  <c r="S1322" i="1"/>
  <c r="AS1322" i="1" s="1"/>
  <c r="S640" i="1"/>
  <c r="AS640" i="1" s="1"/>
  <c r="S725" i="1"/>
  <c r="AS725" i="1" s="1"/>
  <c r="S752" i="1"/>
  <c r="AS752" i="1" s="1"/>
  <c r="S773" i="1"/>
  <c r="AS773" i="1" s="1"/>
  <c r="S794" i="1"/>
  <c r="AS794" i="1" s="1"/>
  <c r="S817" i="1"/>
  <c r="AS817" i="1" s="1"/>
  <c r="S836" i="1"/>
  <c r="AS836" i="1" s="1"/>
  <c r="S850" i="1"/>
  <c r="AS850" i="1" s="1"/>
  <c r="S917" i="1"/>
  <c r="AS917" i="1" s="1"/>
  <c r="S960" i="1"/>
  <c r="AS960" i="1" s="1"/>
  <c r="S974" i="1"/>
  <c r="AS974" i="1" s="1"/>
  <c r="S987" i="1"/>
  <c r="AS987" i="1" s="1"/>
  <c r="S1024" i="1"/>
  <c r="AS1024" i="1" s="1"/>
  <c r="S1047" i="1"/>
  <c r="AS1047" i="1" s="1"/>
  <c r="S1061" i="1"/>
  <c r="AS1061" i="1" s="1"/>
  <c r="S1074" i="1"/>
  <c r="AS1074" i="1" s="1"/>
  <c r="S1083" i="1"/>
  <c r="AS1083" i="1" s="1"/>
  <c r="S1095" i="1"/>
  <c r="AS1095" i="1" s="1"/>
  <c r="S1107" i="1"/>
  <c r="AS1107" i="1" s="1"/>
  <c r="S1119" i="1"/>
  <c r="AS1119" i="1" s="1"/>
  <c r="S1162" i="1"/>
  <c r="AS1162" i="1" s="1"/>
  <c r="S1174" i="1"/>
  <c r="AS1174" i="1" s="1"/>
  <c r="S1186" i="1"/>
  <c r="AS1186" i="1" s="1"/>
  <c r="S1207" i="1"/>
  <c r="AS1207" i="1" s="1"/>
  <c r="S1218" i="1"/>
  <c r="AS1218" i="1" s="1"/>
  <c r="S1256" i="1"/>
  <c r="AS1256" i="1" s="1"/>
  <c r="S1298" i="1"/>
  <c r="AS1298" i="1" s="1"/>
  <c r="S150" i="1"/>
  <c r="AS150" i="1" s="1"/>
  <c r="S341" i="1"/>
  <c r="AS341" i="1" s="1"/>
  <c r="S541" i="1"/>
  <c r="AS541" i="1" s="1"/>
  <c r="S727" i="1"/>
  <c r="AS727" i="1" s="1"/>
  <c r="S755" i="1"/>
  <c r="AS755" i="1" s="1"/>
  <c r="S779" i="1"/>
  <c r="AS779" i="1" s="1"/>
  <c r="S796" i="1"/>
  <c r="AS796" i="1" s="1"/>
  <c r="S838" i="1"/>
  <c r="AS838" i="1" s="1"/>
  <c r="S851" i="1"/>
  <c r="AS851" i="1" s="1"/>
  <c r="S869" i="1"/>
  <c r="AS869" i="1" s="1"/>
  <c r="S886" i="1"/>
  <c r="AS886" i="1" s="1"/>
  <c r="S918" i="1"/>
  <c r="AS918" i="1" s="1"/>
  <c r="S935" i="1"/>
  <c r="AS935" i="1" s="1"/>
  <c r="S949" i="1"/>
  <c r="AS949" i="1" s="1"/>
  <c r="S988" i="1"/>
  <c r="AS988" i="1" s="1"/>
  <c r="S1011" i="1"/>
  <c r="AS1011" i="1" s="1"/>
  <c r="S1025" i="1"/>
  <c r="AS1025" i="1" s="1"/>
  <c r="S1038" i="1"/>
  <c r="AS1038" i="1" s="1"/>
  <c r="S1048" i="1"/>
  <c r="AS1048" i="1" s="1"/>
  <c r="S1096" i="1"/>
  <c r="AS1096" i="1" s="1"/>
  <c r="S1108" i="1"/>
  <c r="AS1108" i="1" s="1"/>
  <c r="S1120" i="1"/>
  <c r="AS1120" i="1" s="1"/>
  <c r="S1129" i="1"/>
  <c r="AS1129" i="1" s="1"/>
  <c r="S1141" i="1"/>
  <c r="AS1141" i="1" s="1"/>
  <c r="S1153" i="1"/>
  <c r="AS1153" i="1" s="1"/>
  <c r="S1165" i="1"/>
  <c r="AS1165" i="1" s="1"/>
  <c r="S1227" i="1"/>
  <c r="AS1227" i="1" s="1"/>
  <c r="S1238" i="1"/>
  <c r="AS1238" i="1" s="1"/>
  <c r="S1247" i="1"/>
  <c r="AS1247" i="1" s="1"/>
  <c r="S1265" i="1"/>
  <c r="AS1265" i="1" s="1"/>
  <c r="S1273" i="1"/>
  <c r="AS1273" i="1" s="1"/>
  <c r="S1283" i="1"/>
  <c r="AS1283" i="1" s="1"/>
  <c r="S1291" i="1"/>
  <c r="AS1291" i="1" s="1"/>
  <c r="S1315" i="1"/>
  <c r="AS1315" i="1" s="1"/>
  <c r="S1338" i="1"/>
  <c r="AS1338" i="1" s="1"/>
  <c r="S1362" i="1"/>
  <c r="AS1362" i="1" s="1"/>
  <c r="S1377" i="1"/>
  <c r="AS1377" i="1" s="1"/>
  <c r="S1385" i="1"/>
  <c r="AS1385" i="1" s="1"/>
  <c r="S1401" i="1"/>
  <c r="AS1401" i="1" s="1"/>
  <c r="S1409" i="1"/>
  <c r="AS1409" i="1" s="1"/>
  <c r="S1424" i="1"/>
  <c r="AS1424" i="1" s="1"/>
  <c r="S1433" i="1"/>
  <c r="AS1433" i="1" s="1"/>
  <c r="S1448" i="1"/>
  <c r="AS1448" i="1" s="1"/>
  <c r="S1455" i="1"/>
  <c r="AS1455" i="1" s="1"/>
  <c r="S1462" i="1"/>
  <c r="AS1462" i="1" s="1"/>
  <c r="S1470" i="1"/>
  <c r="AS1470" i="1" s="1"/>
  <c r="S1477" i="1"/>
  <c r="AS1477" i="1" s="1"/>
  <c r="S1484" i="1"/>
  <c r="AS1484" i="1" s="1"/>
  <c r="S1491" i="1"/>
  <c r="AS1491" i="1" s="1"/>
  <c r="S1504" i="1"/>
  <c r="AS1504" i="1" s="1"/>
  <c r="S1524" i="1"/>
  <c r="AS1524" i="1" s="1"/>
  <c r="S1537" i="1"/>
  <c r="AS1537" i="1" s="1"/>
  <c r="S1550" i="1"/>
  <c r="AS1550" i="1" s="1"/>
  <c r="S1563" i="1"/>
  <c r="AS1563" i="1" s="1"/>
  <c r="S1576" i="1"/>
  <c r="AS1576" i="1" s="1"/>
  <c r="S1347" i="1"/>
  <c r="AS1347" i="1" s="1"/>
  <c r="S1402" i="1"/>
  <c r="AS1402" i="1" s="1"/>
  <c r="S1426" i="1"/>
  <c r="AS1426" i="1" s="1"/>
  <c r="S1441" i="1"/>
  <c r="AS1441" i="1" s="1"/>
  <c r="S1498" i="1"/>
  <c r="AS1498" i="1" s="1"/>
  <c r="S354" i="1"/>
  <c r="AS354" i="1" s="1"/>
  <c r="S542" i="1"/>
  <c r="AS542" i="1" s="1"/>
  <c r="S603" i="1"/>
  <c r="AS603" i="1" s="1"/>
  <c r="S641" i="1"/>
  <c r="AS641" i="1" s="1"/>
  <c r="S690" i="1"/>
  <c r="AS690" i="1" s="1"/>
  <c r="S757" i="1"/>
  <c r="AS757" i="1" s="1"/>
  <c r="S797" i="1"/>
  <c r="AS797" i="1" s="1"/>
  <c r="S818" i="1"/>
  <c r="AS818" i="1" s="1"/>
  <c r="S839" i="1"/>
  <c r="AS839" i="1" s="1"/>
  <c r="S856" i="1"/>
  <c r="AS856" i="1" s="1"/>
  <c r="S887" i="1"/>
  <c r="AS887" i="1" s="1"/>
  <c r="S905" i="1"/>
  <c r="AS905" i="1" s="1"/>
  <c r="S950" i="1"/>
  <c r="AS950" i="1" s="1"/>
  <c r="S965" i="1"/>
  <c r="AS965" i="1" s="1"/>
  <c r="S975" i="1"/>
  <c r="AS975" i="1" s="1"/>
  <c r="S989" i="1"/>
  <c r="AS989" i="1" s="1"/>
  <c r="S1002" i="1"/>
  <c r="AS1002" i="1" s="1"/>
  <c r="S1012" i="1"/>
  <c r="AS1012" i="1" s="1"/>
  <c r="S1062" i="1"/>
  <c r="AS1062" i="1" s="1"/>
  <c r="S1075" i="1"/>
  <c r="AS1075" i="1" s="1"/>
  <c r="S1087" i="1"/>
  <c r="AS1087" i="1" s="1"/>
  <c r="S1175" i="1"/>
  <c r="AS1175" i="1" s="1"/>
  <c r="S1187" i="1"/>
  <c r="AS1187" i="1" s="1"/>
  <c r="S1199" i="1"/>
  <c r="AS1199" i="1" s="1"/>
  <c r="S1219" i="1"/>
  <c r="AS1219" i="1" s="1"/>
  <c r="S1230" i="1"/>
  <c r="AS1230" i="1" s="1"/>
  <c r="S1249" i="1"/>
  <c r="AS1249" i="1" s="1"/>
  <c r="S1257" i="1"/>
  <c r="AS1257" i="1" s="1"/>
  <c r="S1275" i="1"/>
  <c r="AS1275" i="1" s="1"/>
  <c r="S1299" i="1"/>
  <c r="AS1299" i="1" s="1"/>
  <c r="S1308" i="1"/>
  <c r="AS1308" i="1" s="1"/>
  <c r="S1323" i="1"/>
  <c r="AS1323" i="1" s="1"/>
  <c r="S1331" i="1"/>
  <c r="AS1331" i="1" s="1"/>
  <c r="S1355" i="1"/>
  <c r="AS1355" i="1" s="1"/>
  <c r="S1370" i="1"/>
  <c r="AS1370" i="1" s="1"/>
  <c r="S1378" i="1"/>
  <c r="AS1378" i="1" s="1"/>
  <c r="S1394" i="1"/>
  <c r="AS1394" i="1" s="1"/>
  <c r="S1417" i="1"/>
  <c r="AS1417" i="1" s="1"/>
  <c r="S361" i="1"/>
  <c r="AS361" i="1" s="1"/>
  <c r="S474" i="1"/>
  <c r="AS474" i="1" s="1"/>
  <c r="S604" i="1"/>
  <c r="AS604" i="1" s="1"/>
  <c r="S655" i="1"/>
  <c r="AS655" i="1" s="1"/>
  <c r="S728" i="1"/>
  <c r="AS728" i="1" s="1"/>
  <c r="S803" i="1"/>
  <c r="AS803" i="1" s="1"/>
  <c r="S820" i="1"/>
  <c r="AS820" i="1" s="1"/>
  <c r="S870" i="1"/>
  <c r="AS870" i="1" s="1"/>
  <c r="S888" i="1"/>
  <c r="AS888" i="1" s="1"/>
  <c r="S923" i="1"/>
  <c r="AS923" i="1" s="1"/>
  <c r="S936" i="1"/>
  <c r="AS936" i="1" s="1"/>
  <c r="S976" i="1"/>
  <c r="AS976" i="1" s="1"/>
  <c r="S1026" i="1"/>
  <c r="AS1026" i="1" s="1"/>
  <c r="S1039" i="1"/>
  <c r="AS1039" i="1" s="1"/>
  <c r="S1052" i="1"/>
  <c r="AS1052" i="1" s="1"/>
  <c r="S1109" i="1"/>
  <c r="AS1109" i="1" s="1"/>
  <c r="S1121" i="1"/>
  <c r="AS1121" i="1" s="1"/>
  <c r="S1133" i="1"/>
  <c r="AS1133" i="1" s="1"/>
  <c r="S1142" i="1"/>
  <c r="AS1142" i="1" s="1"/>
  <c r="S1154" i="1"/>
  <c r="AS1154" i="1" s="1"/>
  <c r="S1166" i="1"/>
  <c r="AS1166" i="1" s="1"/>
  <c r="S1178" i="1"/>
  <c r="AS1178" i="1" s="1"/>
  <c r="S1211" i="1"/>
  <c r="AS1211" i="1" s="1"/>
  <c r="S1239" i="1"/>
  <c r="AS1239" i="1" s="1"/>
  <c r="S246" i="1"/>
  <c r="AS246" i="1" s="1"/>
  <c r="S498" i="1"/>
  <c r="AS498" i="1" s="1"/>
  <c r="S565" i="1"/>
  <c r="AS565" i="1" s="1"/>
  <c r="S662" i="1"/>
  <c r="AS662" i="1" s="1"/>
  <c r="S708" i="1"/>
  <c r="AS708" i="1" s="1"/>
  <c r="S785" i="1"/>
  <c r="AS785" i="1" s="1"/>
  <c r="S808" i="1"/>
  <c r="AS808" i="1" s="1"/>
  <c r="S827" i="1"/>
  <c r="AS827" i="1" s="1"/>
  <c r="S841" i="1"/>
  <c r="AS841" i="1" s="1"/>
  <c r="S859" i="1"/>
  <c r="AS859" i="1" s="1"/>
  <c r="S894" i="1"/>
  <c r="AS894" i="1" s="1"/>
  <c r="S907" i="1"/>
  <c r="AS907" i="1" s="1"/>
  <c r="S953" i="1"/>
  <c r="AS953" i="1" s="1"/>
  <c r="S967" i="1"/>
  <c r="AS967" i="1" s="1"/>
  <c r="S994" i="1"/>
  <c r="AS994" i="1" s="1"/>
  <c r="S1004" i="1"/>
  <c r="AS1004" i="1" s="1"/>
  <c r="S1017" i="1"/>
  <c r="AS1017" i="1" s="1"/>
  <c r="S1031" i="1"/>
  <c r="AS1031" i="1" s="1"/>
  <c r="S1054" i="1"/>
  <c r="AS1054" i="1" s="1"/>
  <c r="S1080" i="1"/>
  <c r="AS1080" i="1" s="1"/>
  <c r="S1089" i="1"/>
  <c r="AS1089" i="1" s="1"/>
  <c r="S1101" i="1"/>
  <c r="AS1101" i="1" s="1"/>
  <c r="S1113" i="1"/>
  <c r="AS1113" i="1" s="1"/>
  <c r="S1168" i="1"/>
  <c r="AS1168" i="1" s="1"/>
  <c r="S1180" i="1"/>
  <c r="AS1180" i="1" s="1"/>
  <c r="S1192" i="1"/>
  <c r="AS1192" i="1" s="1"/>
  <c r="S1201" i="1"/>
  <c r="AS1201" i="1" s="1"/>
  <c r="S1232" i="1"/>
  <c r="AS1232" i="1" s="1"/>
  <c r="S1243" i="1"/>
  <c r="AS1243" i="1" s="1"/>
  <c r="S1251" i="1"/>
  <c r="AS1251" i="1" s="1"/>
  <c r="S1269" i="1"/>
  <c r="AS1269" i="1" s="1"/>
  <c r="S1295" i="1"/>
  <c r="AS1295" i="1" s="1"/>
  <c r="S1310" i="1"/>
  <c r="AS1310" i="1" s="1"/>
  <c r="S1318" i="1"/>
  <c r="AS1318" i="1" s="1"/>
  <c r="S1334" i="1"/>
  <c r="AS1334" i="1" s="1"/>
  <c r="S1342" i="1"/>
  <c r="AS1342" i="1" s="1"/>
  <c r="S1357" i="1"/>
  <c r="AS1357" i="1" s="1"/>
  <c r="S1381" i="1"/>
  <c r="AS1381" i="1" s="1"/>
  <c r="S1404" i="1"/>
  <c r="AS1404" i="1" s="1"/>
  <c r="S1428" i="1"/>
  <c r="AS1428" i="1" s="1"/>
  <c r="S1443" i="1"/>
  <c r="AS1443" i="1" s="1"/>
  <c r="S1494" i="1"/>
  <c r="AS1494" i="1" s="1"/>
  <c r="S1507" i="1"/>
  <c r="AS1507" i="1" s="1"/>
  <c r="S1520" i="1"/>
  <c r="AS1520" i="1" s="1"/>
  <c r="S1533" i="1"/>
  <c r="AS1533" i="1" s="1"/>
  <c r="S1546" i="1"/>
  <c r="AS1546" i="1" s="1"/>
  <c r="S503" i="1"/>
  <c r="AS503" i="1" s="1"/>
  <c r="S566" i="1"/>
  <c r="AS566" i="1" s="1"/>
  <c r="S625" i="1"/>
  <c r="AS625" i="1" s="1"/>
  <c r="S740" i="1"/>
  <c r="AS740" i="1" s="1"/>
  <c r="S768" i="1"/>
  <c r="AS768" i="1" s="1"/>
  <c r="S860" i="1"/>
  <c r="AS860" i="1" s="1"/>
  <c r="S877" i="1"/>
  <c r="AS877" i="1" s="1"/>
  <c r="S895" i="1"/>
  <c r="AS895" i="1" s="1"/>
  <c r="S908" i="1"/>
  <c r="AS908" i="1" s="1"/>
  <c r="S926" i="1"/>
  <c r="AS926" i="1" s="1"/>
  <c r="S942" i="1"/>
  <c r="AS942" i="1" s="1"/>
  <c r="S957" i="1"/>
  <c r="AS957" i="1" s="1"/>
  <c r="S981" i="1"/>
  <c r="AS981" i="1" s="1"/>
  <c r="S995" i="1"/>
  <c r="AS995" i="1" s="1"/>
  <c r="S1018" i="1"/>
  <c r="AS1018" i="1" s="1"/>
  <c r="S1055" i="1"/>
  <c r="AS1055" i="1" s="1"/>
  <c r="S1068" i="1"/>
  <c r="AS1068" i="1" s="1"/>
  <c r="S1090" i="1"/>
  <c r="AS1090" i="1" s="1"/>
  <c r="S1102" i="1"/>
  <c r="AS1102" i="1" s="1"/>
  <c r="S1114" i="1"/>
  <c r="AS1114" i="1" s="1"/>
  <c r="S1126" i="1"/>
  <c r="AS1126" i="1" s="1"/>
  <c r="S1135" i="1"/>
  <c r="AS1135" i="1" s="1"/>
  <c r="S1147" i="1"/>
  <c r="AS1147" i="1" s="1"/>
  <c r="S1159" i="1"/>
  <c r="AS1159" i="1" s="1"/>
  <c r="S409" i="1"/>
  <c r="AS409" i="1" s="1"/>
  <c r="S709" i="1"/>
  <c r="AS709" i="1" s="1"/>
  <c r="S743" i="1"/>
  <c r="AS743" i="1" s="1"/>
  <c r="S792" i="1"/>
  <c r="AS792" i="1" s="1"/>
  <c r="S809" i="1"/>
  <c r="AS809" i="1" s="1"/>
  <c r="S847" i="1"/>
  <c r="AS847" i="1" s="1"/>
  <c r="S857" i="1"/>
  <c r="AS857" i="1" s="1"/>
  <c r="S925" i="1"/>
  <c r="AS925" i="1" s="1"/>
  <c r="S980" i="1"/>
  <c r="AS980" i="1" s="1"/>
  <c r="S1030" i="1"/>
  <c r="AS1030" i="1" s="1"/>
  <c r="S1122" i="1"/>
  <c r="AS1122" i="1" s="1"/>
  <c r="S1167" i="1"/>
  <c r="AS1167" i="1" s="1"/>
  <c r="S1258" i="1"/>
  <c r="AS1258" i="1" s="1"/>
  <c r="S1276" i="1"/>
  <c r="AS1276" i="1" s="1"/>
  <c r="S1292" i="1"/>
  <c r="AS1292" i="1" s="1"/>
  <c r="S1324" i="1"/>
  <c r="AS1324" i="1" s="1"/>
  <c r="S1335" i="1"/>
  <c r="AS1335" i="1" s="1"/>
  <c r="S1348" i="1"/>
  <c r="AS1348" i="1" s="1"/>
  <c r="S1358" i="1"/>
  <c r="AS1358" i="1" s="1"/>
  <c r="S1382" i="1"/>
  <c r="AS1382" i="1" s="1"/>
  <c r="S1406" i="1"/>
  <c r="AS1406" i="1" s="1"/>
  <c r="S1429" i="1"/>
  <c r="AS1429" i="1" s="1"/>
  <c r="S1464" i="1"/>
  <c r="AS1464" i="1" s="1"/>
  <c r="S1485" i="1"/>
  <c r="AS1485" i="1" s="1"/>
  <c r="S1521" i="1"/>
  <c r="AS1521" i="1" s="1"/>
  <c r="S1530" i="1"/>
  <c r="AS1530" i="1" s="1"/>
  <c r="S1555" i="1"/>
  <c r="AS1555" i="1" s="1"/>
  <c r="S1579" i="1"/>
  <c r="AS1579" i="1" s="1"/>
  <c r="S1594" i="1"/>
  <c r="AS1594" i="1" s="1"/>
  <c r="S1513" i="1"/>
  <c r="AS1513" i="1" s="1"/>
  <c r="S1531" i="1"/>
  <c r="AS1531" i="1" s="1"/>
  <c r="S1539" i="1"/>
  <c r="AS1539" i="1" s="1"/>
  <c r="S1548" i="1"/>
  <c r="AS1548" i="1" s="1"/>
  <c r="S1564" i="1"/>
  <c r="AS1564" i="1" s="1"/>
  <c r="S1572" i="1"/>
  <c r="AS1572" i="1" s="1"/>
  <c r="S1587" i="1"/>
  <c r="AS1587" i="1" s="1"/>
  <c r="S1595" i="1"/>
  <c r="AS1595" i="1" s="1"/>
  <c r="S478" i="1"/>
  <c r="AS478" i="1" s="1"/>
  <c r="S1240" i="1"/>
  <c r="AS1240" i="1" s="1"/>
  <c r="S1349" i="1"/>
  <c r="AS1349" i="1" s="1"/>
  <c r="S1420" i="1"/>
  <c r="AS1420" i="1" s="1"/>
  <c r="S390" i="1"/>
  <c r="AS390" i="1" s="1"/>
  <c r="S739" i="1"/>
  <c r="AS739" i="1" s="1"/>
  <c r="S858" i="1"/>
  <c r="AS858" i="1" s="1"/>
  <c r="S982" i="1"/>
  <c r="AS982" i="1" s="1"/>
  <c r="S1032" i="1"/>
  <c r="AS1032" i="1" s="1"/>
  <c r="S1081" i="1"/>
  <c r="AS1081" i="1" s="1"/>
  <c r="S1205" i="1"/>
  <c r="AS1205" i="1" s="1"/>
  <c r="S1233" i="1"/>
  <c r="AS1233" i="1" s="1"/>
  <c r="S1309" i="1"/>
  <c r="AS1309" i="1" s="1"/>
  <c r="S1336" i="1"/>
  <c r="AS1336" i="1" s="1"/>
  <c r="S1371" i="1"/>
  <c r="AS1371" i="1" s="1"/>
  <c r="S1395" i="1"/>
  <c r="AS1395" i="1" s="1"/>
  <c r="S1419" i="1"/>
  <c r="AS1419" i="1" s="1"/>
  <c r="S1442" i="1"/>
  <c r="AS1442" i="1" s="1"/>
  <c r="S1453" i="1"/>
  <c r="AS1453" i="1" s="1"/>
  <c r="S1474" i="1"/>
  <c r="AS1474" i="1" s="1"/>
  <c r="S1495" i="1"/>
  <c r="AS1495" i="1" s="1"/>
  <c r="S1556" i="1"/>
  <c r="AS1556" i="1" s="1"/>
  <c r="S758" i="1"/>
  <c r="AS758" i="1" s="1"/>
  <c r="S937" i="1"/>
  <c r="AS937" i="1" s="1"/>
  <c r="S990" i="1"/>
  <c r="AS990" i="1" s="1"/>
  <c r="S1088" i="1"/>
  <c r="AS1088" i="1" s="1"/>
  <c r="S1259" i="1"/>
  <c r="AS1259" i="1" s="1"/>
  <c r="S1277" i="1"/>
  <c r="AS1277" i="1" s="1"/>
  <c r="S1293" i="1"/>
  <c r="AS1293" i="1" s="1"/>
  <c r="S1325" i="1"/>
  <c r="AS1325" i="1" s="1"/>
  <c r="S1372" i="1"/>
  <c r="AS1372" i="1" s="1"/>
  <c r="S1383" i="1"/>
  <c r="AS1383" i="1" s="1"/>
  <c r="S1396" i="1"/>
  <c r="AS1396" i="1" s="1"/>
  <c r="S1407" i="1"/>
  <c r="AS1407" i="1" s="1"/>
  <c r="S1430" i="1"/>
  <c r="AS1430" i="1" s="1"/>
  <c r="S1465" i="1"/>
  <c r="AS1465" i="1" s="1"/>
  <c r="S1486" i="1"/>
  <c r="AS1486" i="1" s="1"/>
  <c r="S1514" i="1"/>
  <c r="AS1514" i="1" s="1"/>
  <c r="S492" i="1"/>
  <c r="AS492" i="1" s="1"/>
  <c r="S760" i="1"/>
  <c r="AS760" i="1" s="1"/>
  <c r="S876" i="1"/>
  <c r="AS876" i="1" s="1"/>
  <c r="S941" i="1"/>
  <c r="AS941" i="1" s="1"/>
  <c r="S1040" i="1"/>
  <c r="AS1040" i="1" s="1"/>
  <c r="S1134" i="1"/>
  <c r="AS1134" i="1" s="1"/>
  <c r="S1179" i="1"/>
  <c r="AS1179" i="1" s="1"/>
  <c r="S1212" i="1"/>
  <c r="AS1212" i="1" s="1"/>
  <c r="S1260" i="1"/>
  <c r="AS1260" i="1" s="1"/>
  <c r="S1278" i="1"/>
  <c r="AS1278" i="1" s="1"/>
  <c r="S1326" i="1"/>
  <c r="AS1326" i="1" s="1"/>
  <c r="S1350" i="1"/>
  <c r="AS1350" i="1" s="1"/>
  <c r="S1374" i="1"/>
  <c r="AS1374" i="1" s="1"/>
  <c r="S1397" i="1"/>
  <c r="AS1397" i="1" s="1"/>
  <c r="S1421" i="1"/>
  <c r="AS1421" i="1" s="1"/>
  <c r="S1444" i="1"/>
  <c r="AS1444" i="1" s="1"/>
  <c r="S1466" i="1"/>
  <c r="AS1466" i="1" s="1"/>
  <c r="S1488" i="1"/>
  <c r="AS1488" i="1" s="1"/>
  <c r="S1496" i="1"/>
  <c r="AS1496" i="1" s="1"/>
  <c r="S1506" i="1"/>
  <c r="AS1506" i="1" s="1"/>
  <c r="S1532" i="1"/>
  <c r="AS1532" i="1" s="1"/>
  <c r="S1573" i="1"/>
  <c r="AS1573" i="1" s="1"/>
  <c r="S549" i="1"/>
  <c r="AS549" i="1" s="1"/>
  <c r="S784" i="1"/>
  <c r="AS784" i="1" s="1"/>
  <c r="S1045" i="1"/>
  <c r="AS1045" i="1" s="1"/>
  <c r="S1093" i="1"/>
  <c r="AS1093" i="1" s="1"/>
  <c r="S1213" i="1"/>
  <c r="AS1213" i="1" s="1"/>
  <c r="S1262" i="1"/>
  <c r="AS1262" i="1" s="1"/>
  <c r="S1296" i="1"/>
  <c r="AS1296" i="1" s="1"/>
  <c r="S1311" i="1"/>
  <c r="AS1311" i="1" s="1"/>
  <c r="S1339" i="1"/>
  <c r="AS1339" i="1" s="1"/>
  <c r="S1363" i="1"/>
  <c r="AS1363" i="1" s="1"/>
  <c r="S1387" i="1"/>
  <c r="AS1387" i="1" s="1"/>
  <c r="S1410" i="1"/>
  <c r="AS1410" i="1" s="1"/>
  <c r="S1434" i="1"/>
  <c r="AS1434" i="1" s="1"/>
  <c r="S1456" i="1"/>
  <c r="AS1456" i="1" s="1"/>
  <c r="S1478" i="1"/>
  <c r="AS1478" i="1" s="1"/>
  <c r="S1497" i="1"/>
  <c r="AS1497" i="1" s="1"/>
  <c r="S1515" i="1"/>
  <c r="AS1515" i="1" s="1"/>
  <c r="S1558" i="1"/>
  <c r="AS1558" i="1" s="1"/>
  <c r="S1566" i="1"/>
  <c r="AS1566" i="1" s="1"/>
  <c r="S1581" i="1"/>
  <c r="AS1581" i="1" s="1"/>
  <c r="S1590" i="1"/>
  <c r="AS1590" i="1" s="1"/>
  <c r="S896" i="1"/>
  <c r="AS896" i="1" s="1"/>
  <c r="S958" i="1"/>
  <c r="AS958" i="1" s="1"/>
  <c r="S1191" i="1"/>
  <c r="AS1191" i="1" s="1"/>
  <c r="S1250" i="1"/>
  <c r="AS1250" i="1" s="1"/>
  <c r="S1330" i="1"/>
  <c r="AS1330" i="1" s="1"/>
  <c r="S1354" i="1"/>
  <c r="AS1354" i="1" s="1"/>
  <c r="S1365" i="1"/>
  <c r="AS1365" i="1" s="1"/>
  <c r="S1389" i="1"/>
  <c r="AS1389" i="1" s="1"/>
  <c r="S181" i="1"/>
  <c r="AS181" i="1" s="1"/>
  <c r="S840" i="1"/>
  <c r="AS840" i="1" s="1"/>
  <c r="S968" i="1"/>
  <c r="AS968" i="1" s="1"/>
  <c r="S1231" i="1"/>
  <c r="AS1231" i="1" s="1"/>
  <c r="S1482" i="1"/>
  <c r="AS1482" i="1" s="1"/>
  <c r="S229" i="1"/>
  <c r="AS229" i="1" s="1"/>
  <c r="S1076" i="1"/>
  <c r="AS1076" i="1" s="1"/>
  <c r="S1554" i="1"/>
  <c r="AS1554" i="1" s="1"/>
  <c r="S889" i="1"/>
  <c r="AS889" i="1" s="1"/>
  <c r="S1003" i="1"/>
  <c r="AS1003" i="1" s="1"/>
  <c r="S1100" i="1"/>
  <c r="AS1100" i="1" s="1"/>
  <c r="S1181" i="1"/>
  <c r="AS1181" i="1" s="1"/>
  <c r="S1244" i="1"/>
  <c r="AS1244" i="1" s="1"/>
  <c r="S1449" i="1"/>
  <c r="AS1449" i="1" s="1"/>
  <c r="S1518" i="1"/>
  <c r="AS1518" i="1" s="1"/>
  <c r="S1544" i="1"/>
  <c r="AS1544" i="1" s="1"/>
  <c r="S1489" i="1"/>
  <c r="AS1489" i="1" s="1"/>
  <c r="S1557" i="1"/>
  <c r="AS1557" i="1" s="1"/>
  <c r="S1568" i="1"/>
  <c r="AS1568" i="1" s="1"/>
  <c r="S1592" i="1"/>
  <c r="AS1592" i="1" s="1"/>
  <c r="S656" i="1"/>
  <c r="AS656" i="1" s="1"/>
  <c r="S1317" i="1"/>
  <c r="AS1317" i="1" s="1"/>
  <c r="S1343" i="1"/>
  <c r="AS1343" i="1" s="1"/>
  <c r="S1367" i="1"/>
  <c r="AS1367" i="1" s="1"/>
  <c r="S1413" i="1"/>
  <c r="AS1413" i="1" s="1"/>
  <c r="S1471" i="1"/>
  <c r="AS1471" i="1" s="1"/>
  <c r="S1414" i="1"/>
  <c r="AS1414" i="1" s="1"/>
  <c r="S913" i="1"/>
  <c r="AS913" i="1" s="1"/>
  <c r="S1344" i="1"/>
  <c r="AS1344" i="1" s="1"/>
  <c r="S1472" i="1"/>
  <c r="AS1472" i="1" s="1"/>
  <c r="S1560" i="1"/>
  <c r="AS1560" i="1" s="1"/>
  <c r="S1492" i="1"/>
  <c r="AS1492" i="1" s="1"/>
  <c r="S1297" i="1"/>
  <c r="AS1297" i="1" s="1"/>
  <c r="S1375" i="1"/>
  <c r="AS1375" i="1" s="1"/>
  <c r="S1416" i="1"/>
  <c r="AS1416" i="1" s="1"/>
  <c r="S1459" i="1"/>
  <c r="AS1459" i="1" s="1"/>
  <c r="S1525" i="1"/>
  <c r="AS1525" i="1" s="1"/>
  <c r="S1561" i="1"/>
  <c r="AS1561" i="1" s="1"/>
  <c r="S1526" i="1"/>
  <c r="AS1526" i="1" s="1"/>
  <c r="S1552" i="1"/>
  <c r="AS1552" i="1" s="1"/>
  <c r="S1586" i="1"/>
  <c r="AS1586" i="1" s="1"/>
  <c r="S1303" i="1"/>
  <c r="AS1303" i="1" s="1"/>
  <c r="S1403" i="1"/>
  <c r="AS1403" i="1" s="1"/>
  <c r="S1527" i="1"/>
  <c r="AS1527" i="1" s="1"/>
  <c r="S1427" i="1"/>
  <c r="AS1427" i="1" s="1"/>
  <c r="S1567" i="1"/>
  <c r="AS1567" i="1" s="1"/>
  <c r="S1188" i="1"/>
  <c r="AS1188" i="1" s="1"/>
  <c r="S1284" i="1"/>
  <c r="AS1284" i="1" s="1"/>
  <c r="S1316" i="1"/>
  <c r="AS1316" i="1" s="1"/>
  <c r="S1341" i="1"/>
  <c r="AS1341" i="1" s="1"/>
  <c r="S1364" i="1"/>
  <c r="AS1364" i="1" s="1"/>
  <c r="S1388" i="1"/>
  <c r="AS1388" i="1" s="1"/>
  <c r="S1411" i="1"/>
  <c r="AS1411" i="1" s="1"/>
  <c r="S1502" i="1"/>
  <c r="AS1502" i="1" s="1"/>
  <c r="S1580" i="1"/>
  <c r="AS1580" i="1" s="1"/>
  <c r="S906" i="1"/>
  <c r="AS906" i="1" s="1"/>
  <c r="S1016" i="1"/>
  <c r="AS1016" i="1" s="1"/>
  <c r="S1285" i="1"/>
  <c r="AS1285" i="1" s="1"/>
  <c r="S1390" i="1"/>
  <c r="AS1390" i="1" s="1"/>
  <c r="S1450" i="1"/>
  <c r="AS1450" i="1" s="1"/>
  <c r="S1519" i="1"/>
  <c r="AS1519" i="1" s="1"/>
  <c r="S1545" i="1"/>
  <c r="AS1545" i="1" s="1"/>
  <c r="S1569" i="1"/>
  <c r="AS1569" i="1" s="1"/>
  <c r="S1582" i="1"/>
  <c r="AS1582" i="1" s="1"/>
  <c r="S1593" i="1"/>
  <c r="AS1593" i="1" s="1"/>
  <c r="S695" i="1"/>
  <c r="AS695" i="1" s="1"/>
  <c r="S1200" i="1"/>
  <c r="AS1200" i="1" s="1"/>
  <c r="S1368" i="1"/>
  <c r="AS1368" i="1" s="1"/>
  <c r="S1436" i="1"/>
  <c r="AS1436" i="1" s="1"/>
  <c r="S1584" i="1"/>
  <c r="AS1584" i="1" s="1"/>
  <c r="S924" i="1"/>
  <c r="AS924" i="1" s="1"/>
  <c r="S1321" i="1"/>
  <c r="AS1321" i="1" s="1"/>
  <c r="S1369" i="1"/>
  <c r="AS1369" i="1" s="1"/>
  <c r="S1415" i="1"/>
  <c r="AS1415" i="1" s="1"/>
  <c r="S1458" i="1"/>
  <c r="AS1458" i="1" s="1"/>
  <c r="S1328" i="1"/>
  <c r="AS1328" i="1" s="1"/>
  <c r="S1398" i="1"/>
  <c r="AS1398" i="1" s="1"/>
  <c r="S1585" i="1"/>
  <c r="AS1585" i="1" s="1"/>
  <c r="S1332" i="1"/>
  <c r="AS1332" i="1" s="1"/>
  <c r="S1540" i="1"/>
  <c r="AS1540" i="1" s="1"/>
  <c r="S1542" i="1"/>
  <c r="AS1542" i="1" s="1"/>
  <c r="S1467" i="1"/>
  <c r="AS1467" i="1" s="1"/>
  <c r="S1528" i="1"/>
  <c r="AS1528" i="1" s="1"/>
  <c r="S1591" i="1"/>
  <c r="AS1591" i="1" s="1"/>
  <c r="S1193" i="1"/>
  <c r="AS1193" i="1" s="1"/>
  <c r="S1252" i="1"/>
  <c r="AS1252" i="1" s="1"/>
  <c r="S1286" i="1"/>
  <c r="AS1286" i="1" s="1"/>
  <c r="S1435" i="1"/>
  <c r="AS1435" i="1" s="1"/>
  <c r="S1452" i="1"/>
  <c r="AS1452" i="1" s="1"/>
  <c r="S1534" i="1"/>
  <c r="AS1534" i="1" s="1"/>
  <c r="S1570" i="1"/>
  <c r="AS1570" i="1" s="1"/>
  <c r="S1019" i="1"/>
  <c r="AS1019" i="1" s="1"/>
  <c r="S1319" i="1"/>
  <c r="AS1319" i="1" s="1"/>
  <c r="S1391" i="1"/>
  <c r="AS1391" i="1" s="1"/>
  <c r="S1508" i="1"/>
  <c r="AS1508" i="1" s="1"/>
  <c r="S696" i="1"/>
  <c r="AS696" i="1" s="1"/>
  <c r="S1345" i="1"/>
  <c r="AS1345" i="1" s="1"/>
  <c r="S1393" i="1"/>
  <c r="AS1393" i="1" s="1"/>
  <c r="S1473" i="1"/>
  <c r="AS1473" i="1" s="1"/>
  <c r="S1522" i="1"/>
  <c r="AS1522" i="1" s="1"/>
  <c r="S952" i="1"/>
  <c r="AS952" i="1" s="1"/>
  <c r="S1263" i="1"/>
  <c r="AS1263" i="1" s="1"/>
  <c r="S1351" i="1"/>
  <c r="AS1351" i="1" s="1"/>
  <c r="S1437" i="1"/>
  <c r="AS1437" i="1" s="1"/>
  <c r="S1509" i="1"/>
  <c r="AS1509" i="1" s="1"/>
  <c r="S1551" i="1"/>
  <c r="AS1551" i="1" s="1"/>
  <c r="S1596" i="1"/>
  <c r="AS1596" i="1" s="1"/>
  <c r="S1574" i="1"/>
  <c r="AS1574" i="1" s="1"/>
  <c r="S1480" i="1"/>
  <c r="AS1480" i="1" s="1"/>
  <c r="S1155" i="1"/>
  <c r="AS1155" i="1" s="1"/>
  <c r="S1356" i="1"/>
  <c r="AS1356" i="1" s="1"/>
  <c r="S1446" i="1"/>
  <c r="AS1446" i="1" s="1"/>
  <c r="S1512" i="1"/>
  <c r="AS1512" i="1" s="1"/>
  <c r="S1501" i="1"/>
  <c r="AS1501" i="1" s="1"/>
  <c r="S1578" i="1"/>
  <c r="AS1578" i="1" s="1"/>
  <c r="S1053" i="1"/>
  <c r="AS1053" i="1" s="1"/>
  <c r="S1146" i="1"/>
  <c r="AS1146" i="1" s="1"/>
  <c r="S1220" i="1"/>
  <c r="AS1220" i="1" s="1"/>
  <c r="S1266" i="1"/>
  <c r="AS1266" i="1" s="1"/>
  <c r="S1300" i="1"/>
  <c r="AS1300" i="1" s="1"/>
  <c r="S1422" i="1"/>
  <c r="AS1422" i="1" s="1"/>
  <c r="S1439" i="1"/>
  <c r="AS1439" i="1" s="1"/>
  <c r="S1479" i="1"/>
  <c r="AS1479" i="1" s="1"/>
  <c r="S1510" i="1"/>
  <c r="AS1510" i="1" s="1"/>
  <c r="S821" i="1"/>
  <c r="AS821" i="1" s="1"/>
  <c r="S966" i="1"/>
  <c r="AS966" i="1" s="1"/>
  <c r="S1066" i="1"/>
  <c r="AS1066" i="1" s="1"/>
  <c r="S1224" i="1"/>
  <c r="AS1224" i="1" s="1"/>
  <c r="S1302" i="1"/>
  <c r="AS1302" i="1" s="1"/>
  <c r="S1440" i="1"/>
  <c r="AS1440" i="1" s="1"/>
  <c r="S1460" i="1"/>
  <c r="AS1460" i="1" s="1"/>
  <c r="S1538" i="1"/>
  <c r="AS1538" i="1" s="1"/>
  <c r="S1067" i="1"/>
  <c r="AS1067" i="1" s="1"/>
  <c r="S1380" i="1"/>
  <c r="AS1380" i="1" s="1"/>
  <c r="S1500" i="1"/>
  <c r="AS1500" i="1" s="1"/>
  <c r="S1543" i="1"/>
  <c r="AS1543" i="1" s="1"/>
  <c r="S1270" i="1"/>
  <c r="AS1270" i="1" s="1"/>
  <c r="R1175" i="1" l="1"/>
  <c r="AR1175" i="1" s="1"/>
  <c r="R1245" i="1"/>
  <c r="AR1245" i="1" s="1"/>
  <c r="R1543" i="1"/>
  <c r="AR1543" i="1" s="1"/>
  <c r="R1001" i="1"/>
  <c r="AR1001" i="1" s="1"/>
  <c r="R207" i="1"/>
  <c r="AR207" i="1" s="1"/>
  <c r="R1093" i="1"/>
  <c r="AR1093" i="1" s="1"/>
  <c r="R720" i="1"/>
  <c r="AR720" i="1" s="1"/>
  <c r="R1018" i="1"/>
  <c r="AR1018" i="1" s="1"/>
  <c r="R1088" i="1"/>
  <c r="AR1088" i="1" s="1"/>
  <c r="R1565" i="1"/>
  <c r="AR1565" i="1" s="1"/>
  <c r="R870" i="1"/>
  <c r="AR870" i="1" s="1"/>
  <c r="R907" i="1"/>
  <c r="AR907" i="1" s="1"/>
  <c r="R503" i="1"/>
  <c r="AR503" i="1" s="1"/>
  <c r="R996" i="1"/>
  <c r="AR996" i="1" s="1"/>
  <c r="R1294" i="1"/>
  <c r="AR1294" i="1" s="1"/>
  <c r="R1364" i="1"/>
  <c r="AR1364" i="1" s="1"/>
  <c r="R1242" i="1"/>
  <c r="AR1242" i="1" s="1"/>
  <c r="R1249" i="1"/>
  <c r="AR1249" i="1" s="1"/>
  <c r="R194" i="1"/>
  <c r="AR194" i="1" s="1"/>
  <c r="R883" i="1"/>
  <c r="AR883" i="1" s="1"/>
  <c r="R1116" i="1"/>
  <c r="AR1116" i="1" s="1"/>
  <c r="R1414" i="1"/>
  <c r="AR1414" i="1" s="1"/>
  <c r="R1484" i="1"/>
  <c r="AR1484" i="1" s="1"/>
  <c r="R1362" i="1"/>
  <c r="AR1362" i="1" s="1"/>
  <c r="R1369" i="1"/>
  <c r="AR1369" i="1" s="1"/>
  <c r="R314" i="1"/>
  <c r="AR314" i="1" s="1"/>
  <c r="R672" i="1"/>
  <c r="AR672" i="1" s="1"/>
  <c r="R970" i="1"/>
  <c r="AR970" i="1" s="1"/>
  <c r="R1040" i="1"/>
  <c r="AR1040" i="1" s="1"/>
  <c r="R1517" i="1"/>
  <c r="AR1517" i="1" s="1"/>
  <c r="R793" i="1"/>
  <c r="AR793" i="1" s="1"/>
  <c r="R829" i="1"/>
  <c r="AR829" i="1" s="1"/>
  <c r="R1391" i="1"/>
  <c r="AR1391" i="1" s="1"/>
  <c r="R1461" i="1"/>
  <c r="AR1461" i="1" s="1"/>
  <c r="R740" i="1"/>
  <c r="AR740" i="1" s="1"/>
  <c r="R1217" i="1"/>
  <c r="AR1217" i="1" s="1"/>
  <c r="R423" i="1"/>
  <c r="AR423" i="1" s="1"/>
  <c r="R445" i="1"/>
  <c r="AR445" i="1" s="1"/>
  <c r="R1091" i="1"/>
  <c r="AR1091" i="1" s="1"/>
  <c r="R1161" i="1"/>
  <c r="AR1161" i="1" s="1"/>
  <c r="R1459" i="1"/>
  <c r="AR1459" i="1" s="1"/>
  <c r="R1068" i="1"/>
  <c r="AR1068" i="1" s="1"/>
  <c r="R1366" i="1"/>
  <c r="AR1366" i="1" s="1"/>
  <c r="R1436" i="1"/>
  <c r="AR1436" i="1" s="1"/>
  <c r="R1314" i="1"/>
  <c r="AR1314" i="1" s="1"/>
  <c r="R1031" i="1"/>
  <c r="AR1031" i="1" s="1"/>
  <c r="R1101" i="1"/>
  <c r="AR1101" i="1" s="1"/>
  <c r="R1399" i="1"/>
  <c r="AR1399" i="1" s="1"/>
  <c r="R1550" i="1"/>
  <c r="AR1550" i="1" s="1"/>
  <c r="R1395" i="1"/>
  <c r="AR1395" i="1" s="1"/>
  <c r="R806" i="1"/>
  <c r="AR806" i="1" s="1"/>
  <c r="R1595" i="1"/>
  <c r="AR1595" i="1" s="1"/>
  <c r="R874" i="1"/>
  <c r="AR874" i="1" s="1"/>
  <c r="R944" i="1"/>
  <c r="AR944" i="1" s="1"/>
  <c r="R1421" i="1"/>
  <c r="AR1421" i="1" s="1"/>
  <c r="R649" i="1"/>
  <c r="AR649" i="1" s="1"/>
  <c r="R679" i="1"/>
  <c r="AR679" i="1" s="1"/>
  <c r="R359" i="1"/>
  <c r="AR359" i="1" s="1"/>
  <c r="R852" i="1"/>
  <c r="AR852" i="1" s="1"/>
  <c r="R1150" i="1"/>
  <c r="AR1150" i="1" s="1"/>
  <c r="R1220" i="1"/>
  <c r="AR1220" i="1" s="1"/>
  <c r="R1098" i="1"/>
  <c r="AR1098" i="1" s="1"/>
  <c r="R1180" i="1"/>
  <c r="AR1180" i="1" s="1"/>
  <c r="R1312" i="1"/>
  <c r="AR1312" i="1" s="1"/>
  <c r="R661" i="1"/>
  <c r="AR661" i="1" s="1"/>
  <c r="R972" i="1"/>
  <c r="AR972" i="1" s="1"/>
  <c r="R1270" i="1"/>
  <c r="AR1270" i="1" s="1"/>
  <c r="R1340" i="1"/>
  <c r="AR1340" i="1" s="1"/>
  <c r="R1218" i="1"/>
  <c r="AR1218" i="1" s="1"/>
  <c r="R1225" i="1"/>
  <c r="AR1225" i="1" s="1"/>
  <c r="R170" i="1"/>
  <c r="AR170" i="1" s="1"/>
  <c r="R1547" i="1"/>
  <c r="AR1547" i="1" s="1"/>
  <c r="R826" i="1"/>
  <c r="AR826" i="1" s="1"/>
  <c r="R896" i="1"/>
  <c r="AR896" i="1" s="1"/>
  <c r="R1373" i="1"/>
  <c r="AR1373" i="1" s="1"/>
  <c r="R579" i="1"/>
  <c r="AR579" i="1" s="1"/>
  <c r="R607" i="1"/>
  <c r="AR607" i="1" s="1"/>
  <c r="R1247" i="1"/>
  <c r="AR1247" i="1" s="1"/>
  <c r="R1317" i="1"/>
  <c r="AR1317" i="1" s="1"/>
  <c r="R596" i="1"/>
  <c r="AR596" i="1" s="1"/>
  <c r="R1073" i="1"/>
  <c r="AR1073" i="1" s="1"/>
  <c r="R279" i="1"/>
  <c r="AR279" i="1" s="1"/>
  <c r="R1455" i="1"/>
  <c r="AR1455" i="1" s="1"/>
  <c r="R947" i="1"/>
  <c r="AR947" i="1" s="1"/>
  <c r="R1017" i="1"/>
  <c r="AR1017" i="1" s="1"/>
  <c r="R1315" i="1"/>
  <c r="AR1315" i="1" s="1"/>
  <c r="R924" i="1"/>
  <c r="AR924" i="1" s="1"/>
  <c r="R1222" i="1"/>
  <c r="AR1222" i="1" s="1"/>
  <c r="R1292" i="1"/>
  <c r="AR1292" i="1" s="1"/>
  <c r="R1170" i="1"/>
  <c r="AR1170" i="1" s="1"/>
  <c r="R1344" i="1"/>
  <c r="AR1344" i="1" s="1"/>
  <c r="R635" i="1"/>
  <c r="AR635" i="1" s="1"/>
  <c r="R705" i="1"/>
  <c r="AR705" i="1" s="1"/>
  <c r="R1268" i="1"/>
  <c r="AR1268" i="1" s="1"/>
  <c r="R1575" i="1"/>
  <c r="AR1575" i="1" s="1"/>
  <c r="R479" i="1"/>
  <c r="AR479" i="1" s="1"/>
  <c r="R818" i="1"/>
  <c r="AR818" i="1" s="1"/>
  <c r="R711" i="1"/>
  <c r="AR711" i="1" s="1"/>
  <c r="R238" i="1"/>
  <c r="AR238" i="1" s="1"/>
  <c r="R309" i="1"/>
  <c r="AR309" i="1" s="1"/>
  <c r="R341" i="1"/>
  <c r="AR341" i="1" s="1"/>
  <c r="R1256" i="1"/>
  <c r="AR1256" i="1" s="1"/>
  <c r="R1467" i="1"/>
  <c r="AR1467" i="1" s="1"/>
  <c r="R467" i="1"/>
  <c r="AR467" i="1" s="1"/>
  <c r="R797" i="1"/>
  <c r="AR797" i="1" s="1"/>
  <c r="R655" i="1"/>
  <c r="AR655" i="1" s="1"/>
  <c r="R707" i="1"/>
  <c r="AR707" i="1" s="1"/>
  <c r="R1381" i="1"/>
  <c r="AR1381" i="1" s="1"/>
  <c r="R384" i="1"/>
  <c r="AR384" i="1" s="1"/>
  <c r="R654" i="1"/>
  <c r="AR654" i="1" s="1"/>
  <c r="R405" i="1"/>
  <c r="AR405" i="1" s="1"/>
  <c r="R273" i="1"/>
  <c r="AR273" i="1" s="1"/>
  <c r="R223" i="1"/>
  <c r="AR223" i="1" s="1"/>
  <c r="R1199" i="1"/>
  <c r="AR1199" i="1" s="1"/>
  <c r="R1274" i="1"/>
  <c r="AR1274" i="1" s="1"/>
  <c r="R552" i="1"/>
  <c r="AR552" i="1" s="1"/>
  <c r="R858" i="1"/>
  <c r="AR858" i="1" s="1"/>
  <c r="R942" i="1"/>
  <c r="AR942" i="1" s="1"/>
  <c r="R424" i="1"/>
  <c r="AR424" i="1" s="1"/>
  <c r="R283" i="1"/>
  <c r="AR283" i="1" s="1"/>
  <c r="R265" i="1"/>
  <c r="AR265" i="1" s="1"/>
  <c r="R1434" i="1"/>
  <c r="AR1434" i="1" s="1"/>
  <c r="R1022" i="1"/>
  <c r="AR1022" i="1" s="1"/>
  <c r="R562" i="1"/>
  <c r="AR562" i="1" s="1"/>
  <c r="R1407" i="1"/>
  <c r="AR1407" i="1" s="1"/>
  <c r="R226" i="1"/>
  <c r="AR226" i="1" s="1"/>
  <c r="R796" i="1"/>
  <c r="AR796" i="1" s="1"/>
  <c r="R881" i="1"/>
  <c r="AR881" i="1" s="1"/>
  <c r="R1112" i="1"/>
  <c r="AR1112" i="1" s="1"/>
  <c r="R974" i="1"/>
  <c r="AR974" i="1" s="1"/>
  <c r="R419" i="1"/>
  <c r="AR419" i="1" s="1"/>
  <c r="R1335" i="1"/>
  <c r="AR1335" i="1" s="1"/>
  <c r="R1064" i="1"/>
  <c r="AR1064" i="1" s="1"/>
  <c r="R952" i="1"/>
  <c r="AR952" i="1" s="1"/>
  <c r="R1596" i="1"/>
  <c r="AR1596" i="1" s="1"/>
  <c r="R887" i="1"/>
  <c r="AR887" i="1" s="1"/>
  <c r="R957" i="1"/>
  <c r="AR957" i="1" s="1"/>
  <c r="R1255" i="1"/>
  <c r="AR1255" i="1" s="1"/>
  <c r="R1406" i="1"/>
  <c r="AR1406" i="1" s="1"/>
  <c r="R913" i="1"/>
  <c r="AR913" i="1" s="1"/>
  <c r="R590" i="1"/>
  <c r="AR590" i="1" s="1"/>
  <c r="R1451" i="1"/>
  <c r="AR1451" i="1" s="1"/>
  <c r="R1521" i="1"/>
  <c r="AR1521" i="1" s="1"/>
  <c r="R800" i="1"/>
  <c r="AR800" i="1" s="1"/>
  <c r="R1277" i="1"/>
  <c r="AR1277" i="1" s="1"/>
  <c r="R483" i="1"/>
  <c r="AR483" i="1" s="1"/>
  <c r="R505" i="1"/>
  <c r="AR505" i="1" s="1"/>
  <c r="R1083" i="1"/>
  <c r="AR1083" i="1" s="1"/>
  <c r="R708" i="1"/>
  <c r="AR708" i="1" s="1"/>
  <c r="R1006" i="1"/>
  <c r="AR1006" i="1" s="1"/>
  <c r="R1076" i="1"/>
  <c r="AR1076" i="1" s="1"/>
  <c r="R1553" i="1"/>
  <c r="AR1553" i="1" s="1"/>
  <c r="R853" i="1"/>
  <c r="AR853" i="1" s="1"/>
  <c r="R890" i="1"/>
  <c r="AR890" i="1" s="1"/>
  <c r="R491" i="1"/>
  <c r="AR491" i="1" s="1"/>
  <c r="R828" i="1"/>
  <c r="AR828" i="1" s="1"/>
  <c r="R1126" i="1"/>
  <c r="AR1126" i="1" s="1"/>
  <c r="R1196" i="1"/>
  <c r="AR1196" i="1" s="1"/>
  <c r="R1074" i="1"/>
  <c r="AR1074" i="1" s="1"/>
  <c r="R1096" i="1"/>
  <c r="AR1096" i="1" s="1"/>
  <c r="R1168" i="1"/>
  <c r="AR1168" i="1" s="1"/>
  <c r="R1403" i="1"/>
  <c r="AR1403" i="1" s="1"/>
  <c r="R1473" i="1"/>
  <c r="AR1473" i="1" s="1"/>
  <c r="R752" i="1"/>
  <c r="AR752" i="1" s="1"/>
  <c r="R1229" i="1"/>
  <c r="AR1229" i="1" s="1"/>
  <c r="R435" i="1"/>
  <c r="AR435" i="1" s="1"/>
  <c r="R457" i="1"/>
  <c r="AR457" i="1" s="1"/>
  <c r="R1103" i="1"/>
  <c r="AR1103" i="1" s="1"/>
  <c r="R1173" i="1"/>
  <c r="AR1173" i="1" s="1"/>
  <c r="R1471" i="1"/>
  <c r="AR1471" i="1" s="1"/>
  <c r="R1528" i="1"/>
  <c r="AR1528" i="1" s="1"/>
  <c r="R135" i="1"/>
  <c r="AR135" i="1" s="1"/>
  <c r="R1512" i="1"/>
  <c r="AR1512" i="1" s="1"/>
  <c r="R803" i="1"/>
  <c r="AR803" i="1" s="1"/>
  <c r="R873" i="1"/>
  <c r="AR873" i="1" s="1"/>
  <c r="R1171" i="1"/>
  <c r="AR1171" i="1" s="1"/>
  <c r="R780" i="1"/>
  <c r="AR780" i="1" s="1"/>
  <c r="R1078" i="1"/>
  <c r="AR1078" i="1" s="1"/>
  <c r="R1148" i="1"/>
  <c r="AR1148" i="1" s="1"/>
  <c r="R1026" i="1"/>
  <c r="AR1026" i="1" s="1"/>
  <c r="R1200" i="1"/>
  <c r="AR1200" i="1" s="1"/>
  <c r="R1498" i="1"/>
  <c r="AR1498" i="1" s="1"/>
  <c r="R1568" i="1"/>
  <c r="AR1568" i="1" s="1"/>
  <c r="R836" i="1"/>
  <c r="AR836" i="1" s="1"/>
  <c r="R718" i="1"/>
  <c r="AR718" i="1" s="1"/>
  <c r="R311" i="1"/>
  <c r="AR311" i="1" s="1"/>
  <c r="R601" i="1"/>
  <c r="AR601" i="1" s="1"/>
  <c r="R295" i="1"/>
  <c r="AR295" i="1" s="1"/>
  <c r="R357" i="1"/>
  <c r="AR357" i="1" s="1"/>
  <c r="R477" i="1"/>
  <c r="AR477" i="1" s="1"/>
  <c r="R795" i="1"/>
  <c r="AR795" i="1" s="1"/>
  <c r="R824" i="1"/>
  <c r="AR824" i="1" s="1"/>
  <c r="R700" i="1"/>
  <c r="AR700" i="1" s="1"/>
  <c r="R1527" i="1"/>
  <c r="AR1527" i="1" s="1"/>
  <c r="R583" i="1"/>
  <c r="AR583" i="1" s="1"/>
  <c r="R277" i="1"/>
  <c r="AR277" i="1" s="1"/>
  <c r="R1138" i="1"/>
  <c r="AR1138" i="1" s="1"/>
  <c r="R1132" i="1"/>
  <c r="AR1132" i="1" s="1"/>
  <c r="R204" i="1"/>
  <c r="AR204" i="1" s="1"/>
  <c r="R488" i="1"/>
  <c r="AR488" i="1" s="1"/>
  <c r="R1347" i="1"/>
  <c r="AR1347" i="1" s="1"/>
  <c r="R473" i="1"/>
  <c r="AR473" i="1" s="1"/>
  <c r="R201" i="1"/>
  <c r="AR201" i="1" s="1"/>
  <c r="R623" i="1"/>
  <c r="AR623" i="1" s="1"/>
  <c r="R1333" i="1"/>
  <c r="AR1333" i="1" s="1"/>
  <c r="R372" i="1"/>
  <c r="AR372" i="1" s="1"/>
  <c r="R638" i="1"/>
  <c r="AR638" i="1" s="1"/>
  <c r="R378" i="1"/>
  <c r="AR378" i="1" s="1"/>
  <c r="R249" i="1"/>
  <c r="AR249" i="1" s="1"/>
  <c r="R121" i="1"/>
  <c r="AR121" i="1" s="1"/>
  <c r="R630" i="1"/>
  <c r="AR630" i="1" s="1"/>
  <c r="R1002" i="1"/>
  <c r="AR1002" i="1" s="1"/>
  <c r="R565" i="1"/>
  <c r="AR565" i="1" s="1"/>
  <c r="R394" i="1"/>
  <c r="AR394" i="1" s="1"/>
  <c r="R915" i="1"/>
  <c r="AR915" i="1" s="1"/>
  <c r="R521" i="1"/>
  <c r="AR521" i="1" s="1"/>
  <c r="R250" i="1"/>
  <c r="AR250" i="1" s="1"/>
  <c r="R271" i="1"/>
  <c r="AR271" i="1" s="1"/>
  <c r="R680" i="1"/>
  <c r="AR680" i="1" s="1"/>
  <c r="R542" i="1"/>
  <c r="AR542" i="1" s="1"/>
  <c r="R1452" i="1"/>
  <c r="AR1452" i="1" s="1"/>
  <c r="R743" i="1"/>
  <c r="AR743" i="1" s="1"/>
  <c r="R813" i="1"/>
  <c r="AR813" i="1" s="1"/>
  <c r="R1111" i="1"/>
  <c r="AR1111" i="1" s="1"/>
  <c r="R1262" i="1"/>
  <c r="AR1262" i="1" s="1"/>
  <c r="R682" i="1"/>
  <c r="AR682" i="1" s="1"/>
  <c r="R444" i="1"/>
  <c r="AR444" i="1" s="1"/>
  <c r="R1307" i="1"/>
  <c r="AR1307" i="1" s="1"/>
  <c r="R1377" i="1"/>
  <c r="AR1377" i="1" s="1"/>
  <c r="R656" i="1"/>
  <c r="AR656" i="1" s="1"/>
  <c r="R1133" i="1"/>
  <c r="AR1133" i="1" s="1"/>
  <c r="R339" i="1"/>
  <c r="AR339" i="1" s="1"/>
  <c r="R361" i="1"/>
  <c r="AR361" i="1" s="1"/>
  <c r="R802" i="1"/>
  <c r="AR802" i="1" s="1"/>
  <c r="R1583" i="1"/>
  <c r="AR1583" i="1" s="1"/>
  <c r="R862" i="1"/>
  <c r="AR862" i="1" s="1"/>
  <c r="R932" i="1"/>
  <c r="AR932" i="1" s="1"/>
  <c r="R1409" i="1"/>
  <c r="AR1409" i="1" s="1"/>
  <c r="R629" i="1"/>
  <c r="AR629" i="1" s="1"/>
  <c r="R663" i="1"/>
  <c r="AR663" i="1" s="1"/>
  <c r="R347" i="1"/>
  <c r="AR347" i="1" s="1"/>
  <c r="R684" i="1"/>
  <c r="AR684" i="1" s="1"/>
  <c r="R982" i="1"/>
  <c r="AR982" i="1" s="1"/>
  <c r="R1052" i="1"/>
  <c r="AR1052" i="1" s="1"/>
  <c r="R1529" i="1"/>
  <c r="AR1529" i="1" s="1"/>
  <c r="R809" i="1"/>
  <c r="AR809" i="1" s="1"/>
  <c r="R846" i="1"/>
  <c r="AR846" i="1" s="1"/>
  <c r="R1259" i="1"/>
  <c r="AR1259" i="1" s="1"/>
  <c r="R1329" i="1"/>
  <c r="AR1329" i="1" s="1"/>
  <c r="R608" i="1"/>
  <c r="AR608" i="1" s="1"/>
  <c r="R1085" i="1"/>
  <c r="AR1085" i="1" s="1"/>
  <c r="R291" i="1"/>
  <c r="AR291" i="1" s="1"/>
  <c r="R1551" i="1"/>
  <c r="AR1551" i="1" s="1"/>
  <c r="R959" i="1"/>
  <c r="AR959" i="1" s="1"/>
  <c r="R1029" i="1"/>
  <c r="AR1029" i="1" s="1"/>
  <c r="R1327" i="1"/>
  <c r="AR1327" i="1" s="1"/>
  <c r="R1478" i="1"/>
  <c r="AR1478" i="1" s="1"/>
  <c r="R1059" i="1"/>
  <c r="AR1059" i="1" s="1"/>
  <c r="R1368" i="1"/>
  <c r="AR1368" i="1" s="1"/>
  <c r="R659" i="1"/>
  <c r="AR659" i="1" s="1"/>
  <c r="R729" i="1"/>
  <c r="AR729" i="1" s="1"/>
  <c r="R1027" i="1"/>
  <c r="AR1027" i="1" s="1"/>
  <c r="R636" i="1"/>
  <c r="AR636" i="1" s="1"/>
  <c r="R934" i="1"/>
  <c r="AR934" i="1" s="1"/>
  <c r="R1004" i="1"/>
  <c r="AR1004" i="1" s="1"/>
  <c r="R1481" i="1"/>
  <c r="AR1481" i="1" s="1"/>
  <c r="R1056" i="1"/>
  <c r="AR1056" i="1" s="1"/>
  <c r="R1354" i="1"/>
  <c r="AR1354" i="1" s="1"/>
  <c r="R1424" i="1"/>
  <c r="AR1424" i="1" s="1"/>
  <c r="R1423" i="1"/>
  <c r="AR1423" i="1" s="1"/>
  <c r="R386" i="1"/>
  <c r="AR386" i="1" s="1"/>
  <c r="R926" i="1"/>
  <c r="AR926" i="1" s="1"/>
  <c r="R1336" i="1"/>
  <c r="AR1336" i="1" s="1"/>
  <c r="R706" i="1"/>
  <c r="AR706" i="1" s="1"/>
  <c r="R686" i="1"/>
  <c r="AR686" i="1" s="1"/>
  <c r="R580" i="1"/>
  <c r="AR580" i="1" s="1"/>
  <c r="R169" i="1"/>
  <c r="AR169" i="1" s="1"/>
  <c r="R1411" i="1"/>
  <c r="AR1411" i="1" s="1"/>
  <c r="R374" i="1"/>
  <c r="AR374" i="1" s="1"/>
  <c r="R904" i="1"/>
  <c r="AR904" i="1" s="1"/>
  <c r="R1264" i="1"/>
  <c r="AR1264" i="1" s="1"/>
  <c r="R652" i="1"/>
  <c r="AR652" i="1" s="1"/>
  <c r="R1353" i="1"/>
  <c r="AR1353" i="1" s="1"/>
  <c r="R613" i="1"/>
  <c r="AR613" i="1" s="1"/>
  <c r="R949" i="1"/>
  <c r="AR949" i="1" s="1"/>
  <c r="R344" i="1"/>
  <c r="AR344" i="1" s="1"/>
  <c r="R403" i="1"/>
  <c r="AR403" i="1" s="1"/>
  <c r="R964" i="1"/>
  <c r="AR964" i="1" s="1"/>
  <c r="R157" i="1"/>
  <c r="AR157" i="1" s="1"/>
  <c r="R1308" i="1"/>
  <c r="AR1308" i="1" s="1"/>
  <c r="R599" i="1"/>
  <c r="AR599" i="1" s="1"/>
  <c r="R669" i="1"/>
  <c r="AR669" i="1" s="1"/>
  <c r="R1554" i="1"/>
  <c r="AR1554" i="1" s="1"/>
  <c r="R1561" i="1"/>
  <c r="AR1561" i="1" s="1"/>
  <c r="R506" i="1"/>
  <c r="AR506" i="1" s="1"/>
  <c r="R300" i="1"/>
  <c r="AR300" i="1" s="1"/>
  <c r="R1163" i="1"/>
  <c r="AR1163" i="1" s="1"/>
  <c r="R1233" i="1"/>
  <c r="AR1233" i="1" s="1"/>
  <c r="R1531" i="1"/>
  <c r="AR1531" i="1" s="1"/>
  <c r="R1588" i="1"/>
  <c r="AR1588" i="1" s="1"/>
  <c r="R195" i="1"/>
  <c r="AR195" i="1" s="1"/>
  <c r="R1057" i="1"/>
  <c r="AR1057" i="1" s="1"/>
  <c r="R587" i="1"/>
  <c r="AR587" i="1" s="1"/>
  <c r="R1439" i="1"/>
  <c r="AR1439" i="1" s="1"/>
  <c r="R1509" i="1"/>
  <c r="AR1509" i="1" s="1"/>
  <c r="R788" i="1"/>
  <c r="AR788" i="1" s="1"/>
  <c r="R1265" i="1"/>
  <c r="AR1265" i="1" s="1"/>
  <c r="R471" i="1"/>
  <c r="AR471" i="1" s="1"/>
  <c r="R493" i="1"/>
  <c r="AR493" i="1" s="1"/>
  <c r="R1047" i="1"/>
  <c r="AR1047" i="1" s="1"/>
  <c r="R1559" i="1"/>
  <c r="AR1559" i="1" s="1"/>
  <c r="R838" i="1"/>
  <c r="AR838" i="1" s="1"/>
  <c r="R908" i="1"/>
  <c r="AR908" i="1" s="1"/>
  <c r="R1385" i="1"/>
  <c r="AR1385" i="1" s="1"/>
  <c r="R593" i="1"/>
  <c r="AR593" i="1" s="1"/>
  <c r="R627" i="1"/>
  <c r="AR627" i="1" s="1"/>
  <c r="R1115" i="1"/>
  <c r="AR1115" i="1" s="1"/>
  <c r="R1185" i="1"/>
  <c r="AR1185" i="1" s="1"/>
  <c r="R1483" i="1"/>
  <c r="AR1483" i="1" s="1"/>
  <c r="R1540" i="1"/>
  <c r="AR1540" i="1" s="1"/>
  <c r="R147" i="1"/>
  <c r="AR147" i="1" s="1"/>
  <c r="R1524" i="1"/>
  <c r="AR1524" i="1" s="1"/>
  <c r="R815" i="1"/>
  <c r="AR815" i="1" s="1"/>
  <c r="R885" i="1"/>
  <c r="AR885" i="1" s="1"/>
  <c r="R1183" i="1"/>
  <c r="AR1183" i="1" s="1"/>
  <c r="R1334" i="1"/>
  <c r="AR1334" i="1" s="1"/>
  <c r="R790" i="1"/>
  <c r="AR790" i="1" s="1"/>
  <c r="R1224" i="1"/>
  <c r="AR1224" i="1" s="1"/>
  <c r="R1522" i="1"/>
  <c r="AR1522" i="1" s="1"/>
  <c r="R1592" i="1"/>
  <c r="AR1592" i="1" s="1"/>
  <c r="R1470" i="1"/>
  <c r="AR1470" i="1" s="1"/>
  <c r="R1511" i="1"/>
  <c r="AR1511" i="1" s="1"/>
  <c r="R1581" i="1"/>
  <c r="AR1581" i="1" s="1"/>
  <c r="R860" i="1"/>
  <c r="AR860" i="1" s="1"/>
  <c r="R1337" i="1"/>
  <c r="AR1337" i="1" s="1"/>
  <c r="R912" i="1"/>
  <c r="AR912" i="1" s="1"/>
  <c r="R1210" i="1"/>
  <c r="AR1210" i="1" s="1"/>
  <c r="R1280" i="1"/>
  <c r="AR1280" i="1" s="1"/>
  <c r="R1578" i="1"/>
  <c r="AR1578" i="1" s="1"/>
  <c r="R98" i="1"/>
  <c r="AR98" i="1" s="1"/>
  <c r="R658" i="1"/>
  <c r="AR658" i="1" s="1"/>
  <c r="R894" i="1"/>
  <c r="AR894" i="1" s="1"/>
  <c r="R294" i="1"/>
  <c r="AR294" i="1" s="1"/>
  <c r="R107" i="1"/>
  <c r="AR107" i="1" s="1"/>
  <c r="R97" i="1"/>
  <c r="AR97" i="1" s="1"/>
  <c r="R600" i="1"/>
  <c r="AR600" i="1" s="1"/>
  <c r="R1566" i="1"/>
  <c r="AR1566" i="1" s="1"/>
  <c r="R1563" i="1"/>
  <c r="AR1563" i="1" s="1"/>
  <c r="R640" i="1"/>
  <c r="AR640" i="1" s="1"/>
  <c r="R877" i="1"/>
  <c r="AR877" i="1" s="1"/>
  <c r="R651" i="1"/>
  <c r="AR651" i="1" s="1"/>
  <c r="R777" i="1"/>
  <c r="AR777" i="1" s="1"/>
  <c r="R315" i="1"/>
  <c r="AR315" i="1" s="1"/>
  <c r="R641" i="1"/>
  <c r="AR641" i="1" s="1"/>
  <c r="R1036" i="1"/>
  <c r="AR1036" i="1" s="1"/>
  <c r="R166" i="1"/>
  <c r="AR166" i="1" s="1"/>
  <c r="R130" i="1"/>
  <c r="AR130" i="1" s="1"/>
  <c r="R535" i="1"/>
  <c r="AR535" i="1" s="1"/>
  <c r="R1269" i="1"/>
  <c r="AR1269" i="1" s="1"/>
  <c r="R555" i="1"/>
  <c r="AR555" i="1" s="1"/>
  <c r="R927" i="1"/>
  <c r="AR927" i="1" s="1"/>
  <c r="R332" i="1"/>
  <c r="AR332" i="1" s="1"/>
  <c r="R377" i="1"/>
  <c r="AR377" i="1" s="1"/>
  <c r="R727" i="1"/>
  <c r="AR727" i="1" s="1"/>
  <c r="R155" i="1"/>
  <c r="AR155" i="1" s="1"/>
  <c r="R744" i="1"/>
  <c r="AR744" i="1" s="1"/>
  <c r="R1164" i="1"/>
  <c r="AR1164" i="1" s="1"/>
  <c r="R1462" i="1"/>
  <c r="AR1462" i="1" s="1"/>
  <c r="R1532" i="1"/>
  <c r="AR1532" i="1" s="1"/>
  <c r="R1410" i="1"/>
  <c r="AR1410" i="1" s="1"/>
  <c r="R1417" i="1"/>
  <c r="AR1417" i="1" s="1"/>
  <c r="R362" i="1"/>
  <c r="AR362" i="1" s="1"/>
  <c r="R1444" i="1"/>
  <c r="AR1444" i="1" s="1"/>
  <c r="R1019" i="1"/>
  <c r="AR1019" i="1" s="1"/>
  <c r="R1089" i="1"/>
  <c r="AR1089" i="1" s="1"/>
  <c r="R1387" i="1"/>
  <c r="AR1387" i="1" s="1"/>
  <c r="R1538" i="1"/>
  <c r="AR1538" i="1" s="1"/>
  <c r="R1323" i="1"/>
  <c r="AR1323" i="1" s="1"/>
  <c r="R786" i="1"/>
  <c r="AR786" i="1" s="1"/>
  <c r="R442" i="1"/>
  <c r="AR442" i="1" s="1"/>
  <c r="R1295" i="1"/>
  <c r="AR1295" i="1" s="1"/>
  <c r="R1365" i="1"/>
  <c r="AR1365" i="1" s="1"/>
  <c r="R644" i="1"/>
  <c r="AR644" i="1" s="1"/>
  <c r="R1121" i="1"/>
  <c r="AR1121" i="1" s="1"/>
  <c r="R327" i="1"/>
  <c r="AR327" i="1" s="1"/>
  <c r="R349" i="1"/>
  <c r="AR349" i="1" s="1"/>
  <c r="R784" i="1"/>
  <c r="AR784" i="1" s="1"/>
  <c r="R1415" i="1"/>
  <c r="AR1415" i="1" s="1"/>
  <c r="R1485" i="1"/>
  <c r="AR1485" i="1" s="1"/>
  <c r="R764" i="1"/>
  <c r="AR764" i="1" s="1"/>
  <c r="R1241" i="1"/>
  <c r="AR1241" i="1" s="1"/>
  <c r="R447" i="1"/>
  <c r="AR447" i="1" s="1"/>
  <c r="R469" i="1"/>
  <c r="AR469" i="1" s="1"/>
  <c r="R971" i="1"/>
  <c r="AR971" i="1" s="1"/>
  <c r="R1041" i="1"/>
  <c r="AR1041" i="1" s="1"/>
  <c r="R1339" i="1"/>
  <c r="AR1339" i="1" s="1"/>
  <c r="R1490" i="1"/>
  <c r="AR1490" i="1" s="1"/>
  <c r="R1095" i="1"/>
  <c r="AR1095" i="1" s="1"/>
  <c r="R1380" i="1"/>
  <c r="AR1380" i="1" s="1"/>
  <c r="R671" i="1"/>
  <c r="AR671" i="1" s="1"/>
  <c r="R741" i="1"/>
  <c r="AR741" i="1" s="1"/>
  <c r="R1039" i="1"/>
  <c r="AR1039" i="1" s="1"/>
  <c r="R1190" i="1"/>
  <c r="AR1190" i="1" s="1"/>
  <c r="R578" i="1"/>
  <c r="AR578" i="1" s="1"/>
  <c r="R1080" i="1"/>
  <c r="AR1080" i="1" s="1"/>
  <c r="R1378" i="1"/>
  <c r="AR1378" i="1" s="1"/>
  <c r="R1448" i="1"/>
  <c r="AR1448" i="1" s="1"/>
  <c r="R1326" i="1"/>
  <c r="AR1326" i="1" s="1"/>
  <c r="R1367" i="1"/>
  <c r="AR1367" i="1" s="1"/>
  <c r="R1437" i="1"/>
  <c r="AR1437" i="1" s="1"/>
  <c r="R716" i="1"/>
  <c r="AR716" i="1" s="1"/>
  <c r="R1193" i="1"/>
  <c r="AR1193" i="1" s="1"/>
  <c r="R768" i="1"/>
  <c r="AR768" i="1" s="1"/>
  <c r="R1066" i="1"/>
  <c r="AR1066" i="1" s="1"/>
  <c r="R1464" i="1"/>
  <c r="AR1464" i="1" s="1"/>
  <c r="R1146" i="1"/>
  <c r="AR1146" i="1" s="1"/>
  <c r="R735" i="1"/>
  <c r="AR735" i="1" s="1"/>
  <c r="R466" i="1"/>
  <c r="AR466" i="1" s="1"/>
  <c r="R998" i="1"/>
  <c r="AR998" i="1" s="1"/>
  <c r="R703" i="1"/>
  <c r="AR703" i="1" s="1"/>
  <c r="R118" i="1"/>
  <c r="AR118" i="1" s="1"/>
  <c r="R148" i="1"/>
  <c r="AR148" i="1" s="1"/>
  <c r="R1466" i="1"/>
  <c r="AR1466" i="1" s="1"/>
  <c r="R1134" i="1"/>
  <c r="AR1134" i="1" s="1"/>
  <c r="R715" i="1"/>
  <c r="AR715" i="1" s="1"/>
  <c r="R454" i="1"/>
  <c r="AR454" i="1" s="1"/>
  <c r="R976" i="1"/>
  <c r="AR976" i="1" s="1"/>
  <c r="R758" i="1"/>
  <c r="AR758" i="1" s="1"/>
  <c r="R1208" i="1"/>
  <c r="AR1208" i="1" s="1"/>
  <c r="R1179" i="1"/>
  <c r="AR1179" i="1" s="1"/>
  <c r="R455" i="1"/>
  <c r="AR455" i="1" s="1"/>
  <c r="R781" i="1"/>
  <c r="AR781" i="1" s="1"/>
  <c r="R603" i="1"/>
  <c r="AR603" i="1" s="1"/>
  <c r="R187" i="1"/>
  <c r="AR187" i="1" s="1"/>
  <c r="R318" i="1"/>
  <c r="AR318" i="1" s="1"/>
  <c r="R693" i="1"/>
  <c r="AR693" i="1" s="1"/>
  <c r="R267" i="1"/>
  <c r="AR267" i="1" s="1"/>
  <c r="R625" i="1"/>
  <c r="AR625" i="1" s="1"/>
  <c r="R1003" i="1"/>
  <c r="AR1003" i="1" s="1"/>
  <c r="R152" i="1"/>
  <c r="AR152" i="1" s="1"/>
  <c r="R114" i="1"/>
  <c r="AR114" i="1" s="1"/>
  <c r="R962" i="1"/>
  <c r="AR962" i="1" s="1"/>
  <c r="R1187" i="1"/>
  <c r="AR1187" i="1" s="1"/>
  <c r="R1226" i="1"/>
  <c r="AR1226" i="1" s="1"/>
  <c r="R540" i="1"/>
  <c r="AR540" i="1" s="1"/>
  <c r="R841" i="1"/>
  <c r="AR841" i="1" s="1"/>
  <c r="R833" i="1"/>
  <c r="AR833" i="1" s="1"/>
  <c r="R391" i="1"/>
  <c r="AR391" i="1" s="1"/>
  <c r="R222" i="1"/>
  <c r="AR222" i="1" s="1"/>
  <c r="R205" i="1"/>
  <c r="AR205" i="1" s="1"/>
  <c r="R1589" i="1"/>
  <c r="AR1589" i="1" s="1"/>
  <c r="R1020" i="1"/>
  <c r="AR1020" i="1" s="1"/>
  <c r="R1318" i="1"/>
  <c r="AR1318" i="1" s="1"/>
  <c r="R1388" i="1"/>
  <c r="AR1388" i="1" s="1"/>
  <c r="R1266" i="1"/>
  <c r="AR1266" i="1" s="1"/>
  <c r="R1273" i="1"/>
  <c r="AR1273" i="1" s="1"/>
  <c r="R218" i="1"/>
  <c r="AR218" i="1" s="1"/>
  <c r="R1584" i="1"/>
  <c r="AR1584" i="1" s="1"/>
  <c r="R875" i="1"/>
  <c r="AR875" i="1" s="1"/>
  <c r="R945" i="1"/>
  <c r="AR945" i="1" s="1"/>
  <c r="R1243" i="1"/>
  <c r="AR1243" i="1" s="1"/>
  <c r="R1394" i="1"/>
  <c r="AR1394" i="1" s="1"/>
  <c r="R891" i="1"/>
  <c r="AR891" i="1" s="1"/>
  <c r="R576" i="1"/>
  <c r="AR576" i="1" s="1"/>
  <c r="R298" i="1"/>
  <c r="AR298" i="1" s="1"/>
  <c r="R1151" i="1"/>
  <c r="AR1151" i="1" s="1"/>
  <c r="R1221" i="1"/>
  <c r="AR1221" i="1" s="1"/>
  <c r="R1519" i="1"/>
  <c r="AR1519" i="1" s="1"/>
  <c r="R1576" i="1"/>
  <c r="AR1576" i="1" s="1"/>
  <c r="R183" i="1"/>
  <c r="AR183" i="1" s="1"/>
  <c r="R1021" i="1"/>
  <c r="AR1021" i="1" s="1"/>
  <c r="R574" i="1"/>
  <c r="AR574" i="1" s="1"/>
  <c r="R1271" i="1"/>
  <c r="AR1271" i="1" s="1"/>
  <c r="R1341" i="1"/>
  <c r="AR1341" i="1" s="1"/>
  <c r="R620" i="1"/>
  <c r="AR620" i="1" s="1"/>
  <c r="R1097" i="1"/>
  <c r="AR1097" i="1" s="1"/>
  <c r="R303" i="1"/>
  <c r="AR303" i="1" s="1"/>
  <c r="R1536" i="1"/>
  <c r="AR1536" i="1" s="1"/>
  <c r="R827" i="1"/>
  <c r="AR827" i="1" s="1"/>
  <c r="R897" i="1"/>
  <c r="AR897" i="1" s="1"/>
  <c r="R1195" i="1"/>
  <c r="AR1195" i="1" s="1"/>
  <c r="R1346" i="1"/>
  <c r="AR1346" i="1" s="1"/>
  <c r="R808" i="1"/>
  <c r="AR808" i="1" s="1"/>
  <c r="R1236" i="1"/>
  <c r="AR1236" i="1" s="1"/>
  <c r="R1534" i="1"/>
  <c r="AR1534" i="1" s="1"/>
  <c r="R597" i="1"/>
  <c r="AR597" i="1" s="1"/>
  <c r="R1482" i="1"/>
  <c r="AR1482" i="1" s="1"/>
  <c r="R1489" i="1"/>
  <c r="AR1489" i="1" s="1"/>
  <c r="R434" i="1"/>
  <c r="AR434" i="1" s="1"/>
  <c r="R936" i="1"/>
  <c r="AR936" i="1" s="1"/>
  <c r="R1234" i="1"/>
  <c r="AR1234" i="1" s="1"/>
  <c r="R1304" i="1"/>
  <c r="AR1304" i="1" s="1"/>
  <c r="R1182" i="1"/>
  <c r="AR1182" i="1" s="1"/>
  <c r="R1223" i="1"/>
  <c r="AR1223" i="1" s="1"/>
  <c r="R1293" i="1"/>
  <c r="AR1293" i="1" s="1"/>
  <c r="R1591" i="1"/>
  <c r="AR1591" i="1" s="1"/>
  <c r="R1049" i="1"/>
  <c r="AR1049" i="1" s="1"/>
  <c r="R624" i="1"/>
  <c r="AR624" i="1" s="1"/>
  <c r="R922" i="1"/>
  <c r="AR922" i="1" s="1"/>
  <c r="R1560" i="1"/>
  <c r="AR1560" i="1" s="1"/>
  <c r="R1325" i="1"/>
  <c r="AR1325" i="1" s="1"/>
  <c r="R397" i="1"/>
  <c r="AR397" i="1" s="1"/>
  <c r="R274" i="1"/>
  <c r="AR274" i="1" s="1"/>
  <c r="R724" i="1"/>
  <c r="AR724" i="1" s="1"/>
  <c r="R810" i="1"/>
  <c r="AR810" i="1" s="1"/>
  <c r="R176" i="1"/>
  <c r="AR176" i="1" s="1"/>
  <c r="R304" i="1"/>
  <c r="AR304" i="1" s="1"/>
  <c r="R1476" i="1"/>
  <c r="AR1476" i="1" s="1"/>
  <c r="R876" i="1"/>
  <c r="AR876" i="1" s="1"/>
  <c r="R1174" i="1"/>
  <c r="AR1174" i="1" s="1"/>
  <c r="R1244" i="1"/>
  <c r="AR1244" i="1" s="1"/>
  <c r="R1122" i="1"/>
  <c r="AR1122" i="1" s="1"/>
  <c r="R1324" i="1"/>
  <c r="AR1324" i="1" s="1"/>
  <c r="R1456" i="1"/>
  <c r="AR1456" i="1" s="1"/>
  <c r="R1440" i="1"/>
  <c r="AR1440" i="1" s="1"/>
  <c r="R731" i="1"/>
  <c r="AR731" i="1" s="1"/>
  <c r="R801" i="1"/>
  <c r="AR801" i="1" s="1"/>
  <c r="R1099" i="1"/>
  <c r="AR1099" i="1" s="1"/>
  <c r="R1250" i="1"/>
  <c r="AR1250" i="1" s="1"/>
  <c r="R664" i="1"/>
  <c r="AR664" i="1" s="1"/>
  <c r="R432" i="1"/>
  <c r="AR432" i="1" s="1"/>
  <c r="R1010" i="1"/>
  <c r="AR1010" i="1" s="1"/>
  <c r="R1007" i="1"/>
  <c r="AR1007" i="1" s="1"/>
  <c r="R1077" i="1"/>
  <c r="AR1077" i="1" s="1"/>
  <c r="R1375" i="1"/>
  <c r="AR1375" i="1" s="1"/>
  <c r="R1526" i="1"/>
  <c r="AR1526" i="1" s="1"/>
  <c r="R1251" i="1"/>
  <c r="AR1251" i="1" s="1"/>
  <c r="R770" i="1"/>
  <c r="AR770" i="1" s="1"/>
  <c r="R430" i="1"/>
  <c r="AR430" i="1" s="1"/>
  <c r="R1127" i="1"/>
  <c r="AR1127" i="1" s="1"/>
  <c r="R1197" i="1"/>
  <c r="AR1197" i="1" s="1"/>
  <c r="R1495" i="1"/>
  <c r="AR1495" i="1" s="1"/>
  <c r="R1552" i="1"/>
  <c r="AR1552" i="1" s="1"/>
  <c r="R159" i="1"/>
  <c r="AR159" i="1" s="1"/>
  <c r="R1392" i="1"/>
  <c r="AR1392" i="1" s="1"/>
  <c r="R683" i="1"/>
  <c r="AR683" i="1" s="1"/>
  <c r="R753" i="1"/>
  <c r="AR753" i="1" s="1"/>
  <c r="R1051" i="1"/>
  <c r="AR1051" i="1" s="1"/>
  <c r="R1202" i="1"/>
  <c r="AR1202" i="1" s="1"/>
  <c r="R592" i="1"/>
  <c r="AR592" i="1" s="1"/>
  <c r="R1092" i="1"/>
  <c r="AR1092" i="1" s="1"/>
  <c r="R1390" i="1"/>
  <c r="AR1390" i="1" s="1"/>
  <c r="R1460" i="1"/>
  <c r="AR1460" i="1" s="1"/>
  <c r="R1338" i="1"/>
  <c r="AR1338" i="1" s="1"/>
  <c r="R1345" i="1"/>
  <c r="AR1345" i="1" s="1"/>
  <c r="R290" i="1"/>
  <c r="AR290" i="1" s="1"/>
  <c r="R792" i="1"/>
  <c r="AR792" i="1" s="1"/>
  <c r="R1090" i="1"/>
  <c r="AR1090" i="1" s="1"/>
  <c r="R1160" i="1"/>
  <c r="AR1160" i="1" s="1"/>
  <c r="R1038" i="1"/>
  <c r="AR1038" i="1" s="1"/>
  <c r="R1079" i="1"/>
  <c r="AR1079" i="1" s="1"/>
  <c r="R1149" i="1"/>
  <c r="AR1149" i="1" s="1"/>
  <c r="R1447" i="1"/>
  <c r="AR1447" i="1" s="1"/>
  <c r="R1504" i="1"/>
  <c r="AR1504" i="1" s="1"/>
  <c r="R1499" i="1"/>
  <c r="AR1499" i="1" s="1"/>
  <c r="R1569" i="1"/>
  <c r="AR1569" i="1" s="1"/>
  <c r="R900" i="1"/>
  <c r="AR900" i="1" s="1"/>
  <c r="R1013" i="1"/>
  <c r="AR1013" i="1" s="1"/>
  <c r="R928" i="1"/>
  <c r="AR928" i="1" s="1"/>
  <c r="R1431" i="1"/>
  <c r="AR1431" i="1" s="1"/>
  <c r="R299" i="1"/>
  <c r="AR299" i="1" s="1"/>
  <c r="R340" i="1"/>
  <c r="AR340" i="1" s="1"/>
  <c r="R287" i="1"/>
  <c r="AR287" i="1" s="1"/>
  <c r="R544" i="1"/>
  <c r="AR544" i="1" s="1"/>
  <c r="R888" i="1"/>
  <c r="AR888" i="1" s="1"/>
  <c r="R1564" i="1"/>
  <c r="AR1564" i="1" s="1"/>
  <c r="R906" i="1"/>
  <c r="AR906" i="1" s="1"/>
  <c r="R1359" i="1"/>
  <c r="AR1359" i="1" s="1"/>
  <c r="R282" i="1"/>
  <c r="AR282" i="1" s="1"/>
  <c r="R210" i="1"/>
  <c r="AR210" i="1" s="1"/>
  <c r="R1363" i="1"/>
  <c r="AR1363" i="1" s="1"/>
  <c r="R326" i="1"/>
  <c r="AR326" i="1" s="1"/>
  <c r="R882" i="1"/>
  <c r="AR882" i="1" s="1"/>
  <c r="R1192" i="1"/>
  <c r="AR1192" i="1" s="1"/>
  <c r="R598" i="1"/>
  <c r="AR598" i="1" s="1"/>
  <c r="R441" i="1"/>
  <c r="AR441" i="1" s="1"/>
  <c r="R190" i="1"/>
  <c r="AR190" i="1" s="1"/>
  <c r="R704" i="1"/>
  <c r="AR704" i="1" s="1"/>
  <c r="R566" i="1"/>
  <c r="AR566" i="1" s="1"/>
  <c r="R1371" i="1"/>
  <c r="AR1371" i="1" s="1"/>
  <c r="R559" i="1"/>
  <c r="AR559" i="1" s="1"/>
  <c r="R245" i="1"/>
  <c r="AR245" i="1" s="1"/>
  <c r="R732" i="1"/>
  <c r="AR732" i="1" s="1"/>
  <c r="R1030" i="1"/>
  <c r="AR1030" i="1" s="1"/>
  <c r="R1100" i="1"/>
  <c r="AR1100" i="1" s="1"/>
  <c r="R1577" i="1"/>
  <c r="AR1577" i="1" s="1"/>
  <c r="R892" i="1"/>
  <c r="AR892" i="1" s="1"/>
  <c r="R929" i="1"/>
  <c r="AR929" i="1" s="1"/>
  <c r="R1296" i="1"/>
  <c r="AR1296" i="1" s="1"/>
  <c r="R1594" i="1"/>
  <c r="AR1594" i="1" s="1"/>
  <c r="R657" i="1"/>
  <c r="AR657" i="1" s="1"/>
  <c r="R1542" i="1"/>
  <c r="AR1542" i="1" s="1"/>
  <c r="R1549" i="1"/>
  <c r="AR1549" i="1" s="1"/>
  <c r="R494" i="1"/>
  <c r="AR494" i="1" s="1"/>
  <c r="R288" i="1"/>
  <c r="AR288" i="1" s="1"/>
  <c r="R1572" i="1"/>
  <c r="AR1572" i="1" s="1"/>
  <c r="R863" i="1"/>
  <c r="AR863" i="1" s="1"/>
  <c r="R933" i="1"/>
  <c r="AR933" i="1" s="1"/>
  <c r="R1231" i="1"/>
  <c r="AR1231" i="1" s="1"/>
  <c r="R1382" i="1"/>
  <c r="AR1382" i="1" s="1"/>
  <c r="R869" i="1"/>
  <c r="AR869" i="1" s="1"/>
  <c r="R564" i="1"/>
  <c r="AR564" i="1" s="1"/>
  <c r="R286" i="1"/>
  <c r="AR286" i="1" s="1"/>
  <c r="R983" i="1"/>
  <c r="AR983" i="1" s="1"/>
  <c r="R1053" i="1"/>
  <c r="AR1053" i="1" s="1"/>
  <c r="R1351" i="1"/>
  <c r="AR1351" i="1" s="1"/>
  <c r="R1502" i="1"/>
  <c r="AR1502" i="1" s="1"/>
  <c r="R1131" i="1"/>
  <c r="AR1131" i="1" s="1"/>
  <c r="R1248" i="1"/>
  <c r="AR1248" i="1" s="1"/>
  <c r="R1546" i="1"/>
  <c r="AR1546" i="1" s="1"/>
  <c r="R609" i="1"/>
  <c r="AR609" i="1" s="1"/>
  <c r="R1494" i="1"/>
  <c r="AR1494" i="1" s="1"/>
  <c r="R1501" i="1"/>
  <c r="AR1501" i="1" s="1"/>
  <c r="R446" i="1"/>
  <c r="AR446" i="1" s="1"/>
  <c r="R948" i="1"/>
  <c r="AR948" i="1" s="1"/>
  <c r="R1246" i="1"/>
  <c r="AR1246" i="1" s="1"/>
  <c r="R1316" i="1"/>
  <c r="AR1316" i="1" s="1"/>
  <c r="R1194" i="1"/>
  <c r="AR1194" i="1" s="1"/>
  <c r="R1201" i="1"/>
  <c r="AR1201" i="1" s="1"/>
  <c r="R146" i="1"/>
  <c r="AR146" i="1" s="1"/>
  <c r="R1289" i="1"/>
  <c r="AR1289" i="1" s="1"/>
  <c r="R1306" i="1"/>
  <c r="AR1306" i="1" s="1"/>
  <c r="R206" i="1"/>
  <c r="AR206" i="1" s="1"/>
  <c r="R645" i="1"/>
  <c r="AR645" i="1" s="1"/>
  <c r="R276" i="1"/>
  <c r="AR276" i="1" s="1"/>
  <c r="R1063" i="1"/>
  <c r="AR1063" i="1" s="1"/>
  <c r="R1258" i="1"/>
  <c r="AR1258" i="1" s="1"/>
  <c r="R158" i="1"/>
  <c r="AR158" i="1" s="1"/>
  <c r="R1505" i="1"/>
  <c r="AR1505" i="1" s="1"/>
  <c r="R946" i="1"/>
  <c r="AR946" i="1" s="1"/>
  <c r="R935" i="1"/>
  <c r="AR935" i="1" s="1"/>
  <c r="R1454" i="1"/>
  <c r="AR1454" i="1" s="1"/>
  <c r="R1137" i="1"/>
  <c r="AR1137" i="1" s="1"/>
  <c r="R375" i="1"/>
  <c r="AR375" i="1" s="1"/>
  <c r="R463" i="1"/>
  <c r="AR463" i="1" s="1"/>
  <c r="R284" i="1"/>
  <c r="AR284" i="1" s="1"/>
  <c r="R1313" i="1"/>
  <c r="AR1313" i="1" s="1"/>
  <c r="R1515" i="1"/>
  <c r="AR1515" i="1" s="1"/>
  <c r="R313" i="1"/>
  <c r="AR313" i="1" s="1"/>
  <c r="R628" i="1"/>
  <c r="AR628" i="1" s="1"/>
  <c r="R571" i="1"/>
  <c r="AR571" i="1" s="1"/>
  <c r="R268" i="1"/>
  <c r="AR268" i="1" s="1"/>
  <c r="R1054" i="1"/>
  <c r="AR1054" i="1" s="1"/>
  <c r="R325" i="1"/>
  <c r="AR325" i="1" s="1"/>
  <c r="R1479" i="1"/>
  <c r="AR1479" i="1" s="1"/>
  <c r="R163" i="1"/>
  <c r="AR163" i="1" s="1"/>
  <c r="R556" i="1"/>
  <c r="AR556" i="1" s="1"/>
  <c r="R1574" i="1"/>
  <c r="AR1574" i="1" s="1"/>
  <c r="R866" i="1"/>
  <c r="AR866" i="1" s="1"/>
  <c r="R547" i="1"/>
  <c r="AR547" i="1" s="1"/>
  <c r="R1071" i="1"/>
  <c r="AR1071" i="1" s="1"/>
  <c r="R308" i="1"/>
  <c r="AR308" i="1" s="1"/>
  <c r="R1209" i="1"/>
  <c r="AR1209" i="1" s="1"/>
  <c r="R990" i="1"/>
  <c r="AR990" i="1" s="1"/>
  <c r="R382" i="1"/>
  <c r="AR382" i="1" s="1"/>
  <c r="R1188" i="1"/>
  <c r="AR1188" i="1" s="1"/>
  <c r="R1514" i="1"/>
  <c r="AR1514" i="1" s="1"/>
  <c r="R516" i="1"/>
  <c r="AR516" i="1" s="1"/>
  <c r="R798" i="1"/>
  <c r="AR798" i="1" s="1"/>
  <c r="R723" i="1"/>
  <c r="AR723" i="1" s="1"/>
  <c r="R333" i="1"/>
  <c r="AR333" i="1" s="1"/>
  <c r="R133" i="1"/>
  <c r="AR133" i="1" s="1"/>
  <c r="R1571" i="1"/>
  <c r="AR1571" i="1" s="1"/>
  <c r="R1442" i="1"/>
  <c r="AR1442" i="1" s="1"/>
  <c r="R1427" i="1"/>
  <c r="AR1427" i="1" s="1"/>
  <c r="R1113" i="1"/>
  <c r="AR1113" i="1" s="1"/>
  <c r="R404" i="1"/>
  <c r="AR404" i="1" s="1"/>
  <c r="R177" i="1"/>
  <c r="AR177" i="1" s="1"/>
  <c r="R710" i="1"/>
  <c r="AR710" i="1" s="1"/>
  <c r="R1069" i="1"/>
  <c r="AR1069" i="1" s="1"/>
  <c r="R1165" i="1"/>
  <c r="AR1165" i="1" s="1"/>
  <c r="R219" i="1"/>
  <c r="AR219" i="1" s="1"/>
  <c r="R778" i="1"/>
  <c r="AR778" i="1" s="1"/>
  <c r="R258" i="1"/>
  <c r="AR258" i="1" s="1"/>
  <c r="R490" i="1"/>
  <c r="AR490" i="1" s="1"/>
  <c r="R92" i="1"/>
  <c r="AR92" i="1" s="1"/>
  <c r="R1189" i="1"/>
  <c r="AR1189" i="1" s="1"/>
  <c r="R938" i="1"/>
  <c r="AR938" i="1" s="1"/>
  <c r="R136" i="1"/>
  <c r="AR136" i="1" s="1"/>
  <c r="R178" i="1"/>
  <c r="AR178" i="1" s="1"/>
  <c r="R128" i="1"/>
  <c r="AR128" i="1" s="1"/>
  <c r="R742" i="1"/>
  <c r="AR742" i="1" s="1"/>
  <c r="R916" i="1"/>
  <c r="AR916" i="1" s="1"/>
  <c r="R1011" i="1"/>
  <c r="AR1011" i="1" s="1"/>
  <c r="R1046" i="1"/>
  <c r="AR1046" i="1" s="1"/>
  <c r="R366" i="1"/>
  <c r="AR366" i="1" s="1"/>
  <c r="R941" i="1"/>
  <c r="AR941" i="1" s="1"/>
  <c r="R119" i="1"/>
  <c r="AR119" i="1" s="1"/>
  <c r="R330" i="1"/>
  <c r="AR330" i="1" s="1"/>
  <c r="R1119" i="1"/>
  <c r="AR1119" i="1" s="1"/>
  <c r="R358" i="1"/>
  <c r="AR358" i="1" s="1"/>
  <c r="R1430" i="1"/>
  <c r="AR1430" i="1" s="1"/>
  <c r="R898" i="1"/>
  <c r="AR898" i="1" s="1"/>
  <c r="R1545" i="1"/>
  <c r="AR1545" i="1" s="1"/>
  <c r="R1028" i="1"/>
  <c r="AR1028" i="1" s="1"/>
  <c r="R1290" i="1"/>
  <c r="AR1290" i="1" s="1"/>
  <c r="R122" i="1"/>
  <c r="AR122" i="1" s="1"/>
  <c r="R816" i="1"/>
  <c r="AR816" i="1" s="1"/>
  <c r="R979" i="1"/>
  <c r="AR979" i="1" s="1"/>
  <c r="R217" i="1"/>
  <c r="AR217" i="1" s="1"/>
  <c r="R262" i="1"/>
  <c r="AR262" i="1" s="1"/>
  <c r="R811" i="1"/>
  <c r="AR811" i="1" s="1"/>
  <c r="R103" i="1"/>
  <c r="AR103" i="1" s="1"/>
  <c r="R1145" i="1"/>
  <c r="AR1145" i="1" s="1"/>
  <c r="R1162" i="1"/>
  <c r="AR1162" i="1" s="1"/>
  <c r="R1384" i="1"/>
  <c r="AR1384" i="1" s="1"/>
  <c r="R1508" i="1"/>
  <c r="AR1508" i="1" s="1"/>
  <c r="R1300" i="1"/>
  <c r="AR1300" i="1" s="1"/>
  <c r="R1506" i="1"/>
  <c r="AR1506" i="1" s="1"/>
  <c r="R1114" i="1"/>
  <c r="AR1114" i="1" s="1"/>
  <c r="R1130" i="1"/>
  <c r="AR1130" i="1" s="1"/>
  <c r="R1361" i="1"/>
  <c r="AR1361" i="1" s="1"/>
  <c r="R1593" i="1"/>
  <c r="AR1593" i="1" s="1"/>
  <c r="R791" i="1"/>
  <c r="AR791" i="1" s="1"/>
  <c r="R1310" i="1"/>
  <c r="AR1310" i="1" s="1"/>
  <c r="R993" i="1"/>
  <c r="AR993" i="1" s="1"/>
  <c r="R642" i="1"/>
  <c r="AR642" i="1" s="1"/>
  <c r="R199" i="1"/>
  <c r="AR199" i="1" s="1"/>
  <c r="R275" i="1"/>
  <c r="AR275" i="1" s="1"/>
  <c r="R1298" i="1"/>
  <c r="AR1298" i="1" s="1"/>
  <c r="R902" i="1"/>
  <c r="AR902" i="1" s="1"/>
  <c r="R142" i="1"/>
  <c r="AR142" i="1" s="1"/>
  <c r="R1240" i="1"/>
  <c r="AR1240" i="1" s="1"/>
  <c r="R855" i="1"/>
  <c r="AR855" i="1" s="1"/>
  <c r="R842" i="1"/>
  <c r="AR842" i="1" s="1"/>
  <c r="R1136" i="1"/>
  <c r="AR1136" i="1" s="1"/>
  <c r="R867" i="1"/>
  <c r="AR867" i="1" s="1"/>
  <c r="R937" i="1"/>
  <c r="AR937" i="1" s="1"/>
  <c r="R237" i="1"/>
  <c r="AR237" i="1" s="1"/>
  <c r="R365" i="1"/>
  <c r="AR365" i="1" s="1"/>
  <c r="R1321" i="1"/>
  <c r="AR1321" i="1" s="1"/>
  <c r="R605" i="1"/>
  <c r="AR605" i="1" s="1"/>
  <c r="R1106" i="1"/>
  <c r="AR1106" i="1" s="1"/>
  <c r="R221" i="1"/>
  <c r="AR221" i="1" s="1"/>
  <c r="R215" i="1"/>
  <c r="AR215" i="1" s="1"/>
  <c r="R633" i="1"/>
  <c r="AR633" i="1" s="1"/>
  <c r="R553" i="1"/>
  <c r="AR553" i="1" s="1"/>
  <c r="R1216" i="1"/>
  <c r="AR1216" i="1" s="1"/>
  <c r="R612" i="1"/>
  <c r="AR612" i="1" s="1"/>
  <c r="R1154" i="1"/>
  <c r="AR1154" i="1" s="1"/>
  <c r="R336" i="1"/>
  <c r="AR336" i="1" s="1"/>
  <c r="R585" i="1"/>
  <c r="AR585" i="1" s="1"/>
  <c r="R297" i="1"/>
  <c r="AR297" i="1" s="1"/>
  <c r="R167" i="1"/>
  <c r="AR167" i="1" s="1"/>
  <c r="R120" i="1"/>
  <c r="AR120" i="1" s="1"/>
  <c r="R995" i="1"/>
  <c r="AR995" i="1" s="1"/>
  <c r="R1573" i="1"/>
  <c r="AR1573" i="1" s="1"/>
  <c r="R851" i="1"/>
  <c r="AR851" i="1" s="1"/>
  <c r="R1278" i="1"/>
  <c r="AR1278" i="1" s="1"/>
  <c r="R835" i="1"/>
  <c r="AR835" i="1" s="1"/>
  <c r="R293" i="1"/>
  <c r="AR293" i="1" s="1"/>
  <c r="R261" i="1"/>
  <c r="AR261" i="1" s="1"/>
  <c r="R188" i="1"/>
  <c r="AR188" i="1" s="1"/>
  <c r="R879" i="1"/>
  <c r="AR879" i="1" s="1"/>
  <c r="R230" i="1"/>
  <c r="AR230" i="1" s="1"/>
  <c r="R615" i="1"/>
  <c r="AR615" i="1" s="1"/>
  <c r="R805" i="1"/>
  <c r="AR805" i="1" s="1"/>
  <c r="R185" i="1"/>
  <c r="AR185" i="1" s="1"/>
  <c r="R411" i="1"/>
  <c r="AR411" i="1" s="1"/>
  <c r="R123" i="1"/>
  <c r="AR123" i="1" s="1"/>
  <c r="R438" i="1"/>
  <c r="AR438" i="1" s="1"/>
  <c r="R156" i="1"/>
  <c r="AR156" i="1" s="1"/>
  <c r="R545" i="1"/>
  <c r="AR545" i="1" s="1"/>
  <c r="R1418" i="1"/>
  <c r="AR1418" i="1" s="1"/>
  <c r="R433" i="1"/>
  <c r="AR433" i="1" s="1"/>
  <c r="R687" i="1"/>
  <c r="AR687" i="1" s="1"/>
  <c r="R911" i="1"/>
  <c r="AR911" i="1" s="1"/>
  <c r="R1348" i="1"/>
  <c r="AR1348" i="1" s="1"/>
  <c r="R733" i="1"/>
  <c r="AR733" i="1" s="1"/>
  <c r="R126" i="1"/>
  <c r="AR126" i="1" s="1"/>
  <c r="R751" i="1"/>
  <c r="AR751" i="1" s="1"/>
  <c r="R410" i="1"/>
  <c r="AR410" i="1" s="1"/>
  <c r="R511" i="1"/>
  <c r="AR511" i="1" s="1"/>
  <c r="R214" i="1"/>
  <c r="AR214" i="1" s="1"/>
  <c r="R737" i="1"/>
  <c r="AR737" i="1" s="1"/>
  <c r="R551" i="1"/>
  <c r="AR551" i="1" s="1"/>
  <c r="R527" i="1"/>
  <c r="AR527" i="1" s="1"/>
  <c r="R532" i="1"/>
  <c r="AR532" i="1" s="1"/>
  <c r="R134" i="1"/>
  <c r="AR134" i="1" s="1"/>
  <c r="R468" i="1"/>
  <c r="AR468" i="1" s="1"/>
  <c r="R478" i="1"/>
  <c r="AR478" i="1" s="1"/>
  <c r="R270" i="1"/>
  <c r="AR270" i="1" s="1"/>
  <c r="R1400" i="1"/>
  <c r="AR1400" i="1" s="1"/>
  <c r="R1144" i="1"/>
  <c r="AR1144" i="1" s="1"/>
  <c r="R549" i="1"/>
  <c r="AR549" i="1" s="1"/>
  <c r="R987" i="1"/>
  <c r="AR987" i="1" s="1"/>
  <c r="R903" i="1"/>
  <c r="AR903" i="1" s="1"/>
  <c r="R117" i="1"/>
  <c r="AR117" i="1" s="1"/>
  <c r="R754" i="1"/>
  <c r="AR754" i="1" s="1"/>
  <c r="R1412" i="1"/>
  <c r="AR1412" i="1" s="1"/>
  <c r="R1033" i="1"/>
  <c r="AR1033" i="1" s="1"/>
  <c r="R747" i="1"/>
  <c r="AR747" i="1" s="1"/>
  <c r="R854" i="1"/>
  <c r="AR854" i="1" s="1"/>
  <c r="R736" i="1"/>
  <c r="AR736" i="1" s="1"/>
  <c r="R393" i="1"/>
  <c r="AR393" i="1" s="1"/>
  <c r="R1009" i="1"/>
  <c r="AR1009" i="1" s="1"/>
  <c r="R1582" i="1"/>
  <c r="AR1582" i="1" s="1"/>
  <c r="R619" i="1"/>
  <c r="AR619" i="1" s="1"/>
  <c r="R172" i="1"/>
  <c r="AR172" i="1" s="1"/>
  <c r="R692" i="1"/>
  <c r="AR692" i="1" s="1"/>
  <c r="R531" i="1"/>
  <c r="AR531" i="1" s="1"/>
  <c r="R370" i="1"/>
  <c r="AR370" i="1" s="1"/>
  <c r="R1158" i="1"/>
  <c r="AR1158" i="1" s="1"/>
  <c r="R981" i="1"/>
  <c r="AR981" i="1" s="1"/>
  <c r="R510" i="1"/>
  <c r="AR510" i="1" s="1"/>
  <c r="R785" i="1"/>
  <c r="AR785" i="1" s="1"/>
  <c r="R232" i="1"/>
  <c r="AR232" i="1" s="1"/>
  <c r="R1252" i="1"/>
  <c r="AR1252" i="1" s="1"/>
  <c r="R1379" i="1"/>
  <c r="AR1379" i="1" s="1"/>
  <c r="R125" i="1"/>
  <c r="AR125" i="1" s="1"/>
  <c r="R292" i="1"/>
  <c r="AR292" i="1" s="1"/>
  <c r="R360" i="1"/>
  <c r="AR360" i="1" s="1"/>
  <c r="R486" i="1"/>
  <c r="AR486" i="1" s="1"/>
  <c r="R520" i="1"/>
  <c r="AR520" i="1" s="1"/>
  <c r="R1044" i="1"/>
  <c r="AR1044" i="1" s="1"/>
  <c r="R202" i="1"/>
  <c r="AR202" i="1" s="1"/>
  <c r="R969" i="1"/>
  <c r="AR969" i="1" s="1"/>
  <c r="R539" i="1"/>
  <c r="AR539" i="1" s="1"/>
  <c r="R428" i="1"/>
  <c r="AR428" i="1" s="1"/>
  <c r="R497" i="1"/>
  <c r="AR497" i="1" s="1"/>
  <c r="R1105" i="1"/>
  <c r="AR1105" i="1" s="1"/>
  <c r="R588" i="1"/>
  <c r="AR588" i="1" s="1"/>
  <c r="R665" i="1"/>
  <c r="AR665" i="1" s="1"/>
  <c r="R1520" i="1"/>
  <c r="AR1520" i="1" s="1"/>
  <c r="R1372" i="1"/>
  <c r="AR1372" i="1" s="1"/>
  <c r="R1087" i="1"/>
  <c r="AR1087" i="1" s="1"/>
  <c r="R1548" i="1"/>
  <c r="AR1548" i="1" s="1"/>
  <c r="R1358" i="1"/>
  <c r="AR1358" i="1" s="1"/>
  <c r="R1472" i="1"/>
  <c r="AR1472" i="1" s="1"/>
  <c r="R804" i="1"/>
  <c r="AR804" i="1" s="1"/>
  <c r="R1024" i="1"/>
  <c r="AR1024" i="1" s="1"/>
  <c r="R1449" i="1"/>
  <c r="AR1449" i="1" s="1"/>
  <c r="R647" i="1"/>
  <c r="AR647" i="1" s="1"/>
  <c r="R1166" i="1"/>
  <c r="AR1166" i="1" s="1"/>
  <c r="R849" i="1"/>
  <c r="AR849" i="1" s="1"/>
  <c r="R408" i="1"/>
  <c r="AR408" i="1" s="1"/>
  <c r="R462" i="1"/>
  <c r="AR462" i="1" s="1"/>
  <c r="R91" i="1"/>
  <c r="AR91" i="1" s="1"/>
  <c r="R1429" i="1"/>
  <c r="AR1429" i="1" s="1"/>
  <c r="R674" i="1"/>
  <c r="AR674" i="1" s="1"/>
  <c r="R257" i="1"/>
  <c r="AR257" i="1" s="1"/>
  <c r="R643" i="1"/>
  <c r="AR643" i="1" s="1"/>
  <c r="R954" i="1"/>
  <c r="AR954" i="1" s="1"/>
  <c r="R475" i="1"/>
  <c r="AR475" i="1" s="1"/>
  <c r="R1291" i="1"/>
  <c r="AR1291" i="1" s="1"/>
  <c r="R192" i="1"/>
  <c r="AR192" i="1" s="1"/>
  <c r="R570" i="1"/>
  <c r="AR570" i="1" s="1"/>
  <c r="R355" i="1"/>
  <c r="AR355" i="1" s="1"/>
  <c r="R472" i="1"/>
  <c r="AR472" i="1" s="1"/>
  <c r="R975" i="1"/>
  <c r="AR975" i="1" s="1"/>
  <c r="R431" i="1"/>
  <c r="AR431" i="1" s="1"/>
  <c r="R534" i="1"/>
  <c r="AR534" i="1" s="1"/>
  <c r="R307" i="1"/>
  <c r="AR307" i="1" s="1"/>
  <c r="R774" i="1"/>
  <c r="AR774" i="1" s="1"/>
  <c r="R1267" i="1"/>
  <c r="AR1267" i="1" s="1"/>
  <c r="R1311" i="1"/>
  <c r="AR1311" i="1" s="1"/>
  <c r="R1117" i="1"/>
  <c r="AR1117" i="1" s="1"/>
  <c r="R1055" i="1"/>
  <c r="AR1055" i="1" s="1"/>
  <c r="R1297" i="1"/>
  <c r="AR1297" i="1" s="1"/>
  <c r="R1228" i="1"/>
  <c r="AR1228" i="1" s="1"/>
  <c r="R440" i="1"/>
  <c r="AR440" i="1" s="1"/>
  <c r="R722" i="1"/>
  <c r="AR722" i="1" s="1"/>
  <c r="R241" i="1"/>
  <c r="AR241" i="1" s="1"/>
  <c r="R90" i="1"/>
  <c r="AR90" i="1" s="1"/>
  <c r="R1426" i="1"/>
  <c r="AR1426" i="1" s="1"/>
  <c r="R1237" i="1"/>
  <c r="AR1237" i="1" s="1"/>
  <c r="R1282" i="1"/>
  <c r="AR1282" i="1" s="1"/>
  <c r="R1453" i="1"/>
  <c r="AR1453" i="1" s="1"/>
  <c r="R977" i="1"/>
  <c r="AR977" i="1" s="1"/>
  <c r="R537" i="1"/>
  <c r="AR537" i="1" s="1"/>
  <c r="R425" i="1"/>
  <c r="AR425" i="1" s="1"/>
  <c r="R1555" i="1"/>
  <c r="AR1555" i="1" s="1"/>
  <c r="R400" i="1"/>
  <c r="AR400" i="1" s="1"/>
  <c r="R409" i="1"/>
  <c r="AR409" i="1" s="1"/>
  <c r="R451" i="1"/>
  <c r="AR451" i="1" s="1"/>
  <c r="R116" i="1"/>
  <c r="AR116" i="1" s="1"/>
  <c r="R943" i="1"/>
  <c r="AR943" i="1" s="1"/>
  <c r="R569" i="1"/>
  <c r="AR569" i="1" s="1"/>
  <c r="R930" i="1"/>
  <c r="AR930" i="1" s="1"/>
  <c r="R961" i="1"/>
  <c r="AR961" i="1" s="1"/>
  <c r="R379" i="1"/>
  <c r="AR379" i="1" s="1"/>
  <c r="R416" i="1"/>
  <c r="AR416" i="1" s="1"/>
  <c r="R154" i="1"/>
  <c r="AR154" i="1" s="1"/>
  <c r="R968" i="1"/>
  <c r="AR968" i="1" s="1"/>
  <c r="R353" i="1"/>
  <c r="AR353" i="1" s="1"/>
  <c r="R1557" i="1"/>
  <c r="AR1557" i="1" s="1"/>
  <c r="R1213" i="1"/>
  <c r="AR1213" i="1" s="1"/>
  <c r="R1301" i="1"/>
  <c r="AR1301" i="1" s="1"/>
  <c r="R845" i="1"/>
  <c r="AR845" i="1" s="1"/>
  <c r="R151" i="1"/>
  <c r="AR151" i="1" s="1"/>
  <c r="R749" i="1"/>
  <c r="AR749" i="1" s="1"/>
  <c r="R422" i="1"/>
  <c r="AR422" i="1" s="1"/>
  <c r="R621" i="1"/>
  <c r="AR621" i="1" s="1"/>
  <c r="R966" i="1"/>
  <c r="AR966" i="1" s="1"/>
  <c r="R522" i="1"/>
  <c r="AR522" i="1" s="1"/>
  <c r="R1457" i="1"/>
  <c r="AR1457" i="1" s="1"/>
  <c r="R380" i="1"/>
  <c r="AR380" i="1" s="1"/>
  <c r="R546" i="1"/>
  <c r="AR546" i="1" s="1"/>
  <c r="R1463" i="1"/>
  <c r="AR1463" i="1" s="1"/>
  <c r="R495" i="1"/>
  <c r="AR495" i="1" s="1"/>
  <c r="R1376" i="1"/>
  <c r="AR1376" i="1" s="1"/>
  <c r="R905" i="1"/>
  <c r="AR905" i="1" s="1"/>
  <c r="R1530" i="1"/>
  <c r="AR1530" i="1" s="1"/>
  <c r="R1404" i="1"/>
  <c r="AR1404" i="1" s="1"/>
  <c r="R1214" i="1"/>
  <c r="AR1214" i="1" s="1"/>
  <c r="R1328" i="1"/>
  <c r="AR1328" i="1" s="1"/>
  <c r="R660" i="1"/>
  <c r="AR660" i="1" s="1"/>
  <c r="R773" i="1"/>
  <c r="AR773" i="1" s="1"/>
  <c r="R1305" i="1"/>
  <c r="AR1305" i="1" s="1"/>
  <c r="R1510" i="1"/>
  <c r="AR1510" i="1" s="1"/>
  <c r="R1465" i="1"/>
  <c r="AR1465" i="1" s="1"/>
  <c r="R1343" i="1"/>
  <c r="AR1343" i="1" s="1"/>
  <c r="R228" i="1"/>
  <c r="AR228" i="1" s="1"/>
  <c r="R198" i="1"/>
  <c r="AR198" i="1" s="1"/>
  <c r="R783" i="1"/>
  <c r="AR783" i="1" s="1"/>
  <c r="R1396" i="1"/>
  <c r="AR1396" i="1" s="1"/>
  <c r="R500" i="1"/>
  <c r="AR500" i="1" s="1"/>
  <c r="R1416" i="1"/>
  <c r="AR1416" i="1" s="1"/>
  <c r="R337" i="1"/>
  <c r="AR337" i="1" s="1"/>
  <c r="R616" i="1"/>
  <c r="AR616" i="1" s="1"/>
  <c r="R106" i="1"/>
  <c r="AR106" i="1" s="1"/>
  <c r="R1446" i="1"/>
  <c r="AR1446" i="1" s="1"/>
  <c r="R443" i="1"/>
  <c r="AR443" i="1" s="1"/>
  <c r="R248" i="1"/>
  <c r="AR248" i="1" s="1"/>
  <c r="R675" i="1"/>
  <c r="AR675" i="1" s="1"/>
  <c r="R1320" i="1"/>
  <c r="AR1320" i="1" s="1"/>
  <c r="R543" i="1"/>
  <c r="AR543" i="1" s="1"/>
  <c r="R1299" i="1"/>
  <c r="AR1299" i="1" s="1"/>
  <c r="R233" i="1"/>
  <c r="AR233" i="1" s="1"/>
  <c r="R573" i="1"/>
  <c r="AR573" i="1" s="1"/>
  <c r="R489" i="1"/>
  <c r="AR489" i="1" s="1"/>
  <c r="R1422" i="1"/>
  <c r="AR1422" i="1" s="1"/>
  <c r="R823" i="1"/>
  <c r="AR823" i="1" s="1"/>
  <c r="R819" i="1"/>
  <c r="AR819" i="1" s="1"/>
  <c r="R1486" i="1"/>
  <c r="AR1486" i="1" s="1"/>
  <c r="R931" i="1"/>
  <c r="AR931" i="1" s="1"/>
  <c r="R822" i="1"/>
  <c r="AR822" i="1" s="1"/>
  <c r="R1492" i="1"/>
  <c r="AR1492" i="1" s="1"/>
  <c r="R296" i="1"/>
  <c r="AR296" i="1" s="1"/>
  <c r="R381" i="1"/>
  <c r="AR381" i="1" s="1"/>
  <c r="R1176" i="1"/>
  <c r="AR1176" i="1" s="1"/>
  <c r="R850" i="1"/>
  <c r="AR850" i="1" s="1"/>
  <c r="R831" i="1"/>
  <c r="AR831" i="1" s="1"/>
  <c r="R1497" i="1"/>
  <c r="AR1497" i="1" s="1"/>
  <c r="R387" i="1"/>
  <c r="AR387" i="1" s="1"/>
  <c r="R834" i="1"/>
  <c r="AR834" i="1" s="1"/>
  <c r="R89" i="1"/>
  <c r="AR89" i="1" s="1"/>
  <c r="R501" i="1"/>
  <c r="AR501" i="1" s="1"/>
  <c r="R536" i="1"/>
  <c r="AR536" i="1" s="1"/>
  <c r="R137" i="1"/>
  <c r="AR137" i="1" s="1"/>
  <c r="R492" i="1"/>
  <c r="AR492" i="1" s="1"/>
  <c r="R429" i="1"/>
  <c r="AR429" i="1" s="1"/>
  <c r="R1191" i="1"/>
  <c r="AR1191" i="1" s="1"/>
  <c r="R1330" i="1"/>
  <c r="AR1330" i="1" s="1"/>
  <c r="R1491" i="1"/>
  <c r="AR1491" i="1" s="1"/>
  <c r="R1167" i="1"/>
  <c r="AR1167" i="1" s="1"/>
  <c r="R496" i="1"/>
  <c r="AR496" i="1" s="1"/>
  <c r="R726" i="1"/>
  <c r="AR726" i="1" s="1"/>
  <c r="R1276" i="1"/>
  <c r="AR1276" i="1" s="1"/>
  <c r="R94" i="1"/>
  <c r="AR94" i="1" s="1"/>
  <c r="R189" i="1"/>
  <c r="AR189" i="1" s="1"/>
  <c r="R253" i="1"/>
  <c r="AR253" i="1" s="1"/>
  <c r="R1061" i="1"/>
  <c r="AR1061" i="1" s="1"/>
  <c r="R343" i="1"/>
  <c r="AR343" i="1" s="1"/>
  <c r="R193" i="1"/>
  <c r="AR193" i="1" s="1"/>
  <c r="R160" i="1"/>
  <c r="AR160" i="1" s="1"/>
  <c r="R168" i="1"/>
  <c r="AR168" i="1" s="1"/>
  <c r="R367" i="1"/>
  <c r="AR367" i="1" s="1"/>
  <c r="R203" i="1"/>
  <c r="AR203" i="1" s="1"/>
  <c r="R481" i="1"/>
  <c r="AR481" i="1" s="1"/>
  <c r="R771" i="1"/>
  <c r="AR771" i="1" s="1"/>
  <c r="R449" i="1"/>
  <c r="AR449" i="1" s="1"/>
  <c r="R317" i="1"/>
  <c r="AR317" i="1" s="1"/>
  <c r="R1043" i="1"/>
  <c r="AR1043" i="1" s="1"/>
  <c r="R1587" i="1"/>
  <c r="AR1587" i="1" s="1"/>
  <c r="R714" i="1"/>
  <c r="AR714" i="1" s="1"/>
  <c r="R899" i="1"/>
  <c r="AR899" i="1" s="1"/>
  <c r="R1474" i="1"/>
  <c r="AR1474" i="1" s="1"/>
  <c r="R247" i="1"/>
  <c r="AR247" i="1" s="1"/>
  <c r="R734" i="1"/>
  <c r="AR734" i="1" s="1"/>
  <c r="R1525" i="1"/>
  <c r="AR1525" i="1" s="1"/>
  <c r="R395" i="1"/>
  <c r="AR395" i="1" s="1"/>
  <c r="R399" i="1"/>
  <c r="AR399" i="1" s="1"/>
  <c r="R342" i="1"/>
  <c r="AR342" i="1" s="1"/>
  <c r="R507" i="1"/>
  <c r="AR507" i="1" s="1"/>
  <c r="R324" i="1"/>
  <c r="AR324" i="1" s="1"/>
  <c r="R1507" i="1"/>
  <c r="AR1507" i="1" s="1"/>
  <c r="R346" i="1"/>
  <c r="AR346" i="1" s="1"/>
  <c r="R1177" i="1"/>
  <c r="AR1177" i="1" s="1"/>
  <c r="R757" i="1"/>
  <c r="AR757" i="1" s="1"/>
  <c r="R631" i="1"/>
  <c r="AR631" i="1" s="1"/>
  <c r="R1008" i="1"/>
  <c r="AR1008" i="1" s="1"/>
  <c r="R184" i="1"/>
  <c r="AR184" i="1" s="1"/>
  <c r="R650" i="1"/>
  <c r="AR650" i="1" s="1"/>
  <c r="R1139" i="1"/>
  <c r="AR1139" i="1" s="1"/>
  <c r="R541" i="1"/>
  <c r="AR541" i="1" s="1"/>
  <c r="R868" i="1"/>
  <c r="AR868" i="1" s="1"/>
  <c r="R426" i="1"/>
  <c r="AR426" i="1" s="1"/>
  <c r="R859" i="1"/>
  <c r="AR859" i="1" s="1"/>
  <c r="R502" i="1"/>
  <c r="AR502" i="1" s="1"/>
  <c r="R787" i="1"/>
  <c r="AR787" i="1" s="1"/>
  <c r="R1438" i="1"/>
  <c r="AR1438" i="1" s="1"/>
  <c r="R1356" i="1"/>
  <c r="AR1356" i="1" s="1"/>
  <c r="R1401" i="1"/>
  <c r="AR1401" i="1" s="1"/>
  <c r="R1332" i="1"/>
  <c r="AR1332" i="1" s="1"/>
  <c r="R1279" i="1"/>
  <c r="AR1279" i="1" s="1"/>
  <c r="R821" i="1"/>
  <c r="AR821" i="1" s="1"/>
  <c r="R1239" i="1"/>
  <c r="AR1239" i="1" s="1"/>
  <c r="R1585" i="1"/>
  <c r="AR1585" i="1" s="1"/>
  <c r="R306" i="1"/>
  <c r="AR306" i="1" s="1"/>
  <c r="R524" i="1"/>
  <c r="AR524" i="1" s="1"/>
  <c r="R1045" i="1"/>
  <c r="AR1045" i="1" s="1"/>
  <c r="R499" i="1"/>
  <c r="AR499" i="1" s="1"/>
  <c r="R917" i="1"/>
  <c r="AR917" i="1" s="1"/>
  <c r="R213" i="1"/>
  <c r="AR213" i="1" s="1"/>
  <c r="R1120" i="1"/>
  <c r="AR1120" i="1" s="1"/>
  <c r="R1319" i="1"/>
  <c r="AR1319" i="1" s="1"/>
  <c r="R351" i="1"/>
  <c r="AR351" i="1" s="1"/>
  <c r="R1232" i="1"/>
  <c r="AR1232" i="1" s="1"/>
  <c r="R677" i="1"/>
  <c r="AR677" i="1" s="1"/>
  <c r="R1386" i="1"/>
  <c r="AR1386" i="1" s="1"/>
  <c r="R1260" i="1"/>
  <c r="AR1260" i="1" s="1"/>
  <c r="R1513" i="1"/>
  <c r="AR1513" i="1" s="1"/>
  <c r="R1184" i="1"/>
  <c r="AR1184" i="1" s="1"/>
  <c r="R1535" i="1"/>
  <c r="AR1535" i="1" s="1"/>
  <c r="R567" i="1"/>
  <c r="AR567" i="1" s="1"/>
  <c r="R1016" i="1"/>
  <c r="AR1016" i="1" s="1"/>
  <c r="R1005" i="1"/>
  <c r="AR1005" i="1" s="1"/>
  <c r="R1488" i="1"/>
  <c r="AR1488" i="1" s="1"/>
  <c r="R767" i="1"/>
  <c r="AR767" i="1" s="1"/>
  <c r="R988" i="1"/>
  <c r="AR988" i="1" s="1"/>
  <c r="R513" i="1"/>
  <c r="AR513" i="1" s="1"/>
  <c r="R225" i="1"/>
  <c r="AR225" i="1" s="1"/>
  <c r="R685" i="1"/>
  <c r="AR685" i="1" s="1"/>
  <c r="R356" i="1"/>
  <c r="AR356" i="1" s="1"/>
  <c r="R840" i="1"/>
  <c r="AR840" i="1" s="1"/>
  <c r="R889" i="1"/>
  <c r="AR889" i="1" s="1"/>
  <c r="R263" i="1"/>
  <c r="AR263" i="1" s="1"/>
  <c r="R174" i="1"/>
  <c r="AR174" i="1" s="1"/>
  <c r="R1014" i="1"/>
  <c r="AR1014" i="1" s="1"/>
  <c r="R865" i="1"/>
  <c r="AR865" i="1" s="1"/>
  <c r="R939" i="1"/>
  <c r="AR939" i="1" s="1"/>
  <c r="R328" i="1"/>
  <c r="AR328" i="1" s="1"/>
  <c r="R611" i="1"/>
  <c r="AR611" i="1" s="1"/>
  <c r="R255" i="1"/>
  <c r="AR255" i="1" s="1"/>
  <c r="R843" i="1"/>
  <c r="AR843" i="1" s="1"/>
  <c r="R352" i="1"/>
  <c r="AR352" i="1" s="1"/>
  <c r="R95" i="1"/>
  <c r="AR95" i="1" s="1"/>
  <c r="R211" i="1"/>
  <c r="AR211" i="1" s="1"/>
  <c r="R1181" i="1"/>
  <c r="AR1181" i="1" s="1"/>
  <c r="R528" i="1"/>
  <c r="AR528" i="1" s="1"/>
  <c r="R602" i="1"/>
  <c r="AR602" i="1" s="1"/>
  <c r="R910" i="1"/>
  <c r="AR910" i="1" s="1"/>
  <c r="R519" i="1"/>
  <c r="AR519" i="1" s="1"/>
  <c r="R575" i="1"/>
  <c r="AR575" i="1" s="1"/>
  <c r="R940" i="1"/>
  <c r="AR940" i="1" s="1"/>
  <c r="R108" i="1"/>
  <c r="AR108" i="1" s="1"/>
  <c r="R688" i="1"/>
  <c r="AR688" i="1" s="1"/>
  <c r="R1544" i="1"/>
  <c r="AR1544" i="1" s="1"/>
  <c r="R1065" i="1"/>
  <c r="AR1065" i="1" s="1"/>
  <c r="R459" i="1"/>
  <c r="AR459" i="1" s="1"/>
  <c r="R921" i="1"/>
  <c r="AR921" i="1" s="1"/>
  <c r="R398" i="1"/>
  <c r="AR398" i="1" s="1"/>
  <c r="R667" i="1"/>
  <c r="AR667" i="1" s="1"/>
  <c r="R371" i="1"/>
  <c r="AR371" i="1" s="1"/>
  <c r="R951" i="1"/>
  <c r="AR951" i="1" s="1"/>
  <c r="R759" i="1"/>
  <c r="AR759" i="1" s="1"/>
  <c r="R662" i="1"/>
  <c r="AR662" i="1" s="1"/>
  <c r="R1048" i="1"/>
  <c r="AR1048" i="1" s="1"/>
  <c r="R369" i="1"/>
  <c r="AR369" i="1" s="1"/>
  <c r="R105" i="1"/>
  <c r="AR105" i="1" s="1"/>
  <c r="R563" i="1"/>
  <c r="AR563" i="1" s="1"/>
  <c r="R586" i="1"/>
  <c r="AR586" i="1" s="1"/>
  <c r="R480" i="1"/>
  <c r="AR480" i="1" s="1"/>
  <c r="R402" i="1"/>
  <c r="AR402" i="1" s="1"/>
  <c r="R653" i="1"/>
  <c r="AR653" i="1" s="1"/>
  <c r="R153" i="1"/>
  <c r="AR153" i="1" s="1"/>
  <c r="R967" i="1"/>
  <c r="AR967" i="1" s="1"/>
  <c r="R474" i="1"/>
  <c r="AR474" i="1" s="1"/>
  <c r="R100" i="1"/>
  <c r="AR100" i="1" s="1"/>
  <c r="R963" i="1"/>
  <c r="AR963" i="1" s="1"/>
  <c r="R323" i="1"/>
  <c r="AR323" i="1" s="1"/>
  <c r="R1012" i="1"/>
  <c r="AR1012" i="1" s="1"/>
  <c r="R329" i="1"/>
  <c r="AR329" i="1" s="1"/>
  <c r="R99" i="1"/>
  <c r="AR99" i="1" s="1"/>
  <c r="R992" i="1"/>
  <c r="AR992" i="1" s="1"/>
  <c r="R548" i="1"/>
  <c r="AR548" i="1" s="1"/>
  <c r="R989" i="1"/>
  <c r="AR989" i="1" s="1"/>
  <c r="R817" i="1"/>
  <c r="AR817" i="1" s="1"/>
  <c r="R1075" i="1"/>
  <c r="AR1075" i="1" s="1"/>
  <c r="R769" i="1"/>
  <c r="AR769" i="1" s="1"/>
  <c r="R252" i="1"/>
  <c r="AR252" i="1" s="1"/>
  <c r="R1261" i="1"/>
  <c r="AR1261" i="1" s="1"/>
  <c r="R1186" i="1"/>
  <c r="AR1186" i="1" s="1"/>
  <c r="R278" i="1"/>
  <c r="AR278" i="1" s="1"/>
  <c r="R320" i="1"/>
  <c r="AR320" i="1" s="1"/>
  <c r="R1227" i="1"/>
  <c r="AR1227" i="1" s="1"/>
  <c r="R453" i="1"/>
  <c r="AR453" i="1" s="1"/>
  <c r="R1035" i="1"/>
  <c r="AR1035" i="1" s="1"/>
  <c r="R392" i="1"/>
  <c r="AR392" i="1" s="1"/>
  <c r="R1475" i="1"/>
  <c r="AR1475" i="1" s="1"/>
  <c r="R1123" i="1"/>
  <c r="AR1123" i="1" s="1"/>
  <c r="R150" i="1"/>
  <c r="AR150" i="1" s="1"/>
  <c r="R334" i="1"/>
  <c r="AR334" i="1" s="1"/>
  <c r="R668" i="1"/>
  <c r="AR668" i="1" s="1"/>
  <c r="R1468" i="1"/>
  <c r="AR1468" i="1" s="1"/>
  <c r="R1287" i="1"/>
  <c r="AR1287" i="1" s="1"/>
  <c r="R124" i="1"/>
  <c r="AR124" i="1" s="1"/>
  <c r="R243" i="1"/>
  <c r="AR243" i="1" s="1"/>
  <c r="R234" i="1"/>
  <c r="AR234" i="1" s="1"/>
  <c r="R165" i="1"/>
  <c r="AR165" i="1" s="1"/>
  <c r="R235" i="1"/>
  <c r="AR235" i="1" s="1"/>
  <c r="R637" i="1"/>
  <c r="AR637" i="1" s="1"/>
  <c r="R220" i="1"/>
  <c r="AR220" i="1" s="1"/>
  <c r="R820" i="1"/>
  <c r="AR820" i="1" s="1"/>
  <c r="R925" i="1"/>
  <c r="AR925" i="1" s="1"/>
  <c r="R312" i="1"/>
  <c r="AR312" i="1" s="1"/>
  <c r="R886" i="1"/>
  <c r="AR886" i="1" s="1"/>
  <c r="R699" i="1"/>
  <c r="AR699" i="1" s="1"/>
  <c r="R1398" i="1"/>
  <c r="AR1398" i="1" s="1"/>
  <c r="R1428" i="1"/>
  <c r="AR1428" i="1" s="1"/>
  <c r="R1238" i="1"/>
  <c r="AR1238" i="1" s="1"/>
  <c r="R839" i="1"/>
  <c r="AR839" i="1" s="1"/>
  <c r="R830" i="1"/>
  <c r="AR830" i="1" s="1"/>
  <c r="R1350" i="1"/>
  <c r="AR1350" i="1" s="1"/>
  <c r="R1102" i="1"/>
  <c r="AR1102" i="1" s="1"/>
  <c r="R1094" i="1"/>
  <c r="AR1094" i="1" s="1"/>
  <c r="R872" i="1"/>
  <c r="AR872" i="1" s="1"/>
  <c r="R861" i="1"/>
  <c r="AR861" i="1" s="1"/>
  <c r="R1355" i="1"/>
  <c r="AR1355" i="1" s="1"/>
  <c r="R1198" i="1"/>
  <c r="AR1198" i="1" s="1"/>
  <c r="R713" i="1"/>
  <c r="AR713" i="1" s="1"/>
  <c r="R389" i="1"/>
  <c r="AR389" i="1" s="1"/>
  <c r="R582" i="1"/>
  <c r="AR582" i="1" s="1"/>
  <c r="R363" i="1"/>
  <c r="AR363" i="1" s="1"/>
  <c r="R1072" i="1"/>
  <c r="AR1072" i="1" s="1"/>
  <c r="R1283" i="1"/>
  <c r="AR1283" i="1" s="1"/>
  <c r="R606" i="1"/>
  <c r="AR606" i="1" s="1"/>
  <c r="R1419" i="1"/>
  <c r="AR1419" i="1" s="1"/>
  <c r="R390" i="1"/>
  <c r="AR390" i="1" s="1"/>
  <c r="R1253" i="1"/>
  <c r="AR1253" i="1" s="1"/>
  <c r="R604" i="1"/>
  <c r="AR604" i="1" s="1"/>
  <c r="R561" i="1"/>
  <c r="AR561" i="1" s="1"/>
  <c r="R634" i="1"/>
  <c r="AR634" i="1" s="1"/>
  <c r="R1042" i="1"/>
  <c r="AR1042" i="1" s="1"/>
  <c r="R991" i="1"/>
  <c r="AR991" i="1" s="1"/>
  <c r="R1288" i="1"/>
  <c r="AR1288" i="1" s="1"/>
  <c r="R832" i="1"/>
  <c r="AR832" i="1" s="1"/>
  <c r="R145" i="1"/>
  <c r="AR145" i="1" s="1"/>
  <c r="R129" i="1"/>
  <c r="AR129" i="1" s="1"/>
  <c r="R1562" i="1"/>
  <c r="AR1562" i="1" s="1"/>
  <c r="R348" i="1"/>
  <c r="AR348" i="1" s="1"/>
  <c r="R452" i="1"/>
  <c r="AR452" i="1" s="1"/>
  <c r="R1125" i="1"/>
  <c r="AR1125" i="1" s="1"/>
  <c r="R231" i="1"/>
  <c r="AR231" i="1" s="1"/>
  <c r="R407" i="1"/>
  <c r="AR407" i="1" s="1"/>
  <c r="R709" i="1"/>
  <c r="AR709" i="1" s="1"/>
  <c r="R461" i="1"/>
  <c r="AR461" i="1" s="1"/>
  <c r="R113" i="1"/>
  <c r="AR113" i="1" s="1"/>
  <c r="R1579" i="1"/>
  <c r="AR1579" i="1" s="1"/>
  <c r="R1496" i="1"/>
  <c r="AR1496" i="1" s="1"/>
  <c r="R171" i="1"/>
  <c r="AR171" i="1" s="1"/>
  <c r="R1352" i="1"/>
  <c r="AR1352" i="1" s="1"/>
  <c r="R421" i="1"/>
  <c r="AR421" i="1" s="1"/>
  <c r="R568" i="1"/>
  <c r="AR568" i="1" s="1"/>
  <c r="R1082" i="1"/>
  <c r="AR1082" i="1" s="1"/>
  <c r="R572" i="1"/>
  <c r="AR572" i="1" s="1"/>
  <c r="R224" i="1"/>
  <c r="AR224" i="1" s="1"/>
  <c r="R857" i="1"/>
  <c r="AR857" i="1" s="1"/>
  <c r="R895" i="1"/>
  <c r="AR895" i="1" s="1"/>
  <c r="R487" i="1"/>
  <c r="AR487" i="1" s="1"/>
  <c r="R533" i="1"/>
  <c r="AR533" i="1" s="1"/>
  <c r="R514" i="1"/>
  <c r="AR514" i="1" s="1"/>
  <c r="R666" i="1"/>
  <c r="AR666" i="1" s="1"/>
  <c r="R364" i="1"/>
  <c r="AR364" i="1" s="1"/>
  <c r="R111" i="1"/>
  <c r="AR111" i="1" s="1"/>
  <c r="R1477" i="1"/>
  <c r="AR1477" i="1" s="1"/>
  <c r="R960" i="1"/>
  <c r="AR960" i="1" s="1"/>
  <c r="R1432" i="1"/>
  <c r="AR1432" i="1" s="1"/>
  <c r="R104" i="1"/>
  <c r="AR104" i="1" s="1"/>
  <c r="R1157" i="1"/>
  <c r="AR1157" i="1" s="1"/>
  <c r="R316" i="1"/>
  <c r="AR316" i="1" s="1"/>
  <c r="R746" i="1"/>
  <c r="AR746" i="1" s="1"/>
  <c r="R413" i="1"/>
  <c r="AR413" i="1" s="1"/>
  <c r="R338" i="1"/>
  <c r="AR338" i="1" s="1"/>
  <c r="R884" i="1"/>
  <c r="AR884" i="1" s="1"/>
  <c r="R1015" i="1"/>
  <c r="AR1015" i="1" s="1"/>
  <c r="R1108" i="1"/>
  <c r="AR1108" i="1" s="1"/>
  <c r="R436" i="1"/>
  <c r="AR436" i="1" s="1"/>
  <c r="R761" i="1"/>
  <c r="AR761" i="1" s="1"/>
  <c r="R508" i="1"/>
  <c r="AR508" i="1" s="1"/>
  <c r="R465" i="1"/>
  <c r="AR465" i="1" s="1"/>
  <c r="R1230" i="1"/>
  <c r="AR1230" i="1" s="1"/>
  <c r="R335" i="1"/>
  <c r="AR335" i="1" s="1"/>
  <c r="R1370" i="1"/>
  <c r="AR1370" i="1" s="1"/>
  <c r="R1533" i="1"/>
  <c r="AR1533" i="1" s="1"/>
  <c r="R517" i="1"/>
  <c r="AR517" i="1" s="1"/>
  <c r="R1254" i="1"/>
  <c r="AR1254" i="1" s="1"/>
  <c r="R1284" i="1"/>
  <c r="AR1284" i="1" s="1"/>
  <c r="R1537" i="1"/>
  <c r="AR1537" i="1" s="1"/>
  <c r="R695" i="1"/>
  <c r="AR695" i="1" s="1"/>
  <c r="R610" i="1"/>
  <c r="AR610" i="1" s="1"/>
  <c r="R1206" i="1"/>
  <c r="AR1206" i="1" s="1"/>
  <c r="R958" i="1"/>
  <c r="AR958" i="1" s="1"/>
  <c r="R807" i="1"/>
  <c r="AR807" i="1" s="1"/>
  <c r="R728" i="1"/>
  <c r="AR728" i="1" s="1"/>
  <c r="R717" i="1"/>
  <c r="AR717" i="1" s="1"/>
  <c r="R1211" i="1"/>
  <c r="AR1211" i="1" s="1"/>
  <c r="R1413" i="1"/>
  <c r="AR1413" i="1" s="1"/>
  <c r="R919" i="1"/>
  <c r="AR919" i="1" s="1"/>
  <c r="R738" i="1"/>
  <c r="AR738" i="1" s="1"/>
  <c r="R509" i="1"/>
  <c r="AR509" i="1" s="1"/>
  <c r="R385" i="1"/>
  <c r="AR385" i="1" s="1"/>
  <c r="R670" i="1"/>
  <c r="AR670" i="1" s="1"/>
  <c r="R776" i="1"/>
  <c r="AR776" i="1" s="1"/>
  <c r="R1443" i="1"/>
  <c r="AR1443" i="1" s="1"/>
  <c r="R260" i="1"/>
  <c r="AR260" i="1" s="1"/>
  <c r="R485" i="1"/>
  <c r="AR485" i="1" s="1"/>
  <c r="R1586" i="1"/>
  <c r="AR1586" i="1" s="1"/>
  <c r="R406" i="1"/>
  <c r="AR406" i="1" s="1"/>
  <c r="R558" i="1"/>
  <c r="AR558" i="1" s="1"/>
  <c r="R139" i="1"/>
  <c r="AR139" i="1" s="1"/>
  <c r="R1257" i="1"/>
  <c r="AR1257" i="1" s="1"/>
  <c r="R554" i="1"/>
  <c r="AR554" i="1" s="1"/>
  <c r="R1153" i="1"/>
  <c r="AR1153" i="1" s="1"/>
  <c r="R345" i="1"/>
  <c r="AR345" i="1" s="1"/>
  <c r="R209" i="1"/>
  <c r="AR209" i="1" s="1"/>
  <c r="R289" i="1"/>
  <c r="AR289" i="1" s="1"/>
  <c r="R1178" i="1"/>
  <c r="AR1178" i="1" s="1"/>
  <c r="R1539" i="1"/>
  <c r="AR1539" i="1" s="1"/>
  <c r="R725" i="1"/>
  <c r="AR725" i="1" s="1"/>
  <c r="R1556" i="1"/>
  <c r="AR1556" i="1" s="1"/>
  <c r="R530" i="1"/>
  <c r="AR530" i="1" s="1"/>
  <c r="R1156" i="1"/>
  <c r="AR1156" i="1" s="1"/>
  <c r="R523" i="1"/>
  <c r="AR523" i="1" s="1"/>
  <c r="R197" i="1"/>
  <c r="AR197" i="1" s="1"/>
  <c r="R162" i="1"/>
  <c r="AR162" i="1" s="1"/>
  <c r="R1147" i="1"/>
  <c r="AR1147" i="1" s="1"/>
  <c r="R980" i="1"/>
  <c r="AR980" i="1" s="1"/>
  <c r="R847" i="1"/>
  <c r="AR847" i="1" s="1"/>
  <c r="R848" i="1"/>
  <c r="AR848" i="1" s="1"/>
  <c r="R504" i="1"/>
  <c r="AR504" i="1" s="1"/>
  <c r="R763" i="1"/>
  <c r="AR763" i="1" s="1"/>
  <c r="R1420" i="1"/>
  <c r="AR1420" i="1" s="1"/>
  <c r="R281" i="1"/>
  <c r="AR281" i="1" s="1"/>
  <c r="R518" i="1"/>
  <c r="AR518" i="1" s="1"/>
  <c r="R427" i="1"/>
  <c r="AR427" i="1" s="1"/>
  <c r="R712" i="1"/>
  <c r="AR712" i="1" s="1"/>
  <c r="R1000" i="1"/>
  <c r="AR1000" i="1" s="1"/>
  <c r="R617" i="1"/>
  <c r="AR617" i="1" s="1"/>
  <c r="R691" i="1"/>
  <c r="AR691" i="1" s="1"/>
  <c r="R748" i="1"/>
  <c r="AR748" i="1" s="1"/>
  <c r="R383" i="1"/>
  <c r="AR383" i="1" s="1"/>
  <c r="R484" i="1"/>
  <c r="AR484" i="1" s="1"/>
  <c r="R376" i="1"/>
  <c r="AR376" i="1" s="1"/>
  <c r="R1204" i="1"/>
  <c r="AR1204" i="1" s="1"/>
  <c r="R965" i="1"/>
  <c r="AR965" i="1" s="1"/>
  <c r="R1397" i="1"/>
  <c r="AR1397" i="1" s="1"/>
  <c r="R1141" i="1"/>
  <c r="AR1141" i="1" s="1"/>
  <c r="R110" i="1"/>
  <c r="AR110" i="1" s="1"/>
  <c r="R986" i="1"/>
  <c r="AR986" i="1" s="1"/>
  <c r="R1480" i="1"/>
  <c r="AR1480" i="1" s="1"/>
  <c r="R1037" i="1"/>
  <c r="AR1037" i="1" s="1"/>
  <c r="R985" i="1"/>
  <c r="AR985" i="1" s="1"/>
  <c r="R1025" i="1"/>
  <c r="AR1025" i="1" s="1"/>
  <c r="R285" i="1"/>
  <c r="AR285" i="1" s="1"/>
  <c r="R856" i="1"/>
  <c r="AR856" i="1" s="1"/>
  <c r="R1203" i="1"/>
  <c r="AR1203" i="1" s="1"/>
  <c r="R140" i="1"/>
  <c r="AR140" i="1" s="1"/>
  <c r="R240" i="1"/>
  <c r="AR240" i="1" s="1"/>
  <c r="R246" i="1"/>
  <c r="AR246" i="1" s="1"/>
  <c r="R614" i="1"/>
  <c r="AR614" i="1" s="1"/>
  <c r="R739" i="1"/>
  <c r="AR739" i="1" s="1"/>
  <c r="R581" i="1"/>
  <c r="AR581" i="1" s="1"/>
  <c r="R1143" i="1"/>
  <c r="AR1143" i="1" s="1"/>
  <c r="R914" i="1"/>
  <c r="AR914" i="1" s="1"/>
  <c r="R721" i="1"/>
  <c r="AR721" i="1" s="1"/>
  <c r="R173" i="1"/>
  <c r="AR173" i="1" s="1"/>
  <c r="R999" i="1"/>
  <c r="AR999" i="1" s="1"/>
  <c r="R812" i="1"/>
  <c r="AR812" i="1" s="1"/>
  <c r="R216" i="1"/>
  <c r="AR216" i="1" s="1"/>
  <c r="R476" i="1"/>
  <c r="AR476" i="1" s="1"/>
  <c r="R227" i="1"/>
  <c r="AR227" i="1" s="1"/>
  <c r="R775" i="1"/>
  <c r="AR775" i="1" s="1"/>
  <c r="R871" i="1"/>
  <c r="AR871" i="1" s="1"/>
  <c r="R730" i="1"/>
  <c r="AR730" i="1" s="1"/>
  <c r="R179" i="1"/>
  <c r="AR179" i="1" s="1"/>
  <c r="R698" i="1"/>
  <c r="AR698" i="1" s="1"/>
  <c r="R415" i="1"/>
  <c r="AR415" i="1" s="1"/>
  <c r="R1408" i="1"/>
  <c r="AR1408" i="1" s="1"/>
  <c r="R918" i="1"/>
  <c r="AR918" i="1" s="1"/>
  <c r="R864" i="1"/>
  <c r="AR864" i="1" s="1"/>
  <c r="R1425" i="1"/>
  <c r="AR1425" i="1" s="1"/>
  <c r="R1516" i="1"/>
  <c r="AR1516" i="1" s="1"/>
  <c r="R272" i="1"/>
  <c r="AR272" i="1" s="1"/>
  <c r="R1570" i="1"/>
  <c r="AR1570" i="1" s="1"/>
  <c r="R1155" i="1"/>
  <c r="AR1155" i="1" s="1"/>
  <c r="R322" i="1"/>
  <c r="AR322" i="1" s="1"/>
  <c r="R689" i="1"/>
  <c r="AR689" i="1" s="1"/>
  <c r="R143" i="1"/>
  <c r="AR143" i="1" s="1"/>
  <c r="R1503" i="1"/>
  <c r="AR1503" i="1" s="1"/>
  <c r="R1342" i="1"/>
  <c r="AR1342" i="1" s="1"/>
  <c r="R676" i="1"/>
  <c r="AR676" i="1" s="1"/>
  <c r="R760" i="1"/>
  <c r="AR760" i="1" s="1"/>
  <c r="R1389" i="1"/>
  <c r="AR1389" i="1" s="1"/>
  <c r="R373" i="1"/>
  <c r="AR373" i="1" s="1"/>
  <c r="R1110" i="1"/>
  <c r="AR1110" i="1" s="1"/>
  <c r="R1140" i="1"/>
  <c r="AR1140" i="1" s="1"/>
  <c r="R1393" i="1"/>
  <c r="AR1393" i="1" s="1"/>
  <c r="R1558" i="1"/>
  <c r="AR1558" i="1" s="1"/>
  <c r="R458" i="1"/>
  <c r="AR458" i="1" s="1"/>
  <c r="R1062" i="1"/>
  <c r="AR1062" i="1" s="1"/>
  <c r="R814" i="1"/>
  <c r="AR814" i="1" s="1"/>
  <c r="R591" i="1"/>
  <c r="AR591" i="1" s="1"/>
  <c r="R584" i="1"/>
  <c r="AR584" i="1" s="1"/>
  <c r="R1580" i="1"/>
  <c r="AR1580" i="1" s="1"/>
  <c r="R1067" i="1"/>
  <c r="AR1067" i="1" s="1"/>
  <c r="R837" i="1"/>
  <c r="AR837" i="1" s="1"/>
  <c r="R690" i="1"/>
  <c r="AR690" i="1" s="1"/>
  <c r="R115" i="1"/>
  <c r="AR115" i="1" s="1"/>
  <c r="R1331" i="1"/>
  <c r="AR1331" i="1" s="1"/>
  <c r="R626" i="1"/>
  <c r="AR626" i="1" s="1"/>
  <c r="R96" i="1"/>
  <c r="AR96" i="1" s="1"/>
  <c r="R1518" i="1"/>
  <c r="AR1518" i="1" s="1"/>
  <c r="R622" i="1"/>
  <c r="AR622" i="1" s="1"/>
  <c r="R259" i="1"/>
  <c r="AR259" i="1" s="1"/>
  <c r="R878" i="1"/>
  <c r="AR878" i="1" s="1"/>
  <c r="R997" i="1"/>
  <c r="AR997" i="1" s="1"/>
  <c r="R1360" i="1"/>
  <c r="AR1360" i="1" s="1"/>
  <c r="R244" i="1"/>
  <c r="AR244" i="1" s="1"/>
  <c r="R101" i="1"/>
  <c r="AR101" i="1" s="1"/>
  <c r="R681" i="1"/>
  <c r="AR681" i="1" s="1"/>
  <c r="R266" i="1"/>
  <c r="AR266" i="1" s="1"/>
  <c r="R618" i="1"/>
  <c r="AR618" i="1" s="1"/>
  <c r="R138" i="1"/>
  <c r="AR138" i="1" s="1"/>
  <c r="R301" i="1"/>
  <c r="AR301" i="1" s="1"/>
  <c r="R1272" i="1"/>
  <c r="AR1272" i="1" s="1"/>
  <c r="R1309" i="1"/>
  <c r="AR1309" i="1" s="1"/>
  <c r="R844" i="1"/>
  <c r="AR844" i="1" s="1"/>
  <c r="R1070" i="1"/>
  <c r="AR1070" i="1" s="1"/>
  <c r="R632" i="1"/>
  <c r="AR632" i="1" s="1"/>
  <c r="R242" i="1"/>
  <c r="AR242" i="1" s="1"/>
  <c r="R766" i="1"/>
  <c r="AR766" i="1" s="1"/>
  <c r="R1034" i="1"/>
  <c r="AR1034" i="1" s="1"/>
  <c r="R460" i="1"/>
  <c r="AR460" i="1" s="1"/>
  <c r="R236" i="1"/>
  <c r="AR236" i="1" s="1"/>
  <c r="R1302" i="1"/>
  <c r="AR1302" i="1" s="1"/>
  <c r="R1567" i="1"/>
  <c r="AR1567" i="1" s="1"/>
  <c r="R470" i="1"/>
  <c r="AR470" i="1" s="1"/>
  <c r="R1435" i="1"/>
  <c r="AR1435" i="1" s="1"/>
  <c r="R1084" i="1"/>
  <c r="AR1084" i="1" s="1"/>
  <c r="R401" i="1"/>
  <c r="AR401" i="1" s="1"/>
  <c r="R412" i="1"/>
  <c r="AR412" i="1" s="1"/>
  <c r="R448" i="1"/>
  <c r="AR448" i="1" s="1"/>
  <c r="R439" i="1"/>
  <c r="AR439" i="1" s="1"/>
  <c r="R310" i="1"/>
  <c r="AR310" i="1" s="1"/>
  <c r="R149" i="1"/>
  <c r="AR149" i="1" s="1"/>
  <c r="R354" i="1"/>
  <c r="AR354" i="1" s="1"/>
  <c r="R694" i="1"/>
  <c r="AR694" i="1" s="1"/>
  <c r="R229" i="1"/>
  <c r="AR229" i="1" s="1"/>
  <c r="R639" i="1"/>
  <c r="AR639" i="1" s="1"/>
  <c r="R482" i="1"/>
  <c r="AR482" i="1" s="1"/>
  <c r="R673" i="1"/>
  <c r="AR673" i="1" s="1"/>
  <c r="R144" i="1"/>
  <c r="AR144" i="1" s="1"/>
  <c r="R920" i="1"/>
  <c r="AR920" i="1" s="1"/>
  <c r="R956" i="1"/>
  <c r="AR956" i="1" s="1"/>
  <c r="R1152" i="1"/>
  <c r="AR1152" i="1" s="1"/>
  <c r="R1405" i="1"/>
  <c r="AR1405" i="1" s="1"/>
  <c r="R719" i="1"/>
  <c r="AR719" i="1" s="1"/>
  <c r="R646" i="1"/>
  <c r="AR646" i="1" s="1"/>
  <c r="R909" i="1"/>
  <c r="AR909" i="1" s="1"/>
  <c r="R1104" i="1"/>
  <c r="AR1104" i="1" s="1"/>
  <c r="R1357" i="1"/>
  <c r="AR1357" i="1" s="1"/>
  <c r="R1172" i="1"/>
  <c r="AR1172" i="1" s="1"/>
  <c r="R648" i="1"/>
  <c r="AR648" i="1" s="1"/>
  <c r="R1493" i="1"/>
  <c r="AR1493" i="1" s="1"/>
  <c r="R1303" i="1"/>
  <c r="AR1303" i="1" s="1"/>
  <c r="R923" i="1"/>
  <c r="AR923" i="1" s="1"/>
  <c r="R1322" i="1"/>
  <c r="AR1322" i="1" s="1"/>
  <c r="R512" i="1"/>
  <c r="AR512" i="1" s="1"/>
  <c r="R164" i="1"/>
  <c r="AR164" i="1" s="1"/>
  <c r="R755" i="1"/>
  <c r="AR755" i="1" s="1"/>
  <c r="R396" i="1"/>
  <c r="AR396" i="1" s="1"/>
  <c r="R437" i="1"/>
  <c r="AR437" i="1" s="1"/>
  <c r="R1086" i="1"/>
  <c r="AR1086" i="1" s="1"/>
  <c r="R418" i="1"/>
  <c r="AR418" i="1" s="1"/>
  <c r="R595" i="1"/>
  <c r="AR595" i="1" s="1"/>
  <c r="R191" i="1"/>
  <c r="AR191" i="1" s="1"/>
  <c r="R1023" i="1"/>
  <c r="AR1023" i="1" s="1"/>
  <c r="R1215" i="1"/>
  <c r="AR1215" i="1" s="1"/>
  <c r="R557" i="1"/>
  <c r="AR557" i="1" s="1"/>
  <c r="R498" i="1"/>
  <c r="AR498" i="1" s="1"/>
  <c r="R1124" i="1"/>
  <c r="AR1124" i="1" s="1"/>
  <c r="R1383" i="1"/>
  <c r="AR1383" i="1" s="1"/>
  <c r="R464" i="1"/>
  <c r="AR464" i="1" s="1"/>
  <c r="R525" i="1"/>
  <c r="AR525" i="1" s="1"/>
  <c r="R417" i="1"/>
  <c r="AR417" i="1" s="1"/>
  <c r="R696" i="1"/>
  <c r="AR696" i="1" s="1"/>
  <c r="R953" i="1"/>
  <c r="AR953" i="1" s="1"/>
  <c r="R589" i="1"/>
  <c r="AR589" i="1" s="1"/>
  <c r="R893" i="1"/>
  <c r="AR893" i="1" s="1"/>
  <c r="R1219" i="1"/>
  <c r="AR1219" i="1" s="1"/>
  <c r="R973" i="1"/>
  <c r="AR973" i="1" s="1"/>
  <c r="R538" i="1"/>
  <c r="AR538" i="1" s="1"/>
  <c r="R1263" i="1"/>
  <c r="AR1263" i="1" s="1"/>
  <c r="R196" i="1"/>
  <c r="AR196" i="1" s="1"/>
  <c r="R794" i="1"/>
  <c r="AR794" i="1" s="1"/>
  <c r="R1469" i="1"/>
  <c r="AR1469" i="1" s="1"/>
  <c r="R1135" i="1"/>
  <c r="AR1135" i="1" s="1"/>
  <c r="R182" i="1"/>
  <c r="AR182" i="1" s="1"/>
  <c r="R1590" i="1"/>
  <c r="AR1590" i="1" s="1"/>
  <c r="R515" i="1"/>
  <c r="AR515" i="1" s="1"/>
  <c r="R1107" i="1"/>
  <c r="AR1107" i="1" s="1"/>
  <c r="R280" i="1"/>
  <c r="AR280" i="1" s="1"/>
  <c r="R560" i="1"/>
  <c r="AR560" i="1" s="1"/>
  <c r="R901" i="1"/>
  <c r="AR901" i="1" s="1"/>
  <c r="R1487" i="1"/>
  <c r="AR1487" i="1" s="1"/>
  <c r="R762" i="1"/>
  <c r="AR762" i="1" s="1"/>
  <c r="R93" i="1"/>
  <c r="AR93" i="1" s="1"/>
  <c r="R239" i="1"/>
  <c r="AR239" i="1" s="1"/>
  <c r="R529" i="1"/>
  <c r="AR529" i="1" s="1"/>
  <c r="R208" i="1"/>
  <c r="AR208" i="1" s="1"/>
  <c r="R1118" i="1"/>
  <c r="AR1118" i="1" s="1"/>
  <c r="R131" i="1"/>
  <c r="AR131" i="1" s="1"/>
  <c r="R127" i="1"/>
  <c r="AR127" i="1" s="1"/>
  <c r="R132" i="1"/>
  <c r="AR132" i="1" s="1"/>
  <c r="R978" i="1"/>
  <c r="AR978" i="1" s="1"/>
  <c r="R456" i="1"/>
  <c r="AR456" i="1" s="1"/>
  <c r="R772" i="1"/>
  <c r="AR772" i="1" s="1"/>
  <c r="R765" i="1"/>
  <c r="AR765" i="1" s="1"/>
  <c r="R1523" i="1"/>
  <c r="AR1523" i="1" s="1"/>
  <c r="R1500" i="1"/>
  <c r="AR1500" i="1" s="1"/>
  <c r="R1159" i="1"/>
  <c r="AR1159" i="1" s="1"/>
  <c r="R779" i="1"/>
  <c r="AR779" i="1" s="1"/>
  <c r="R1441" i="1"/>
  <c r="AR1441" i="1" s="1"/>
  <c r="R368" i="1"/>
  <c r="AR368" i="1" s="1"/>
  <c r="R702" i="1"/>
  <c r="AR702" i="1" s="1"/>
  <c r="R319" i="1"/>
  <c r="AR319" i="1" s="1"/>
  <c r="R1374" i="1"/>
  <c r="AR1374" i="1" s="1"/>
  <c r="R161" i="1"/>
  <c r="AR161" i="1" s="1"/>
  <c r="R305" i="1"/>
  <c r="AR305" i="1" s="1"/>
  <c r="R1060" i="1"/>
  <c r="AR1060" i="1" s="1"/>
  <c r="R1058" i="1"/>
  <c r="AR1058" i="1" s="1"/>
  <c r="R1541" i="1"/>
  <c r="AR1541" i="1" s="1"/>
  <c r="R1349" i="1"/>
  <c r="AR1349" i="1" s="1"/>
  <c r="R321" i="1"/>
  <c r="AR321" i="1" s="1"/>
  <c r="R1129" i="1"/>
  <c r="AR1129" i="1" s="1"/>
  <c r="R950" i="1"/>
  <c r="AR950" i="1" s="1"/>
  <c r="R175" i="1"/>
  <c r="AR175" i="1" s="1"/>
  <c r="R526" i="1"/>
  <c r="AR526" i="1" s="1"/>
  <c r="R1433" i="1"/>
  <c r="AR1433" i="1" s="1"/>
  <c r="R1450" i="1"/>
  <c r="AR1450" i="1" s="1"/>
  <c r="R350" i="1"/>
  <c r="AR350" i="1" s="1"/>
  <c r="R789" i="1"/>
  <c r="AR789" i="1" s="1"/>
  <c r="R420" i="1"/>
  <c r="AR420" i="1" s="1"/>
  <c r="R1207" i="1"/>
  <c r="AR1207" i="1" s="1"/>
  <c r="R1402" i="1"/>
  <c r="AR1402" i="1" s="1"/>
  <c r="R302" i="1"/>
  <c r="AR302" i="1" s="1"/>
  <c r="R1050" i="1"/>
  <c r="AR1050" i="1" s="1"/>
  <c r="R1235" i="1"/>
  <c r="AR1235" i="1" s="1"/>
  <c r="R1212" i="1"/>
  <c r="AR1212" i="1" s="1"/>
  <c r="R1458" i="1"/>
  <c r="AR1458" i="1" s="1"/>
  <c r="R1281" i="1"/>
  <c r="AR1281" i="1" s="1"/>
  <c r="R701" i="1"/>
  <c r="AR701" i="1" s="1"/>
  <c r="R112" i="1"/>
  <c r="AR112" i="1" s="1"/>
  <c r="R102" i="1"/>
  <c r="AR102" i="1" s="1"/>
  <c r="R825" i="1"/>
  <c r="AR825" i="1" s="1"/>
  <c r="R697" i="1"/>
  <c r="AR697" i="1" s="1"/>
  <c r="R181" i="1"/>
  <c r="AR181" i="1" s="1"/>
  <c r="R1286" i="1"/>
  <c r="AR1286" i="1" s="1"/>
  <c r="R880" i="1"/>
  <c r="AR880" i="1" s="1"/>
  <c r="R450" i="1"/>
  <c r="AR450" i="1" s="1"/>
  <c r="R756" i="1"/>
  <c r="AR756" i="1" s="1"/>
  <c r="R577" i="1"/>
  <c r="AR577" i="1" s="1"/>
  <c r="R1142" i="1"/>
  <c r="AR1142" i="1" s="1"/>
  <c r="R388" i="1"/>
  <c r="AR388" i="1" s="1"/>
  <c r="R212" i="1"/>
  <c r="AR212" i="1" s="1"/>
  <c r="R1205" i="1"/>
  <c r="AR1205" i="1" s="1"/>
  <c r="R180" i="1"/>
  <c r="AR180" i="1" s="1"/>
  <c r="R745" i="1"/>
  <c r="AR745" i="1" s="1"/>
  <c r="R594" i="1"/>
  <c r="AR594" i="1" s="1"/>
  <c r="R331" i="1"/>
  <c r="AR331" i="1" s="1"/>
  <c r="R994" i="1"/>
  <c r="AR994" i="1" s="1"/>
  <c r="R254" i="1"/>
  <c r="AR254" i="1" s="1"/>
  <c r="R550" i="1"/>
  <c r="AR550" i="1" s="1"/>
  <c r="R186" i="1"/>
  <c r="AR186" i="1" s="1"/>
  <c r="R1169" i="1"/>
  <c r="AR1169" i="1" s="1"/>
  <c r="R750" i="1"/>
  <c r="AR750" i="1" s="1"/>
  <c r="R1081" i="1"/>
  <c r="AR1081" i="1" s="1"/>
  <c r="R200" i="1"/>
  <c r="AR200" i="1" s="1"/>
  <c r="R799" i="1"/>
  <c r="AR799" i="1" s="1"/>
  <c r="R414" i="1"/>
  <c r="AR414" i="1" s="1"/>
  <c r="R1128" i="1"/>
  <c r="AR1128" i="1" s="1"/>
  <c r="R1109" i="1"/>
  <c r="AR1109" i="1" s="1"/>
  <c r="R984" i="1"/>
  <c r="AR984" i="1" s="1"/>
  <c r="R1032" i="1"/>
  <c r="AR1032" i="1" s="1"/>
  <c r="R782" i="1"/>
  <c r="AR782" i="1" s="1"/>
  <c r="R269" i="1"/>
  <c r="AR269" i="1" s="1"/>
  <c r="R141" i="1"/>
  <c r="AR141" i="1" s="1"/>
  <c r="R264" i="1"/>
  <c r="AR264" i="1" s="1"/>
  <c r="R678" i="1"/>
  <c r="AR678" i="1" s="1"/>
  <c r="R1285" i="1"/>
  <c r="AR1285" i="1" s="1"/>
  <c r="R955" i="1"/>
  <c r="AR955" i="1" s="1"/>
  <c r="R256" i="1"/>
  <c r="AR256" i="1" s="1"/>
  <c r="R251" i="1"/>
  <c r="AR251" i="1" s="1"/>
  <c r="R1275" i="1"/>
  <c r="AR1275" i="1" s="1"/>
  <c r="R1445" i="1"/>
  <c r="AR1445" i="1" s="1"/>
  <c r="R109" i="1"/>
  <c r="AR109" i="1" s="1"/>
  <c r="R80" i="1"/>
  <c r="AR80" i="1" s="1"/>
  <c r="R23" i="1"/>
  <c r="AR23" i="1" s="1"/>
  <c r="R60" i="1"/>
  <c r="AR60" i="1" s="1"/>
  <c r="R72" i="1"/>
  <c r="AR72" i="1" s="1"/>
  <c r="R50" i="1"/>
  <c r="AR50" i="1" s="1"/>
  <c r="R27" i="1"/>
  <c r="AR27" i="1" s="1"/>
  <c r="R56" i="1"/>
  <c r="AR56" i="1" s="1"/>
  <c r="R73" i="1"/>
  <c r="AR73" i="1" s="1"/>
  <c r="R40" i="1"/>
  <c r="AR40" i="1" s="1"/>
  <c r="R84" i="1"/>
  <c r="AR84" i="1" s="1"/>
  <c r="R30" i="1"/>
  <c r="AR30" i="1" s="1"/>
  <c r="R81" i="1"/>
  <c r="AR81" i="1" s="1"/>
  <c r="R61" i="1"/>
  <c r="AR61" i="1" s="1"/>
  <c r="R45" i="1"/>
  <c r="AR45" i="1" s="1"/>
  <c r="R54" i="1"/>
  <c r="AR54" i="1" s="1"/>
  <c r="R43" i="1"/>
  <c r="AR43" i="1" s="1"/>
  <c r="R59" i="1"/>
  <c r="AR59" i="1" s="1"/>
  <c r="R26" i="1"/>
  <c r="AR26" i="1" s="1"/>
  <c r="R67" i="1"/>
  <c r="AR67" i="1" s="1"/>
  <c r="R46" i="1"/>
  <c r="AR46" i="1" s="1"/>
  <c r="R88" i="1"/>
  <c r="AR88" i="1" s="1"/>
  <c r="R77" i="1"/>
  <c r="AR77" i="1" s="1"/>
  <c r="R21" i="1"/>
  <c r="AR21" i="1" s="1"/>
  <c r="R28" i="1"/>
  <c r="AR28" i="1" s="1"/>
  <c r="R85" i="1"/>
  <c r="AR85" i="1" s="1"/>
  <c r="R79" i="1"/>
  <c r="AR79" i="1" s="1"/>
  <c r="R24" i="1"/>
  <c r="AR24" i="1" s="1"/>
  <c r="R76" i="1"/>
  <c r="AR76" i="1" s="1"/>
  <c r="R70" i="1"/>
  <c r="AR70" i="1" s="1"/>
  <c r="R15" i="1"/>
  <c r="AR15" i="1" s="1"/>
  <c r="R62" i="1"/>
  <c r="AR62" i="1" s="1"/>
  <c r="R82" i="1"/>
  <c r="AR82" i="1" s="1"/>
  <c r="R33" i="1"/>
  <c r="AR33" i="1" s="1"/>
  <c r="R63" i="1"/>
  <c r="AR63" i="1" s="1"/>
  <c r="R87" i="1"/>
  <c r="AR87" i="1" s="1"/>
  <c r="R41" i="1"/>
  <c r="AR41" i="1" s="1"/>
  <c r="R53" i="1"/>
  <c r="AR53" i="1" s="1"/>
  <c r="R9" i="1"/>
  <c r="AR9" i="1" s="1"/>
  <c r="R12" i="1"/>
  <c r="AR12" i="1" s="1"/>
  <c r="R58" i="1"/>
  <c r="AR58" i="1" s="1"/>
  <c r="R11" i="1"/>
  <c r="AR11" i="1" s="1"/>
  <c r="R42" i="1"/>
  <c r="AR42" i="1" s="1"/>
  <c r="R47" i="1"/>
  <c r="AR47" i="1" s="1"/>
  <c r="R71" i="1"/>
  <c r="AR71" i="1" s="1"/>
  <c r="R37" i="1"/>
  <c r="AR37" i="1" s="1"/>
  <c r="R78" i="1"/>
  <c r="AR78" i="1" s="1"/>
  <c r="R68" i="1"/>
  <c r="AR68" i="1" s="1"/>
  <c r="R65" i="1"/>
  <c r="AR65" i="1" s="1"/>
  <c r="R36" i="1"/>
  <c r="AR36" i="1" s="1"/>
  <c r="R25" i="1"/>
  <c r="AR25" i="1" s="1"/>
  <c r="R16" i="1"/>
  <c r="AR16" i="1" s="1"/>
  <c r="R57" i="1"/>
  <c r="AR57" i="1" s="1"/>
  <c r="R83" i="1"/>
  <c r="AR83" i="1" s="1"/>
  <c r="R29" i="1"/>
  <c r="AR29" i="1" s="1"/>
  <c r="R69" i="1"/>
  <c r="AR69" i="1" s="1"/>
  <c r="R17" i="1"/>
  <c r="AR17" i="1" s="1"/>
  <c r="R31" i="1"/>
  <c r="AR31" i="1" s="1"/>
  <c r="R64" i="1"/>
  <c r="AR64" i="1" s="1"/>
  <c r="R55" i="1"/>
  <c r="AR55" i="1" s="1"/>
  <c r="R20" i="1"/>
  <c r="AR20" i="1" s="1"/>
  <c r="R34" i="1"/>
  <c r="AR34" i="1" s="1"/>
  <c r="R51" i="1"/>
  <c r="AR51" i="1" s="1"/>
  <c r="R10" i="1"/>
  <c r="AR10" i="1" s="1"/>
  <c r="R39" i="1"/>
  <c r="AR39" i="1" s="1"/>
  <c r="R19" i="1"/>
  <c r="AR19" i="1" s="1"/>
  <c r="R35" i="1"/>
  <c r="AR35" i="1" s="1"/>
  <c r="R52" i="1"/>
  <c r="AR52" i="1" s="1"/>
  <c r="R75" i="1"/>
  <c r="AR75" i="1" s="1"/>
  <c r="R13" i="1"/>
  <c r="AR13" i="1" s="1"/>
  <c r="R74" i="1"/>
  <c r="AR74" i="1" s="1"/>
  <c r="R49" i="1"/>
  <c r="AR49" i="1" s="1"/>
  <c r="R14" i="1"/>
  <c r="AR14" i="1" s="1"/>
  <c r="R86" i="1"/>
  <c r="AR86" i="1" s="1"/>
  <c r="R8" i="1"/>
  <c r="AR8" i="1" s="1"/>
  <c r="R48" i="1"/>
  <c r="AR48" i="1" s="1"/>
  <c r="R32" i="1"/>
  <c r="AR32" i="1" s="1"/>
  <c r="R18" i="1"/>
  <c r="AR18" i="1" s="1"/>
  <c r="R44" i="1"/>
  <c r="AR44" i="1" s="1"/>
  <c r="R22" i="1"/>
  <c r="AR22" i="1" s="1"/>
  <c r="R38" i="1"/>
  <c r="AR38" i="1" s="1"/>
  <c r="R66" i="1"/>
  <c r="AR66" i="1" s="1"/>
  <c r="AR4" i="1" l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X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Z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N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N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<sst xmlns="http://schemas.openxmlformats.org/spreadsheetml/2006/main" count="92" uniqueCount="36">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</sst>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,##0.000000"/>
    <numFmt numFmtId="166" formatCode="#,##0.0000"/>
    <numFmt numFmtId="167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  <xf numFmtId="165" fontId="3" fillId="3" borderId="0" xfId="2" applyNumberFormat="1"/>
    <xf numFmtId="167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597"/>
  <sheetViews>
    <sheetView tabSelected="1" workbookViewId="0"/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  <col min="41" max="41" width="16.28515625" bestFit="1" customWidth="1"/>
    <col min="42" max="42" width="16" bestFit="1" customWidth="1"/>
    <col min="43" max="45" width="11.5703125" bestFit="1" customWidth="1"/>
  </cols>
  <sheetData>
    <row r="2" spans="2:45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5" x14ac:dyDescent="0.25">
      <c r="B3" s="1" t="s">
        <v>1</v>
      </c>
      <c r="C3" s="1" t="s">
        <v>2</v>
      </c>
      <c r="AI3" t="s">
        <v>29</v>
      </c>
      <c r="AO3" t="s">
        <v>30</v>
      </c>
    </row>
    <row r="4" spans="2:45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I4" s="1" t="s">
        <v>14</v>
      </c>
      <c r="AJ4" s="7">
        <v>238580.25843495535</v>
      </c>
      <c r="AL4" s="18"/>
      <c r="AO4" s="1" t="s">
        <v>14</v>
      </c>
      <c r="AP4" s="21">
        <f>P4-AJ4</f>
        <v>0</v>
      </c>
      <c r="AR4" s="21">
        <f t="array" ref="AR4">SUM(ABS(AO8:AS592))</f>
        <v>0</v>
      </c>
    </row>
    <row r="5" spans="2:45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  <c r="AI5" s="10"/>
      <c r="AL5" s="18"/>
      <c r="AO5" s="10"/>
      <c r="AR5" s="18"/>
    </row>
    <row r="6" spans="2:45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I6" s="1" t="s">
        <v>15</v>
      </c>
      <c r="AO6" s="1" t="s">
        <v>15</v>
      </c>
    </row>
    <row r="7" spans="2:45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  <c r="AI7" s="1" t="s">
        <v>1</v>
      </c>
      <c r="AJ7" s="1" t="s">
        <v>16</v>
      </c>
      <c r="AK7" s="1" t="s">
        <v>28</v>
      </c>
      <c r="AL7" s="1" t="s">
        <v>3</v>
      </c>
      <c r="AM7" s="1" t="s">
        <v>22</v>
      </c>
      <c r="AO7" s="1" t="s">
        <v>1</v>
      </c>
      <c r="AP7" s="1" t="s">
        <v>16</v>
      </c>
      <c r="AQ7" s="1" t="s">
        <v>28</v>
      </c>
      <c r="AR7" s="1" t="s">
        <v>3</v>
      </c>
      <c r="AS7" s="1" t="s">
        <v>22</v>
      </c>
    </row>
    <row r="8" spans="2:45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I8" s="8">
        <v>43702</v>
      </c>
      <c r="AJ8" s="7">
        <v>271.19999999999993</v>
      </c>
      <c r="AK8" s="19">
        <v>2.7119999999999995E-2</v>
      </c>
      <c r="AL8" s="7">
        <v>271.19999999999993</v>
      </c>
      <c r="AM8" s="7">
        <v>50.640695748227039</v>
      </c>
      <c r="AN8" s="17"/>
      <c r="AO8" s="22">
        <f>O8-AI8</f>
        <v>0</v>
      </c>
      <c r="AP8" s="22">
        <f>P8-AJ8</f>
        <v>0</v>
      </c>
      <c r="AQ8" s="22">
        <f t="shared" ref="AQ8:AQ71" si="1">Q8-AK8</f>
        <v>0</v>
      </c>
      <c r="AR8" s="22">
        <f t="shared" ref="AR8:AR71" si="2">R8-AL8</f>
        <v>0</v>
      </c>
      <c r="AS8" s="22">
        <f t="shared" ref="AS8:AS71" si="3">S8-AM8</f>
        <v>0</v>
      </c>
    </row>
    <row r="9" spans="2:45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4">VLOOKUP(O9,$E$22:$F$1597, 2, FALSE)</f>
        <v>49.700092287036142</v>
      </c>
      <c r="AH9" s="17"/>
      <c r="AI9" s="8">
        <v>43703</v>
      </c>
      <c r="AJ9" s="7">
        <v>270.43341786951032</v>
      </c>
      <c r="AK9" s="19">
        <v>2.7043341786951034E-2</v>
      </c>
      <c r="AL9" s="7">
        <v>541.63341786951025</v>
      </c>
      <c r="AM9" s="7">
        <v>49.700092287036142</v>
      </c>
      <c r="AN9" s="17"/>
      <c r="AO9" s="22">
        <f t="shared" ref="AO9:AO72" si="5">O9-AI9</f>
        <v>0</v>
      </c>
      <c r="AP9" s="22">
        <f t="shared" ref="AP9:AP72" si="6">P9-AJ9</f>
        <v>0</v>
      </c>
      <c r="AQ9" s="22">
        <f t="shared" si="1"/>
        <v>0</v>
      </c>
      <c r="AR9" s="22">
        <f t="shared" si="2"/>
        <v>0</v>
      </c>
      <c r="AS9" s="22">
        <f t="shared" si="3"/>
        <v>0</v>
      </c>
    </row>
    <row r="10" spans="2:45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4"/>
        <v>49.700092287036142</v>
      </c>
      <c r="AH10" s="17"/>
      <c r="AI10" s="8">
        <v>43704</v>
      </c>
      <c r="AJ10" s="7">
        <v>269.69468643247785</v>
      </c>
      <c r="AK10" s="19">
        <v>2.6969468643247785E-2</v>
      </c>
      <c r="AL10" s="7">
        <v>811.32810430198811</v>
      </c>
      <c r="AM10" s="7">
        <v>49.700092287036142</v>
      </c>
      <c r="AN10" s="17"/>
      <c r="AO10" s="22">
        <f t="shared" si="5"/>
        <v>0</v>
      </c>
      <c r="AP10" s="22">
        <f t="shared" si="6"/>
        <v>0</v>
      </c>
      <c r="AQ10" s="22">
        <f t="shared" si="1"/>
        <v>0</v>
      </c>
      <c r="AR10" s="22">
        <f t="shared" si="2"/>
        <v>0</v>
      </c>
      <c r="AS10" s="22">
        <f t="shared" si="3"/>
        <v>0</v>
      </c>
    </row>
    <row r="11" spans="2:45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4"/>
        <v>49.700092287036142</v>
      </c>
      <c r="AH11" s="17"/>
      <c r="AI11" s="8">
        <v>43705</v>
      </c>
      <c r="AJ11" s="7">
        <v>268.98285887212705</v>
      </c>
      <c r="AK11" s="19">
        <v>2.6898285887212707E-2</v>
      </c>
      <c r="AL11" s="7">
        <v>1080.3109631741152</v>
      </c>
      <c r="AM11" s="7">
        <v>49.700092287036142</v>
      </c>
      <c r="AN11" s="17"/>
      <c r="AO11" s="22">
        <f t="shared" si="5"/>
        <v>0</v>
      </c>
      <c r="AP11" s="22">
        <f t="shared" si="6"/>
        <v>0</v>
      </c>
      <c r="AQ11" s="22">
        <f t="shared" si="1"/>
        <v>0</v>
      </c>
      <c r="AR11" s="22">
        <f t="shared" si="2"/>
        <v>0</v>
      </c>
      <c r="AS11" s="22">
        <f t="shared" si="3"/>
        <v>0</v>
      </c>
    </row>
    <row r="12" spans="2:45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4"/>
        <v>49.700092287036142</v>
      </c>
      <c r="AH12" s="17"/>
      <c r="AI12" s="8">
        <v>43706</v>
      </c>
      <c r="AJ12" s="7">
        <v>268.29701236059486</v>
      </c>
      <c r="AK12" s="19">
        <v>2.6829701236059489E-2</v>
      </c>
      <c r="AL12" s="7">
        <v>1348.60797553471</v>
      </c>
      <c r="AM12" s="7">
        <v>49.700092287036142</v>
      </c>
      <c r="AN12" s="17"/>
      <c r="AO12" s="22">
        <f t="shared" si="5"/>
        <v>0</v>
      </c>
      <c r="AP12" s="22">
        <f t="shared" si="6"/>
        <v>0</v>
      </c>
      <c r="AQ12" s="22">
        <f t="shared" si="1"/>
        <v>0</v>
      </c>
      <c r="AR12" s="22">
        <f t="shared" si="2"/>
        <v>0</v>
      </c>
      <c r="AS12" s="22">
        <f t="shared" si="3"/>
        <v>0</v>
      </c>
    </row>
    <row r="13" spans="2:45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4"/>
        <v>49.700092287036142</v>
      </c>
      <c r="AH13" s="17"/>
      <c r="AI13" s="8">
        <v>43707</v>
      </c>
      <c r="AJ13" s="7">
        <v>267.63624678113865</v>
      </c>
      <c r="AK13" s="19">
        <v>2.6763624678113867E-2</v>
      </c>
      <c r="AL13" s="7">
        <v>1616.2442223158487</v>
      </c>
      <c r="AM13" s="7">
        <v>49.700092287036142</v>
      </c>
      <c r="AN13" s="17"/>
      <c r="AO13" s="22">
        <f t="shared" si="5"/>
        <v>0</v>
      </c>
      <c r="AP13" s="22">
        <f t="shared" si="6"/>
        <v>0</v>
      </c>
      <c r="AQ13" s="22">
        <f t="shared" si="1"/>
        <v>0</v>
      </c>
      <c r="AR13" s="22">
        <f t="shared" si="2"/>
        <v>0</v>
      </c>
      <c r="AS13" s="22">
        <f t="shared" si="3"/>
        <v>0</v>
      </c>
    </row>
    <row r="14" spans="2:45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4"/>
        <v>49.700092287036142</v>
      </c>
      <c r="AH14" s="17"/>
      <c r="AI14" s="8">
        <v>43708</v>
      </c>
      <c r="AJ14" s="7">
        <v>266.99968351564507</v>
      </c>
      <c r="AK14" s="19">
        <v>2.6699968351564508E-2</v>
      </c>
      <c r="AL14" s="7">
        <v>1883.2439058314937</v>
      </c>
      <c r="AM14" s="7">
        <v>49.700092287036142</v>
      </c>
      <c r="AN14" s="17"/>
      <c r="AO14" s="22">
        <f t="shared" si="5"/>
        <v>0</v>
      </c>
      <c r="AP14" s="22">
        <f t="shared" si="6"/>
        <v>0</v>
      </c>
      <c r="AQ14" s="22">
        <f t="shared" si="1"/>
        <v>0</v>
      </c>
      <c r="AR14" s="22">
        <f t="shared" si="2"/>
        <v>0</v>
      </c>
      <c r="AS14" s="22">
        <f t="shared" si="3"/>
        <v>0</v>
      </c>
    </row>
    <row r="15" spans="2:45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4"/>
        <v>52.68</v>
      </c>
      <c r="AH15" s="17"/>
      <c r="AI15" s="8">
        <v>43709</v>
      </c>
      <c r="AJ15" s="7">
        <v>269.43214592950176</v>
      </c>
      <c r="AK15" s="19">
        <v>2.6943214592950179E-2</v>
      </c>
      <c r="AL15" s="7">
        <v>2152.6760517609955</v>
      </c>
      <c r="AM15" s="7">
        <v>52.68</v>
      </c>
      <c r="AN15" s="17"/>
      <c r="AO15" s="22">
        <f t="shared" si="5"/>
        <v>0</v>
      </c>
      <c r="AP15" s="22">
        <f t="shared" si="6"/>
        <v>0</v>
      </c>
      <c r="AQ15" s="22">
        <f t="shared" si="1"/>
        <v>0</v>
      </c>
      <c r="AR15" s="22">
        <f t="shared" si="2"/>
        <v>0</v>
      </c>
      <c r="AS15" s="22">
        <f t="shared" si="3"/>
        <v>0</v>
      </c>
    </row>
    <row r="16" spans="2:45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4"/>
        <v>52.68</v>
      </c>
      <c r="AH16" s="17"/>
      <c r="AI16" s="8">
        <v>43710</v>
      </c>
      <c r="AJ16" s="7">
        <v>269.18528563333075</v>
      </c>
      <c r="AK16" s="19">
        <v>2.6918528563333075E-2</v>
      </c>
      <c r="AL16" s="7">
        <v>2421.8613373943263</v>
      </c>
      <c r="AM16" s="7">
        <v>52.68</v>
      </c>
      <c r="AN16" s="17"/>
      <c r="AO16" s="22">
        <f t="shared" si="5"/>
        <v>0</v>
      </c>
      <c r="AP16" s="22">
        <f t="shared" si="6"/>
        <v>0</v>
      </c>
      <c r="AQ16" s="22">
        <f t="shared" si="1"/>
        <v>0</v>
      </c>
      <c r="AR16" s="22">
        <f t="shared" si="2"/>
        <v>0</v>
      </c>
      <c r="AS16" s="22">
        <f t="shared" si="3"/>
        <v>0</v>
      </c>
    </row>
    <row r="17" spans="2:45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4"/>
        <v>52.68</v>
      </c>
      <c r="AH17" s="17"/>
      <c r="AI17" s="8">
        <v>43711</v>
      </c>
      <c r="AJ17" s="7">
        <v>268.87302839424501</v>
      </c>
      <c r="AK17" s="19">
        <v>2.6887302839424504E-2</v>
      </c>
      <c r="AL17" s="7">
        <v>2690.7343657885713</v>
      </c>
      <c r="AM17" s="7">
        <v>52.68</v>
      </c>
      <c r="AN17" s="17"/>
      <c r="AO17" s="22">
        <f t="shared" si="5"/>
        <v>0</v>
      </c>
      <c r="AP17" s="22">
        <f t="shared" si="6"/>
        <v>0</v>
      </c>
      <c r="AQ17" s="22">
        <f t="shared" si="1"/>
        <v>0</v>
      </c>
      <c r="AR17" s="22">
        <f t="shared" si="2"/>
        <v>0</v>
      </c>
      <c r="AS17" s="22">
        <f t="shared" si="3"/>
        <v>0</v>
      </c>
    </row>
    <row r="18" spans="2:45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4"/>
        <v>52.68</v>
      </c>
      <c r="AH18" s="17"/>
      <c r="AI18" s="8">
        <v>43712</v>
      </c>
      <c r="AJ18" s="7">
        <v>268.49711465822884</v>
      </c>
      <c r="AK18" s="19">
        <v>2.6849711465822886E-2</v>
      </c>
      <c r="AL18" s="7">
        <v>2959.2314804468001</v>
      </c>
      <c r="AM18" s="7">
        <v>52.68</v>
      </c>
      <c r="AN18" s="17"/>
      <c r="AO18" s="22">
        <f t="shared" si="5"/>
        <v>0</v>
      </c>
      <c r="AP18" s="22">
        <f t="shared" si="6"/>
        <v>0</v>
      </c>
      <c r="AQ18" s="22">
        <f t="shared" si="1"/>
        <v>0</v>
      </c>
      <c r="AR18" s="22">
        <f t="shared" si="2"/>
        <v>0</v>
      </c>
      <c r="AS18" s="22">
        <f t="shared" si="3"/>
        <v>0</v>
      </c>
    </row>
    <row r="19" spans="2:45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4"/>
        <v>52.68</v>
      </c>
      <c r="AH19" s="17"/>
      <c r="AI19" s="8">
        <v>43713</v>
      </c>
      <c r="AJ19" s="7">
        <v>268.05933368865726</v>
      </c>
      <c r="AK19" s="19">
        <v>2.6805933368865727E-2</v>
      </c>
      <c r="AL19" s="7">
        <v>3227.2908141354574</v>
      </c>
      <c r="AM19" s="7">
        <v>52.68</v>
      </c>
      <c r="AN19" s="17"/>
      <c r="AO19" s="22">
        <f t="shared" si="5"/>
        <v>0</v>
      </c>
      <c r="AP19" s="22">
        <f t="shared" si="6"/>
        <v>0</v>
      </c>
      <c r="AQ19" s="22">
        <f t="shared" si="1"/>
        <v>0</v>
      </c>
      <c r="AR19" s="22">
        <f t="shared" si="2"/>
        <v>0</v>
      </c>
      <c r="AS19" s="22">
        <f t="shared" si="3"/>
        <v>0</v>
      </c>
    </row>
    <row r="20" spans="2:45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4"/>
        <v>52.68</v>
      </c>
      <c r="AH20" s="17"/>
      <c r="AI20" s="8">
        <v>43714</v>
      </c>
      <c r="AJ20" s="7">
        <v>267.56151781717108</v>
      </c>
      <c r="AK20" s="19">
        <v>2.675615178171711E-2</v>
      </c>
      <c r="AL20" s="7">
        <v>3494.8523319526284</v>
      </c>
      <c r="AM20" s="7">
        <v>52.68</v>
      </c>
      <c r="AN20" s="17"/>
      <c r="AO20" s="22">
        <f t="shared" si="5"/>
        <v>0</v>
      </c>
      <c r="AP20" s="22">
        <f t="shared" si="6"/>
        <v>0</v>
      </c>
      <c r="AQ20" s="22">
        <f t="shared" si="1"/>
        <v>0</v>
      </c>
      <c r="AR20" s="22">
        <f t="shared" si="2"/>
        <v>0</v>
      </c>
      <c r="AS20" s="22">
        <f t="shared" si="3"/>
        <v>0</v>
      </c>
    </row>
    <row r="21" spans="2:45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4"/>
        <v>52.68</v>
      </c>
      <c r="AH21" s="17"/>
      <c r="AI21" s="8">
        <v>43715</v>
      </c>
      <c r="AJ21" s="7">
        <v>267.00553678734468</v>
      </c>
      <c r="AK21" s="19">
        <v>2.670055367873447E-2</v>
      </c>
      <c r="AL21" s="7">
        <v>3761.8578687399731</v>
      </c>
      <c r="AM21" s="7">
        <v>52.68</v>
      </c>
      <c r="AN21" s="17"/>
      <c r="AO21" s="22">
        <f t="shared" si="5"/>
        <v>0</v>
      </c>
      <c r="AP21" s="22">
        <f t="shared" si="6"/>
        <v>0</v>
      </c>
      <c r="AQ21" s="22">
        <f t="shared" si="1"/>
        <v>0</v>
      </c>
      <c r="AR21" s="22">
        <f t="shared" si="2"/>
        <v>0</v>
      </c>
      <c r="AS21" s="22">
        <f t="shared" si="3"/>
        <v>0</v>
      </c>
    </row>
    <row r="22" spans="2:45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4"/>
        <v>52.68</v>
      </c>
      <c r="AH22" s="17"/>
      <c r="AI22" s="8">
        <v>43716</v>
      </c>
      <c r="AJ22" s="7">
        <v>266.39329221247226</v>
      </c>
      <c r="AK22" s="19">
        <v>2.6639329221247229E-2</v>
      </c>
      <c r="AL22" s="7">
        <v>4028.2511609524454</v>
      </c>
      <c r="AM22" s="7">
        <v>52.68</v>
      </c>
      <c r="AN22" s="17"/>
      <c r="AO22" s="22">
        <f t="shared" si="5"/>
        <v>0</v>
      </c>
      <c r="AP22" s="22">
        <f t="shared" si="6"/>
        <v>0</v>
      </c>
      <c r="AQ22" s="22">
        <f t="shared" si="1"/>
        <v>0</v>
      </c>
      <c r="AR22" s="22">
        <f t="shared" si="2"/>
        <v>0</v>
      </c>
      <c r="AS22" s="22">
        <f t="shared" si="3"/>
        <v>0</v>
      </c>
    </row>
    <row r="23" spans="2:45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4"/>
        <v>52.68</v>
      </c>
      <c r="AH23" s="17"/>
      <c r="AI23" s="8">
        <v>43717</v>
      </c>
      <c r="AJ23" s="7">
        <v>265.7267121669538</v>
      </c>
      <c r="AK23" s="19">
        <v>2.6572671216695383E-2</v>
      </c>
      <c r="AL23" s="7">
        <v>4293.9778731193992</v>
      </c>
      <c r="AM23" s="7">
        <v>52.68</v>
      </c>
      <c r="AN23" s="17"/>
      <c r="AO23" s="22">
        <f t="shared" si="5"/>
        <v>0</v>
      </c>
      <c r="AP23" s="22">
        <f t="shared" si="6"/>
        <v>0</v>
      </c>
      <c r="AQ23" s="22">
        <f t="shared" si="1"/>
        <v>0</v>
      </c>
      <c r="AR23" s="22">
        <f t="shared" si="2"/>
        <v>0</v>
      </c>
      <c r="AS23" s="22">
        <f t="shared" si="3"/>
        <v>0</v>
      </c>
    </row>
    <row r="24" spans="2:45" ht="15.75" thickBot="1" x14ac:dyDescent="0.3">
      <c r="B24" s="3">
        <f t="shared" si="0"/>
        <v>44256</v>
      </c>
      <c r="C24" s="4">
        <v>58.65</v>
      </c>
      <c r="E24" s="8">
        <f t="shared" ref="E24:E87" si="7">IF(E23+1&gt;MAX($B$4:$B$97), NA(), E23+1)</f>
        <v>43704</v>
      </c>
      <c r="F24" s="7">
        <f t="shared" ref="F24:F87" si="8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4"/>
        <v>52.68</v>
      </c>
      <c r="AH24" s="17"/>
      <c r="AI24" s="8">
        <v>43718</v>
      </c>
      <c r="AJ24" s="7">
        <v>265.00774592890411</v>
      </c>
      <c r="AK24" s="19">
        <v>2.6500774592890412E-2</v>
      </c>
      <c r="AL24" s="7">
        <v>4558.9856190483033</v>
      </c>
      <c r="AM24" s="7">
        <v>52.68</v>
      </c>
      <c r="AN24" s="17"/>
      <c r="AO24" s="22">
        <f t="shared" si="5"/>
        <v>0</v>
      </c>
      <c r="AP24" s="22">
        <f t="shared" si="6"/>
        <v>0</v>
      </c>
      <c r="AQ24" s="22">
        <f t="shared" si="1"/>
        <v>0</v>
      </c>
      <c r="AR24" s="22">
        <f t="shared" si="2"/>
        <v>0</v>
      </c>
      <c r="AS24" s="22">
        <f t="shared" si="3"/>
        <v>0</v>
      </c>
    </row>
    <row r="25" spans="2:45" x14ac:dyDescent="0.25">
      <c r="B25" s="3">
        <f t="shared" si="0"/>
        <v>44287</v>
      </c>
      <c r="C25" s="4">
        <v>56.87</v>
      </c>
      <c r="E25" s="8">
        <f t="shared" si="7"/>
        <v>43705</v>
      </c>
      <c r="F25" s="7">
        <f t="shared" si="8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4"/>
        <v>52.68</v>
      </c>
      <c r="AH25" s="17"/>
      <c r="AI25" s="8">
        <v>43719</v>
      </c>
      <c r="AJ25" s="7">
        <v>264.23835888971735</v>
      </c>
      <c r="AK25" s="19">
        <v>2.6423835888971736E-2</v>
      </c>
      <c r="AL25" s="7">
        <v>4823.2239779380207</v>
      </c>
      <c r="AM25" s="7">
        <v>52.68</v>
      </c>
      <c r="AN25" s="17"/>
      <c r="AO25" s="22">
        <f t="shared" si="5"/>
        <v>0</v>
      </c>
      <c r="AP25" s="22">
        <f t="shared" si="6"/>
        <v>0</v>
      </c>
      <c r="AQ25" s="22">
        <f t="shared" si="1"/>
        <v>0</v>
      </c>
      <c r="AR25" s="22">
        <f t="shared" si="2"/>
        <v>0</v>
      </c>
      <c r="AS25" s="22">
        <f t="shared" si="3"/>
        <v>0</v>
      </c>
    </row>
    <row r="26" spans="2:45" x14ac:dyDescent="0.25">
      <c r="B26" s="3"/>
      <c r="C26" s="4"/>
      <c r="E26" s="8">
        <f t="shared" si="7"/>
        <v>43706</v>
      </c>
      <c r="F26" s="7">
        <f t="shared" si="8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4"/>
        <v>52.68</v>
      </c>
      <c r="AH26" s="17"/>
      <c r="AI26" s="8">
        <v>43720</v>
      </c>
      <c r="AJ26" s="7">
        <v>263.42052764445634</v>
      </c>
      <c r="AK26" s="19">
        <v>2.6342052764445636E-2</v>
      </c>
      <c r="AL26" s="7">
        <v>5086.644505582477</v>
      </c>
      <c r="AM26" s="7">
        <v>52.68</v>
      </c>
      <c r="AN26" s="17"/>
      <c r="AO26" s="22">
        <f t="shared" si="5"/>
        <v>0</v>
      </c>
      <c r="AP26" s="22">
        <f t="shared" si="6"/>
        <v>0</v>
      </c>
      <c r="AQ26" s="22">
        <f t="shared" si="1"/>
        <v>0</v>
      </c>
      <c r="AR26" s="22">
        <f t="shared" si="2"/>
        <v>0</v>
      </c>
      <c r="AS26" s="22">
        <f t="shared" si="3"/>
        <v>0</v>
      </c>
    </row>
    <row r="27" spans="2:45" x14ac:dyDescent="0.25">
      <c r="B27" s="3"/>
      <c r="C27" s="4"/>
      <c r="E27" s="8">
        <f t="shared" si="7"/>
        <v>43707</v>
      </c>
      <c r="F27" s="7">
        <f t="shared" si="8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4"/>
        <v>52.68</v>
      </c>
      <c r="AH27" s="17"/>
      <c r="AI27" s="8">
        <v>43721</v>
      </c>
      <c r="AJ27" s="7">
        <v>262.55623527505941</v>
      </c>
      <c r="AK27" s="19">
        <v>2.625562352750594E-2</v>
      </c>
      <c r="AL27" s="7">
        <v>5349.2007408575364</v>
      </c>
      <c r="AM27" s="7">
        <v>52.68</v>
      </c>
      <c r="AN27" s="17"/>
      <c r="AO27" s="22">
        <f t="shared" si="5"/>
        <v>0</v>
      </c>
      <c r="AP27" s="22">
        <f t="shared" si="6"/>
        <v>0</v>
      </c>
      <c r="AQ27" s="22">
        <f t="shared" si="1"/>
        <v>0</v>
      </c>
      <c r="AR27" s="22">
        <f t="shared" si="2"/>
        <v>0</v>
      </c>
      <c r="AS27" s="22">
        <f t="shared" si="3"/>
        <v>0</v>
      </c>
    </row>
    <row r="28" spans="2:45" x14ac:dyDescent="0.25">
      <c r="B28" s="3"/>
      <c r="C28" s="4"/>
      <c r="E28" s="8">
        <f t="shared" si="7"/>
        <v>43708</v>
      </c>
      <c r="F28" s="7">
        <f t="shared" si="8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4"/>
        <v>52.68</v>
      </c>
      <c r="AH28" s="17"/>
      <c r="AI28" s="8">
        <v>43722</v>
      </c>
      <c r="AJ28" s="7">
        <v>261.6474668365845</v>
      </c>
      <c r="AK28" s="19">
        <v>2.6164746683658452E-2</v>
      </c>
      <c r="AL28" s="7">
        <v>5610.8482076941209</v>
      </c>
      <c r="AM28" s="7">
        <v>52.68</v>
      </c>
      <c r="AN28" s="17"/>
      <c r="AO28" s="22">
        <f t="shared" si="5"/>
        <v>0</v>
      </c>
      <c r="AP28" s="22">
        <f t="shared" si="6"/>
        <v>0</v>
      </c>
      <c r="AQ28" s="22">
        <f t="shared" si="1"/>
        <v>0</v>
      </c>
      <c r="AR28" s="22">
        <f t="shared" si="2"/>
        <v>0</v>
      </c>
      <c r="AS28" s="22">
        <f t="shared" si="3"/>
        <v>0</v>
      </c>
    </row>
    <row r="29" spans="2:45" x14ac:dyDescent="0.25">
      <c r="B29" s="3"/>
      <c r="C29" s="4"/>
      <c r="E29" s="8">
        <f t="shared" si="7"/>
        <v>43709</v>
      </c>
      <c r="F29" s="7">
        <f t="shared" si="8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4"/>
        <v>52.68</v>
      </c>
      <c r="AH29" s="17"/>
      <c r="AI29" s="8">
        <v>43723</v>
      </c>
      <c r="AJ29" s="7">
        <v>260.69620505488183</v>
      </c>
      <c r="AK29" s="19">
        <v>2.6069620505488184E-2</v>
      </c>
      <c r="AL29" s="7">
        <v>5871.5444127490027</v>
      </c>
      <c r="AM29" s="7">
        <v>52.68</v>
      </c>
      <c r="AN29" s="17"/>
      <c r="AO29" s="22">
        <f t="shared" si="5"/>
        <v>0</v>
      </c>
      <c r="AP29" s="22">
        <f t="shared" si="6"/>
        <v>0</v>
      </c>
      <c r="AQ29" s="22">
        <f t="shared" si="1"/>
        <v>0</v>
      </c>
      <c r="AR29" s="22">
        <f t="shared" si="2"/>
        <v>0</v>
      </c>
      <c r="AS29" s="22">
        <f t="shared" si="3"/>
        <v>0</v>
      </c>
    </row>
    <row r="30" spans="2:45" x14ac:dyDescent="0.25">
      <c r="B30" s="3"/>
      <c r="C30" s="4"/>
      <c r="E30" s="8">
        <f t="shared" si="7"/>
        <v>43710</v>
      </c>
      <c r="F30" s="7">
        <f t="shared" si="8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4"/>
        <v>52.68</v>
      </c>
      <c r="AH30" s="17"/>
      <c r="AI30" s="8">
        <v>43724</v>
      </c>
      <c r="AJ30" s="7">
        <v>259.70442624243424</v>
      </c>
      <c r="AK30" s="19">
        <v>2.5970442624243424E-2</v>
      </c>
      <c r="AL30" s="7">
        <v>6131.248838991437</v>
      </c>
      <c r="AM30" s="7">
        <v>52.68</v>
      </c>
      <c r="AN30" s="17"/>
      <c r="AO30" s="22">
        <f t="shared" si="5"/>
        <v>0</v>
      </c>
      <c r="AP30" s="22">
        <f t="shared" si="6"/>
        <v>0</v>
      </c>
      <c r="AQ30" s="22">
        <f t="shared" si="1"/>
        <v>0</v>
      </c>
      <c r="AR30" s="22">
        <f t="shared" si="2"/>
        <v>0</v>
      </c>
      <c r="AS30" s="22">
        <f t="shared" si="3"/>
        <v>0</v>
      </c>
    </row>
    <row r="31" spans="2:45" x14ac:dyDescent="0.25">
      <c r="B31" s="3"/>
      <c r="C31" s="4"/>
      <c r="E31" s="8">
        <f t="shared" si="7"/>
        <v>43711</v>
      </c>
      <c r="F31" s="7">
        <f t="shared" si="8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4"/>
        <v>52.68</v>
      </c>
      <c r="AH31" s="17"/>
      <c r="AI31" s="8">
        <v>43725</v>
      </c>
      <c r="AJ31" s="7">
        <v>258.67409643744395</v>
      </c>
      <c r="AK31" s="19">
        <v>2.5867409643744396E-2</v>
      </c>
      <c r="AL31" s="7">
        <v>6389.9229354288809</v>
      </c>
      <c r="AM31" s="7">
        <v>52.68</v>
      </c>
      <c r="AN31" s="17"/>
      <c r="AO31" s="22">
        <f t="shared" si="5"/>
        <v>0</v>
      </c>
      <c r="AP31" s="22">
        <f t="shared" si="6"/>
        <v>0</v>
      </c>
      <c r="AQ31" s="22">
        <f t="shared" si="1"/>
        <v>0</v>
      </c>
      <c r="AR31" s="22">
        <f t="shared" si="2"/>
        <v>0</v>
      </c>
      <c r="AS31" s="22">
        <f t="shared" si="3"/>
        <v>0</v>
      </c>
    </row>
    <row r="32" spans="2:45" x14ac:dyDescent="0.25">
      <c r="B32" s="3"/>
      <c r="C32" s="4"/>
      <c r="E32" s="8">
        <f t="shared" si="7"/>
        <v>43712</v>
      </c>
      <c r="F32" s="7">
        <f t="shared" si="8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4"/>
        <v>52.68</v>
      </c>
      <c r="AH32" s="17"/>
      <c r="AI32" s="8">
        <v>43726</v>
      </c>
      <c r="AJ32" s="7">
        <v>257.60716776969366</v>
      </c>
      <c r="AK32" s="19">
        <v>2.5760716776969367E-2</v>
      </c>
      <c r="AL32" s="7">
        <v>6647.5301031985746</v>
      </c>
      <c r="AM32" s="7">
        <v>52.68</v>
      </c>
      <c r="AN32" s="17"/>
      <c r="AO32" s="22">
        <f t="shared" si="5"/>
        <v>0</v>
      </c>
      <c r="AP32" s="22">
        <f t="shared" si="6"/>
        <v>0</v>
      </c>
      <c r="AQ32" s="22">
        <f t="shared" si="1"/>
        <v>0</v>
      </c>
      <c r="AR32" s="22">
        <f t="shared" si="2"/>
        <v>0</v>
      </c>
      <c r="AS32" s="22">
        <f t="shared" si="3"/>
        <v>0</v>
      </c>
    </row>
    <row r="33" spans="2:45" x14ac:dyDescent="0.25">
      <c r="B33" s="3"/>
      <c r="C33" s="4"/>
      <c r="E33" s="8">
        <f t="shared" si="7"/>
        <v>43713</v>
      </c>
      <c r="F33" s="7">
        <f t="shared" si="8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4"/>
        <v>52.68</v>
      </c>
      <c r="AH33" s="17"/>
      <c r="AI33" s="8">
        <v>43727</v>
      </c>
      <c r="AJ33" s="7">
        <v>256.50557505524102</v>
      </c>
      <c r="AK33" s="19">
        <v>2.5650557505524103E-2</v>
      </c>
      <c r="AL33" s="7">
        <v>6904.0356782538156</v>
      </c>
      <c r="AM33" s="7">
        <v>52.68</v>
      </c>
      <c r="AN33" s="17"/>
      <c r="AO33" s="22">
        <f t="shared" si="5"/>
        <v>0</v>
      </c>
      <c r="AP33" s="22">
        <f t="shared" si="6"/>
        <v>0</v>
      </c>
      <c r="AQ33" s="22">
        <f t="shared" si="1"/>
        <v>0</v>
      </c>
      <c r="AR33" s="22">
        <f t="shared" si="2"/>
        <v>0</v>
      </c>
      <c r="AS33" s="22">
        <f t="shared" si="3"/>
        <v>0</v>
      </c>
    </row>
    <row r="34" spans="2:45" x14ac:dyDescent="0.25">
      <c r="B34" s="3"/>
      <c r="C34" s="4"/>
      <c r="E34" s="8">
        <f t="shared" si="7"/>
        <v>43714</v>
      </c>
      <c r="F34" s="7">
        <f t="shared" si="8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4"/>
        <v>52.68</v>
      </c>
      <c r="AH34" s="17"/>
      <c r="AI34" s="8">
        <v>43728</v>
      </c>
      <c r="AJ34" s="7">
        <v>255.37123262065506</v>
      </c>
      <c r="AK34" s="19">
        <v>2.5537123262065507E-2</v>
      </c>
      <c r="AL34" s="7">
        <v>7159.4069108744707</v>
      </c>
      <c r="AM34" s="7">
        <v>52.68</v>
      </c>
      <c r="AN34" s="17"/>
      <c r="AO34" s="22">
        <f t="shared" si="5"/>
        <v>0</v>
      </c>
      <c r="AP34" s="22">
        <f t="shared" si="6"/>
        <v>0</v>
      </c>
      <c r="AQ34" s="22">
        <f t="shared" si="1"/>
        <v>0</v>
      </c>
      <c r="AR34" s="22">
        <f t="shared" si="2"/>
        <v>0</v>
      </c>
      <c r="AS34" s="22">
        <f t="shared" si="3"/>
        <v>0</v>
      </c>
    </row>
    <row r="35" spans="2:45" x14ac:dyDescent="0.25">
      <c r="B35" s="3"/>
      <c r="C35" s="4"/>
      <c r="E35" s="8">
        <f t="shared" si="7"/>
        <v>43715</v>
      </c>
      <c r="F35" s="7">
        <f t="shared" si="8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4"/>
        <v>52.68</v>
      </c>
      <c r="AH35" s="17"/>
      <c r="AI35" s="8">
        <v>43729</v>
      </c>
      <c r="AJ35" s="7">
        <v>254.20603135618239</v>
      </c>
      <c r="AK35" s="19">
        <v>2.5420603135618239E-2</v>
      </c>
      <c r="AL35" s="7">
        <v>7413.6129422306531</v>
      </c>
      <c r="AM35" s="7">
        <v>52.68</v>
      </c>
      <c r="AN35" s="17"/>
      <c r="AO35" s="22">
        <f t="shared" si="5"/>
        <v>0</v>
      </c>
      <c r="AP35" s="22">
        <f t="shared" si="6"/>
        <v>0</v>
      </c>
      <c r="AQ35" s="22">
        <f t="shared" si="1"/>
        <v>0</v>
      </c>
      <c r="AR35" s="22">
        <f t="shared" si="2"/>
        <v>0</v>
      </c>
      <c r="AS35" s="22">
        <f t="shared" si="3"/>
        <v>0</v>
      </c>
    </row>
    <row r="36" spans="2:45" x14ac:dyDescent="0.25">
      <c r="B36" s="3"/>
      <c r="C36" s="4"/>
      <c r="E36" s="8">
        <f t="shared" si="7"/>
        <v>43716</v>
      </c>
      <c r="F36" s="7">
        <f t="shared" si="8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4"/>
        <v>52.68</v>
      </c>
      <c r="AH36" s="17"/>
      <c r="AI36" s="8">
        <v>43730</v>
      </c>
      <c r="AJ36" s="7">
        <v>253.01183599610977</v>
      </c>
      <c r="AK36" s="19">
        <v>2.5301183599610977E-2</v>
      </c>
      <c r="AL36" s="7">
        <v>7666.6247782267628</v>
      </c>
      <c r="AM36" s="7">
        <v>52.68</v>
      </c>
      <c r="AN36" s="17"/>
      <c r="AO36" s="22">
        <f t="shared" si="5"/>
        <v>0</v>
      </c>
      <c r="AP36" s="22">
        <f t="shared" si="6"/>
        <v>0</v>
      </c>
      <c r="AQ36" s="22">
        <f t="shared" si="1"/>
        <v>0</v>
      </c>
      <c r="AR36" s="22">
        <f t="shared" si="2"/>
        <v>0</v>
      </c>
      <c r="AS36" s="22">
        <f t="shared" si="3"/>
        <v>0</v>
      </c>
    </row>
    <row r="37" spans="2:45" x14ac:dyDescent="0.25">
      <c r="B37" s="3"/>
      <c r="C37" s="4"/>
      <c r="E37" s="8">
        <f t="shared" si="7"/>
        <v>43717</v>
      </c>
      <c r="F37" s="7">
        <f t="shared" si="8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4"/>
        <v>52.68</v>
      </c>
      <c r="AH37" s="17"/>
      <c r="AI37" s="8">
        <v>43731</v>
      </c>
      <c r="AJ37" s="7">
        <v>251.7904826234535</v>
      </c>
      <c r="AK37" s="19">
        <v>2.5179048262345353E-2</v>
      </c>
      <c r="AL37" s="7">
        <v>7918.4152608502163</v>
      </c>
      <c r="AM37" s="7">
        <v>52.68</v>
      </c>
      <c r="AN37" s="17"/>
      <c r="AO37" s="22">
        <f t="shared" si="5"/>
        <v>0</v>
      </c>
      <c r="AP37" s="22">
        <f t="shared" si="6"/>
        <v>0</v>
      </c>
      <c r="AQ37" s="22">
        <f t="shared" si="1"/>
        <v>0</v>
      </c>
      <c r="AR37" s="22">
        <f t="shared" si="2"/>
        <v>0</v>
      </c>
      <c r="AS37" s="22">
        <f t="shared" si="3"/>
        <v>0</v>
      </c>
    </row>
    <row r="38" spans="2:45" x14ac:dyDescent="0.25">
      <c r="B38" s="3"/>
      <c r="C38" s="4"/>
      <c r="E38" s="8">
        <f t="shared" si="7"/>
        <v>43718</v>
      </c>
      <c r="F38" s="7">
        <f t="shared" si="8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4"/>
        <v>52.68</v>
      </c>
      <c r="AH38" s="17"/>
      <c r="AI38" s="8">
        <v>43732</v>
      </c>
      <c r="AJ38" s="7">
        <v>250.5437763951968</v>
      </c>
      <c r="AK38" s="19">
        <v>2.5054377639519683E-2</v>
      </c>
      <c r="AL38" s="7">
        <v>8168.9590372454131</v>
      </c>
      <c r="AM38" s="7">
        <v>52.68</v>
      </c>
      <c r="AN38" s="17"/>
      <c r="AO38" s="22">
        <f t="shared" si="5"/>
        <v>0</v>
      </c>
      <c r="AP38" s="22">
        <f t="shared" si="6"/>
        <v>0</v>
      </c>
      <c r="AQ38" s="22">
        <f t="shared" si="1"/>
        <v>0</v>
      </c>
      <c r="AR38" s="22">
        <f t="shared" si="2"/>
        <v>0</v>
      </c>
      <c r="AS38" s="22">
        <f t="shared" si="3"/>
        <v>0</v>
      </c>
    </row>
    <row r="39" spans="2:45" x14ac:dyDescent="0.25">
      <c r="B39" s="3"/>
      <c r="C39" s="4"/>
      <c r="E39" s="8">
        <f t="shared" si="7"/>
        <v>43719</v>
      </c>
      <c r="F39" s="7">
        <f t="shared" si="8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4"/>
        <v>52.68</v>
      </c>
      <c r="AH39" s="17"/>
      <c r="AI39" s="8">
        <v>43733</v>
      </c>
      <c r="AJ39" s="7">
        <v>249.27348948336476</v>
      </c>
      <c r="AK39" s="19">
        <v>2.4927348948336477E-2</v>
      </c>
      <c r="AL39" s="7">
        <v>8418.2325267287779</v>
      </c>
      <c r="AM39" s="7">
        <v>52.68</v>
      </c>
      <c r="AN39" s="17"/>
      <c r="AO39" s="22">
        <f t="shared" si="5"/>
        <v>0</v>
      </c>
      <c r="AP39" s="22">
        <f t="shared" si="6"/>
        <v>0</v>
      </c>
      <c r="AQ39" s="22">
        <f t="shared" si="1"/>
        <v>0</v>
      </c>
      <c r="AR39" s="22">
        <f t="shared" si="2"/>
        <v>0</v>
      </c>
      <c r="AS39" s="22">
        <f t="shared" si="3"/>
        <v>0</v>
      </c>
    </row>
    <row r="40" spans="2:45" x14ac:dyDescent="0.25">
      <c r="B40" s="3"/>
      <c r="C40" s="4"/>
      <c r="E40" s="8">
        <f t="shared" si="7"/>
        <v>43720</v>
      </c>
      <c r="F40" s="7">
        <f t="shared" si="8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4"/>
        <v>52.68</v>
      </c>
      <c r="AH40" s="17"/>
      <c r="AI40" s="8">
        <v>43734</v>
      </c>
      <c r="AJ40" s="7">
        <v>247.98135922648726</v>
      </c>
      <c r="AK40" s="19">
        <v>2.4798135922648727E-2</v>
      </c>
      <c r="AL40" s="7">
        <v>8666.2138859552651</v>
      </c>
      <c r="AM40" s="7">
        <v>52.68</v>
      </c>
      <c r="AN40" s="17"/>
      <c r="AO40" s="22">
        <f t="shared" si="5"/>
        <v>0</v>
      </c>
      <c r="AP40" s="22">
        <f t="shared" si="6"/>
        <v>0</v>
      </c>
      <c r="AQ40" s="22">
        <f t="shared" si="1"/>
        <v>0</v>
      </c>
      <c r="AR40" s="22">
        <f t="shared" si="2"/>
        <v>0</v>
      </c>
      <c r="AS40" s="22">
        <f t="shared" si="3"/>
        <v>0</v>
      </c>
    </row>
    <row r="41" spans="2:45" x14ac:dyDescent="0.25">
      <c r="B41" s="3"/>
      <c r="C41" s="4"/>
      <c r="E41" s="8">
        <f t="shared" si="7"/>
        <v>43721</v>
      </c>
      <c r="F41" s="7">
        <f t="shared" si="8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4"/>
        <v>52.68</v>
      </c>
      <c r="AH41" s="17"/>
      <c r="AI41" s="8">
        <v>43735</v>
      </c>
      <c r="AJ41" s="7">
        <v>246.66908648531171</v>
      </c>
      <c r="AK41" s="19">
        <v>2.4666908648531171E-2</v>
      </c>
      <c r="AL41" s="7">
        <v>8912.8829724405769</v>
      </c>
      <c r="AM41" s="7">
        <v>52.68</v>
      </c>
      <c r="AN41" s="17"/>
      <c r="AO41" s="22">
        <f t="shared" si="5"/>
        <v>0</v>
      </c>
      <c r="AP41" s="22">
        <f t="shared" si="6"/>
        <v>0</v>
      </c>
      <c r="AQ41" s="22">
        <f t="shared" si="1"/>
        <v>0</v>
      </c>
      <c r="AR41" s="22">
        <f t="shared" si="2"/>
        <v>0</v>
      </c>
      <c r="AS41" s="22">
        <f t="shared" si="3"/>
        <v>0</v>
      </c>
    </row>
    <row r="42" spans="2:45" x14ac:dyDescent="0.25">
      <c r="B42" s="3"/>
      <c r="C42" s="4"/>
      <c r="E42" s="8">
        <f t="shared" si="7"/>
        <v>43722</v>
      </c>
      <c r="F42" s="7">
        <f t="shared" si="8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4"/>
        <v>52.68</v>
      </c>
      <c r="AH42" s="17"/>
      <c r="AI42" s="8">
        <v>43736</v>
      </c>
      <c r="AJ42" s="7">
        <v>245.33833419605799</v>
      </c>
      <c r="AK42" s="19">
        <v>2.4533833419605799E-2</v>
      </c>
      <c r="AL42" s="7">
        <v>9158.2213066366348</v>
      </c>
      <c r="AM42" s="7">
        <v>52.68</v>
      </c>
      <c r="AN42" s="17"/>
      <c r="AO42" s="22">
        <f t="shared" si="5"/>
        <v>0</v>
      </c>
      <c r="AP42" s="22">
        <f t="shared" si="6"/>
        <v>0</v>
      </c>
      <c r="AQ42" s="22">
        <f t="shared" si="1"/>
        <v>0</v>
      </c>
      <c r="AR42" s="22">
        <f t="shared" si="2"/>
        <v>0</v>
      </c>
      <c r="AS42" s="22">
        <f t="shared" si="3"/>
        <v>0</v>
      </c>
    </row>
    <row r="43" spans="2:45" x14ac:dyDescent="0.25">
      <c r="B43" s="3"/>
      <c r="C43" s="4"/>
      <c r="E43" s="8">
        <f t="shared" si="7"/>
        <v>43723</v>
      </c>
      <c r="F43" s="7">
        <f t="shared" si="8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4"/>
        <v>52.68</v>
      </c>
      <c r="AH43" s="17"/>
      <c r="AI43" s="8">
        <v>43737</v>
      </c>
      <c r="AJ43" s="7">
        <v>243.99072611396878</v>
      </c>
      <c r="AK43" s="19">
        <v>2.4399072611396878E-2</v>
      </c>
      <c r="AL43" s="7">
        <v>9402.2120327506036</v>
      </c>
      <c r="AM43" s="7">
        <v>52.68</v>
      </c>
      <c r="AN43" s="17"/>
      <c r="AO43" s="22">
        <f t="shared" si="5"/>
        <v>0</v>
      </c>
      <c r="AP43" s="22">
        <f t="shared" si="6"/>
        <v>0</v>
      </c>
      <c r="AQ43" s="22">
        <f t="shared" si="1"/>
        <v>0</v>
      </c>
      <c r="AR43" s="22">
        <f t="shared" si="2"/>
        <v>0</v>
      </c>
      <c r="AS43" s="22">
        <f t="shared" si="3"/>
        <v>0</v>
      </c>
    </row>
    <row r="44" spans="2:45" x14ac:dyDescent="0.25">
      <c r="B44" s="3"/>
      <c r="C44" s="4"/>
      <c r="E44" s="8">
        <f t="shared" si="7"/>
        <v>43724</v>
      </c>
      <c r="F44" s="7">
        <f t="shared" si="8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4"/>
        <v>52.68</v>
      </c>
      <c r="AH44" s="17"/>
      <c r="AI44" s="8">
        <v>43738</v>
      </c>
      <c r="AJ44" s="7">
        <v>242.62784573958743</v>
      </c>
      <c r="AK44" s="19">
        <v>2.4262784573958744E-2</v>
      </c>
      <c r="AL44" s="7">
        <v>9644.839878490191</v>
      </c>
      <c r="AM44" s="7">
        <v>52.68</v>
      </c>
      <c r="AN44" s="17"/>
      <c r="AO44" s="22">
        <f t="shared" si="5"/>
        <v>0</v>
      </c>
      <c r="AP44" s="22">
        <f t="shared" si="6"/>
        <v>0</v>
      </c>
      <c r="AQ44" s="22">
        <f t="shared" si="1"/>
        <v>0</v>
      </c>
      <c r="AR44" s="22">
        <f t="shared" si="2"/>
        <v>0</v>
      </c>
      <c r="AS44" s="22">
        <f t="shared" si="3"/>
        <v>0</v>
      </c>
    </row>
    <row r="45" spans="2:45" x14ac:dyDescent="0.25">
      <c r="B45" s="3"/>
      <c r="C45" s="4"/>
      <c r="E45" s="8">
        <f t="shared" si="7"/>
        <v>43725</v>
      </c>
      <c r="F45" s="7">
        <f t="shared" si="8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4"/>
        <v>55.87</v>
      </c>
      <c r="AH45" s="17"/>
      <c r="AI45" s="8">
        <v>43739</v>
      </c>
      <c r="AJ45" s="7">
        <v>241.25123541975154</v>
      </c>
      <c r="AK45" s="19">
        <v>2.4125123541975154E-2</v>
      </c>
      <c r="AL45" s="7">
        <v>9886.0911139099426</v>
      </c>
      <c r="AM45" s="7">
        <v>55.87</v>
      </c>
      <c r="AN45" s="17"/>
      <c r="AO45" s="22">
        <f t="shared" si="5"/>
        <v>0</v>
      </c>
      <c r="AP45" s="22">
        <f t="shared" si="6"/>
        <v>0</v>
      </c>
      <c r="AQ45" s="22">
        <f t="shared" si="1"/>
        <v>0</v>
      </c>
      <c r="AR45" s="22">
        <f t="shared" si="2"/>
        <v>0</v>
      </c>
      <c r="AS45" s="22">
        <f t="shared" si="3"/>
        <v>0</v>
      </c>
    </row>
    <row r="46" spans="2:45" x14ac:dyDescent="0.25">
      <c r="B46" s="3"/>
      <c r="C46" s="4"/>
      <c r="E46" s="8">
        <f t="shared" si="7"/>
        <v>43726</v>
      </c>
      <c r="F46" s="7">
        <f t="shared" si="8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4"/>
        <v>55.87</v>
      </c>
      <c r="AH46" s="17"/>
      <c r="AI46" s="8">
        <v>43740</v>
      </c>
      <c r="AJ46" s="7">
        <v>239.86239561515868</v>
      </c>
      <c r="AK46" s="19">
        <v>2.3986239561515868E-2</v>
      </c>
      <c r="AL46" s="7">
        <v>10125.953509525101</v>
      </c>
      <c r="AM46" s="7">
        <v>55.87</v>
      </c>
      <c r="AN46" s="17"/>
      <c r="AO46" s="22">
        <f t="shared" si="5"/>
        <v>0</v>
      </c>
      <c r="AP46" s="22">
        <f t="shared" si="6"/>
        <v>0</v>
      </c>
      <c r="AQ46" s="22">
        <f t="shared" si="1"/>
        <v>0</v>
      </c>
      <c r="AR46" s="22">
        <f t="shared" si="2"/>
        <v>0</v>
      </c>
      <c r="AS46" s="22">
        <f t="shared" si="3"/>
        <v>0</v>
      </c>
    </row>
    <row r="47" spans="2:45" x14ac:dyDescent="0.25">
      <c r="B47" s="3"/>
      <c r="C47" s="4"/>
      <c r="E47" s="8">
        <f t="shared" si="7"/>
        <v>43727</v>
      </c>
      <c r="F47" s="7">
        <f t="shared" si="8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4"/>
        <v>55.87</v>
      </c>
      <c r="AH47" s="17"/>
      <c r="AI47" s="8">
        <v>43741</v>
      </c>
      <c r="AJ47" s="7">
        <v>238.46278432609688</v>
      </c>
      <c r="AK47" s="19">
        <v>2.384627843260969E-2</v>
      </c>
      <c r="AL47" s="7">
        <v>10364.416293851198</v>
      </c>
      <c r="AM47" s="7">
        <v>55.87</v>
      </c>
      <c r="AN47" s="17"/>
      <c r="AO47" s="22">
        <f t="shared" si="5"/>
        <v>0</v>
      </c>
      <c r="AP47" s="22">
        <f t="shared" si="6"/>
        <v>0</v>
      </c>
      <c r="AQ47" s="22">
        <f t="shared" si="1"/>
        <v>0</v>
      </c>
      <c r="AR47" s="22">
        <f t="shared" si="2"/>
        <v>0</v>
      </c>
      <c r="AS47" s="22">
        <f t="shared" si="3"/>
        <v>0</v>
      </c>
    </row>
    <row r="48" spans="2:45" x14ac:dyDescent="0.25">
      <c r="B48" s="3"/>
      <c r="C48" s="4"/>
      <c r="E48" s="8">
        <f t="shared" si="7"/>
        <v>43728</v>
      </c>
      <c r="F48" s="7">
        <f t="shared" si="8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4"/>
        <v>55.87</v>
      </c>
      <c r="AH48" s="17"/>
      <c r="AI48" s="8">
        <v>43742</v>
      </c>
      <c r="AJ48" s="7">
        <v>237.05381666785433</v>
      </c>
      <c r="AK48" s="19">
        <v>2.3705381666785433E-2</v>
      </c>
      <c r="AL48" s="7">
        <v>10601.470110519052</v>
      </c>
      <c r="AM48" s="7">
        <v>55.87</v>
      </c>
      <c r="AN48" s="17"/>
      <c r="AO48" s="22">
        <f t="shared" si="5"/>
        <v>0</v>
      </c>
      <c r="AP48" s="22">
        <f t="shared" si="6"/>
        <v>0</v>
      </c>
      <c r="AQ48" s="22">
        <f t="shared" si="1"/>
        <v>0</v>
      </c>
      <c r="AR48" s="22">
        <f t="shared" si="2"/>
        <v>0</v>
      </c>
      <c r="AS48" s="22">
        <f t="shared" si="3"/>
        <v>0</v>
      </c>
    </row>
    <row r="49" spans="2:45" x14ac:dyDescent="0.25">
      <c r="B49" s="3"/>
      <c r="C49" s="4"/>
      <c r="E49" s="8">
        <f t="shared" si="7"/>
        <v>43729</v>
      </c>
      <c r="F49" s="7">
        <f t="shared" si="8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4"/>
        <v>55.87</v>
      </c>
      <c r="AH49" s="17"/>
      <c r="AI49" s="8">
        <v>43743</v>
      </c>
      <c r="AJ49" s="7">
        <v>235.6368645872717</v>
      </c>
      <c r="AK49" s="19">
        <v>2.3563686458727171E-2</v>
      </c>
      <c r="AL49" s="7">
        <v>10837.106975106324</v>
      </c>
      <c r="AM49" s="7">
        <v>55.87</v>
      </c>
      <c r="AN49" s="17"/>
      <c r="AO49" s="22">
        <f t="shared" si="5"/>
        <v>0</v>
      </c>
      <c r="AP49" s="22">
        <f t="shared" si="6"/>
        <v>0</v>
      </c>
      <c r="AQ49" s="22">
        <f t="shared" si="1"/>
        <v>0</v>
      </c>
      <c r="AR49" s="22">
        <f t="shared" si="2"/>
        <v>0</v>
      </c>
      <c r="AS49" s="22">
        <f t="shared" si="3"/>
        <v>0</v>
      </c>
    </row>
    <row r="50" spans="2:45" x14ac:dyDescent="0.25">
      <c r="B50" s="3"/>
      <c r="C50" s="4"/>
      <c r="E50" s="8">
        <f t="shared" si="7"/>
        <v>43730</v>
      </c>
      <c r="F50" s="7">
        <f t="shared" si="8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4"/>
        <v>55.87</v>
      </c>
      <c r="AH50" s="17"/>
      <c r="AI50" s="8">
        <v>43744</v>
      </c>
      <c r="AJ50" s="7">
        <v>234.21325671188242</v>
      </c>
      <c r="AK50" s="19">
        <v>2.3421325671188244E-2</v>
      </c>
      <c r="AL50" s="7">
        <v>11071.320231818207</v>
      </c>
      <c r="AM50" s="7">
        <v>55.87</v>
      </c>
      <c r="AN50" s="17"/>
      <c r="AO50" s="22">
        <f t="shared" si="5"/>
        <v>0</v>
      </c>
      <c r="AP50" s="22">
        <f t="shared" si="6"/>
        <v>0</v>
      </c>
      <c r="AQ50" s="22">
        <f t="shared" si="1"/>
        <v>0</v>
      </c>
      <c r="AR50" s="22">
        <f t="shared" si="2"/>
        <v>0</v>
      </c>
      <c r="AS50" s="22">
        <f t="shared" si="3"/>
        <v>0</v>
      </c>
    </row>
    <row r="51" spans="2:45" x14ac:dyDescent="0.25">
      <c r="B51" s="3"/>
      <c r="C51" s="4"/>
      <c r="E51" s="8">
        <f t="shared" si="7"/>
        <v>43731</v>
      </c>
      <c r="F51" s="7">
        <f t="shared" si="8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4"/>
        <v>55.87</v>
      </c>
      <c r="AH51" s="17"/>
      <c r="AI51" s="8">
        <v>43745</v>
      </c>
      <c r="AJ51" s="7">
        <v>232.78427832317175</v>
      </c>
      <c r="AK51" s="19">
        <v>2.3278427832317174E-2</v>
      </c>
      <c r="AL51" s="7">
        <v>11304.104510141378</v>
      </c>
      <c r="AM51" s="7">
        <v>55.87</v>
      </c>
      <c r="AN51" s="17"/>
      <c r="AO51" s="22">
        <f t="shared" si="5"/>
        <v>0</v>
      </c>
      <c r="AP51" s="22">
        <f t="shared" si="6"/>
        <v>0</v>
      </c>
      <c r="AQ51" s="22">
        <f t="shared" si="1"/>
        <v>0</v>
      </c>
      <c r="AR51" s="22">
        <f t="shared" si="2"/>
        <v>0</v>
      </c>
      <c r="AS51" s="22">
        <f t="shared" si="3"/>
        <v>0</v>
      </c>
    </row>
    <row r="52" spans="2:45" x14ac:dyDescent="0.25">
      <c r="B52" s="3"/>
      <c r="C52" s="4"/>
      <c r="E52" s="8">
        <f t="shared" si="7"/>
        <v>43732</v>
      </c>
      <c r="F52" s="7">
        <f t="shared" si="8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4"/>
        <v>55.87</v>
      </c>
      <c r="AH52" s="17"/>
      <c r="AI52" s="8">
        <v>43746</v>
      </c>
      <c r="AJ52" s="7">
        <v>231.35117144554351</v>
      </c>
      <c r="AK52" s="19">
        <v>2.3135117144554351E-2</v>
      </c>
      <c r="AL52" s="7">
        <v>11535.455681586922</v>
      </c>
      <c r="AM52" s="7">
        <v>55.87</v>
      </c>
      <c r="AN52" s="17"/>
      <c r="AO52" s="22">
        <f t="shared" si="5"/>
        <v>0</v>
      </c>
      <c r="AP52" s="22">
        <f t="shared" si="6"/>
        <v>0</v>
      </c>
      <c r="AQ52" s="22">
        <f t="shared" si="1"/>
        <v>0</v>
      </c>
      <c r="AR52" s="22">
        <f t="shared" si="2"/>
        <v>0</v>
      </c>
      <c r="AS52" s="22">
        <f t="shared" si="3"/>
        <v>0</v>
      </c>
    </row>
    <row r="53" spans="2:45" x14ac:dyDescent="0.25">
      <c r="B53" s="3"/>
      <c r="C53" s="4"/>
      <c r="E53" s="8">
        <f t="shared" si="7"/>
        <v>43733</v>
      </c>
      <c r="F53" s="7">
        <f t="shared" si="8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4"/>
        <v>55.87</v>
      </c>
      <c r="AH53" s="17"/>
      <c r="AI53" s="8">
        <v>43747</v>
      </c>
      <c r="AJ53" s="7">
        <v>229.9151350427619</v>
      </c>
      <c r="AK53" s="19">
        <v>2.2991513504276192E-2</v>
      </c>
      <c r="AL53" s="7">
        <v>11765.370816629684</v>
      </c>
      <c r="AM53" s="7">
        <v>55.87</v>
      </c>
      <c r="AN53" s="17"/>
      <c r="AO53" s="22">
        <f t="shared" si="5"/>
        <v>0</v>
      </c>
      <c r="AP53" s="22">
        <f t="shared" si="6"/>
        <v>0</v>
      </c>
      <c r="AQ53" s="22">
        <f t="shared" si="1"/>
        <v>0</v>
      </c>
      <c r="AR53" s="22">
        <f t="shared" si="2"/>
        <v>0</v>
      </c>
      <c r="AS53" s="22">
        <f t="shared" si="3"/>
        <v>0</v>
      </c>
    </row>
    <row r="54" spans="2:45" x14ac:dyDescent="0.25">
      <c r="B54" s="3"/>
      <c r="C54" s="4"/>
      <c r="E54" s="8">
        <f t="shared" si="7"/>
        <v>43734</v>
      </c>
      <c r="F54" s="7">
        <f t="shared" si="8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4"/>
        <v>55.87</v>
      </c>
      <c r="AH54" s="17"/>
      <c r="AI54" s="8">
        <v>43748</v>
      </c>
      <c r="AJ54" s="7">
        <v>228.47732531377187</v>
      </c>
      <c r="AK54" s="19">
        <v>2.2847732531377188E-2</v>
      </c>
      <c r="AL54" s="7">
        <v>11993.848141943456</v>
      </c>
      <c r="AM54" s="7">
        <v>55.87</v>
      </c>
      <c r="AN54" s="17"/>
      <c r="AO54" s="22">
        <f t="shared" si="5"/>
        <v>0</v>
      </c>
      <c r="AP54" s="22">
        <f t="shared" si="6"/>
        <v>0</v>
      </c>
      <c r="AQ54" s="22">
        <f t="shared" si="1"/>
        <v>0</v>
      </c>
      <c r="AR54" s="22">
        <f t="shared" si="2"/>
        <v>0</v>
      </c>
      <c r="AS54" s="22">
        <f t="shared" si="3"/>
        <v>0</v>
      </c>
    </row>
    <row r="55" spans="2:45" x14ac:dyDescent="0.25">
      <c r="B55" s="3"/>
      <c r="C55" s="4"/>
      <c r="E55" s="8">
        <f t="shared" si="7"/>
        <v>43735</v>
      </c>
      <c r="F55" s="7">
        <f t="shared" si="8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4"/>
        <v>55.87</v>
      </c>
      <c r="AH55" s="17"/>
      <c r="AI55" s="8">
        <v>43749</v>
      </c>
      <c r="AJ55" s="7">
        <v>0</v>
      </c>
      <c r="AK55" s="19">
        <v>0</v>
      </c>
      <c r="AL55" s="7">
        <v>11993.848141943456</v>
      </c>
      <c r="AM55" s="7">
        <v>55.87</v>
      </c>
      <c r="AN55" s="17"/>
      <c r="AO55" s="22">
        <f t="shared" si="5"/>
        <v>0</v>
      </c>
      <c r="AP55" s="22">
        <f t="shared" si="6"/>
        <v>0</v>
      </c>
      <c r="AQ55" s="22">
        <f t="shared" si="1"/>
        <v>0</v>
      </c>
      <c r="AR55" s="22">
        <f t="shared" si="2"/>
        <v>0</v>
      </c>
      <c r="AS55" s="22">
        <f t="shared" si="3"/>
        <v>0</v>
      </c>
    </row>
    <row r="56" spans="2:45" x14ac:dyDescent="0.25">
      <c r="B56" s="3"/>
      <c r="C56" s="4"/>
      <c r="E56" s="8">
        <f t="shared" si="7"/>
        <v>43736</v>
      </c>
      <c r="F56" s="7">
        <f t="shared" si="8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4"/>
        <v>55.87</v>
      </c>
      <c r="AH56" s="17"/>
      <c r="AI56" s="8">
        <v>43750</v>
      </c>
      <c r="AJ56" s="7">
        <v>0</v>
      </c>
      <c r="AK56" s="19">
        <v>0</v>
      </c>
      <c r="AL56" s="7">
        <v>11993.848141943456</v>
      </c>
      <c r="AM56" s="7">
        <v>55.87</v>
      </c>
      <c r="AN56" s="17"/>
      <c r="AO56" s="22">
        <f t="shared" si="5"/>
        <v>0</v>
      </c>
      <c r="AP56" s="22">
        <f t="shared" si="6"/>
        <v>0</v>
      </c>
      <c r="AQ56" s="22">
        <f t="shared" si="1"/>
        <v>0</v>
      </c>
      <c r="AR56" s="22">
        <f t="shared" si="2"/>
        <v>0</v>
      </c>
      <c r="AS56" s="22">
        <f t="shared" si="3"/>
        <v>0</v>
      </c>
    </row>
    <row r="57" spans="2:45" x14ac:dyDescent="0.25">
      <c r="B57" s="3"/>
      <c r="C57" s="4"/>
      <c r="E57" s="8">
        <f t="shared" si="7"/>
        <v>43737</v>
      </c>
      <c r="F57" s="7">
        <f t="shared" si="8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4"/>
        <v>55.87</v>
      </c>
      <c r="AH57" s="17"/>
      <c r="AI57" s="8">
        <v>43751</v>
      </c>
      <c r="AJ57" s="7">
        <v>0</v>
      </c>
      <c r="AK57" s="19">
        <v>0</v>
      </c>
      <c r="AL57" s="7">
        <v>11993.848141943456</v>
      </c>
      <c r="AM57" s="7">
        <v>55.87</v>
      </c>
      <c r="AN57" s="17"/>
      <c r="AO57" s="22">
        <f t="shared" si="5"/>
        <v>0</v>
      </c>
      <c r="AP57" s="22">
        <f t="shared" si="6"/>
        <v>0</v>
      </c>
      <c r="AQ57" s="22">
        <f t="shared" si="1"/>
        <v>0</v>
      </c>
      <c r="AR57" s="22">
        <f t="shared" si="2"/>
        <v>0</v>
      </c>
      <c r="AS57" s="22">
        <f t="shared" si="3"/>
        <v>0</v>
      </c>
    </row>
    <row r="58" spans="2:45" x14ac:dyDescent="0.25">
      <c r="B58" s="3"/>
      <c r="C58" s="4"/>
      <c r="E58" s="8">
        <f t="shared" si="7"/>
        <v>43738</v>
      </c>
      <c r="F58" s="7">
        <f t="shared" si="8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4"/>
        <v>55.87</v>
      </c>
      <c r="AH58" s="17"/>
      <c r="AI58" s="8">
        <v>43752</v>
      </c>
      <c r="AJ58" s="7">
        <v>0</v>
      </c>
      <c r="AK58" s="19">
        <v>0</v>
      </c>
      <c r="AL58" s="7">
        <v>11993.848141943456</v>
      </c>
      <c r="AM58" s="7">
        <v>55.87</v>
      </c>
      <c r="AN58" s="17"/>
      <c r="AO58" s="22">
        <f t="shared" si="5"/>
        <v>0</v>
      </c>
      <c r="AP58" s="22">
        <f t="shared" si="6"/>
        <v>0</v>
      </c>
      <c r="AQ58" s="22">
        <f t="shared" si="1"/>
        <v>0</v>
      </c>
      <c r="AR58" s="22">
        <f t="shared" si="2"/>
        <v>0</v>
      </c>
      <c r="AS58" s="22">
        <f t="shared" si="3"/>
        <v>0</v>
      </c>
    </row>
    <row r="59" spans="2:45" x14ac:dyDescent="0.25">
      <c r="B59" s="3"/>
      <c r="C59" s="4"/>
      <c r="E59" s="8">
        <f t="shared" si="7"/>
        <v>43739</v>
      </c>
      <c r="F59" s="7">
        <f t="shared" si="8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4"/>
        <v>55.87</v>
      </c>
      <c r="AH59" s="17"/>
      <c r="AI59" s="8">
        <v>43753</v>
      </c>
      <c r="AJ59" s="7">
        <v>0</v>
      </c>
      <c r="AK59" s="19">
        <v>0</v>
      </c>
      <c r="AL59" s="7">
        <v>11993.848141943456</v>
      </c>
      <c r="AM59" s="7">
        <v>55.87</v>
      </c>
      <c r="AN59" s="17"/>
      <c r="AO59" s="22">
        <f t="shared" si="5"/>
        <v>0</v>
      </c>
      <c r="AP59" s="22">
        <f t="shared" si="6"/>
        <v>0</v>
      </c>
      <c r="AQ59" s="22">
        <f t="shared" si="1"/>
        <v>0</v>
      </c>
      <c r="AR59" s="22">
        <f t="shared" si="2"/>
        <v>0</v>
      </c>
      <c r="AS59" s="22">
        <f t="shared" si="3"/>
        <v>0</v>
      </c>
    </row>
    <row r="60" spans="2:45" x14ac:dyDescent="0.25">
      <c r="B60" s="3"/>
      <c r="C60" s="4"/>
      <c r="E60" s="8">
        <f t="shared" si="7"/>
        <v>43740</v>
      </c>
      <c r="F60" s="7">
        <f t="shared" si="8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4"/>
        <v>55.87</v>
      </c>
      <c r="AH60" s="17"/>
      <c r="AI60" s="8">
        <v>43754</v>
      </c>
      <c r="AJ60" s="7">
        <v>0</v>
      </c>
      <c r="AK60" s="19">
        <v>0</v>
      </c>
      <c r="AL60" s="7">
        <v>11993.848141943456</v>
      </c>
      <c r="AM60" s="7">
        <v>55.87</v>
      </c>
      <c r="AN60" s="17"/>
      <c r="AO60" s="22">
        <f t="shared" si="5"/>
        <v>0</v>
      </c>
      <c r="AP60" s="22">
        <f t="shared" si="6"/>
        <v>0</v>
      </c>
      <c r="AQ60" s="22">
        <f t="shared" si="1"/>
        <v>0</v>
      </c>
      <c r="AR60" s="22">
        <f t="shared" si="2"/>
        <v>0</v>
      </c>
      <c r="AS60" s="22">
        <f t="shared" si="3"/>
        <v>0</v>
      </c>
    </row>
    <row r="61" spans="2:45" x14ac:dyDescent="0.25">
      <c r="B61" s="3"/>
      <c r="C61" s="4"/>
      <c r="E61" s="8">
        <f t="shared" si="7"/>
        <v>43741</v>
      </c>
      <c r="F61" s="7">
        <f t="shared" si="8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4"/>
        <v>55.87</v>
      </c>
      <c r="AH61" s="17"/>
      <c r="AI61" s="8">
        <v>43755</v>
      </c>
      <c r="AJ61" s="7">
        <v>0</v>
      </c>
      <c r="AK61" s="19">
        <v>0</v>
      </c>
      <c r="AL61" s="7">
        <v>11993.848141943456</v>
      </c>
      <c r="AM61" s="7">
        <v>55.87</v>
      </c>
      <c r="AN61" s="17"/>
      <c r="AO61" s="22">
        <f t="shared" si="5"/>
        <v>0</v>
      </c>
      <c r="AP61" s="22">
        <f t="shared" si="6"/>
        <v>0</v>
      </c>
      <c r="AQ61" s="22">
        <f t="shared" si="1"/>
        <v>0</v>
      </c>
      <c r="AR61" s="22">
        <f t="shared" si="2"/>
        <v>0</v>
      </c>
      <c r="AS61" s="22">
        <f t="shared" si="3"/>
        <v>0</v>
      </c>
    </row>
    <row r="62" spans="2:45" x14ac:dyDescent="0.25">
      <c r="B62" s="3"/>
      <c r="C62" s="4"/>
      <c r="E62" s="8">
        <f t="shared" si="7"/>
        <v>43742</v>
      </c>
      <c r="F62" s="7">
        <f t="shared" si="8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4"/>
        <v>55.87</v>
      </c>
      <c r="AH62" s="17"/>
      <c r="AI62" s="8">
        <v>43756</v>
      </c>
      <c r="AJ62" s="7">
        <v>0</v>
      </c>
      <c r="AK62" s="19">
        <v>0</v>
      </c>
      <c r="AL62" s="7">
        <v>11993.848141943456</v>
      </c>
      <c r="AM62" s="7">
        <v>55.87</v>
      </c>
      <c r="AN62" s="17"/>
      <c r="AO62" s="22">
        <f t="shared" si="5"/>
        <v>0</v>
      </c>
      <c r="AP62" s="22">
        <f t="shared" si="6"/>
        <v>0</v>
      </c>
      <c r="AQ62" s="22">
        <f t="shared" si="1"/>
        <v>0</v>
      </c>
      <c r="AR62" s="22">
        <f t="shared" si="2"/>
        <v>0</v>
      </c>
      <c r="AS62" s="22">
        <f t="shared" si="3"/>
        <v>0</v>
      </c>
    </row>
    <row r="63" spans="2:45" x14ac:dyDescent="0.25">
      <c r="B63" s="3"/>
      <c r="C63" s="4"/>
      <c r="E63" s="8">
        <f t="shared" si="7"/>
        <v>43743</v>
      </c>
      <c r="F63" s="7">
        <f t="shared" si="8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4"/>
        <v>55.87</v>
      </c>
      <c r="AH63" s="17"/>
      <c r="AI63" s="8">
        <v>43757</v>
      </c>
      <c r="AJ63" s="7">
        <v>0</v>
      </c>
      <c r="AK63" s="19">
        <v>0</v>
      </c>
      <c r="AL63" s="7">
        <v>11993.848141943456</v>
      </c>
      <c r="AM63" s="7">
        <v>55.87</v>
      </c>
      <c r="AN63" s="17"/>
      <c r="AO63" s="22">
        <f t="shared" si="5"/>
        <v>0</v>
      </c>
      <c r="AP63" s="22">
        <f t="shared" si="6"/>
        <v>0</v>
      </c>
      <c r="AQ63" s="22">
        <f t="shared" si="1"/>
        <v>0</v>
      </c>
      <c r="AR63" s="22">
        <f t="shared" si="2"/>
        <v>0</v>
      </c>
      <c r="AS63" s="22">
        <f t="shared" si="3"/>
        <v>0</v>
      </c>
    </row>
    <row r="64" spans="2:45" x14ac:dyDescent="0.25">
      <c r="B64" s="3"/>
      <c r="C64" s="4"/>
      <c r="E64" s="8">
        <f t="shared" si="7"/>
        <v>43744</v>
      </c>
      <c r="F64" s="7">
        <f t="shared" si="8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4"/>
        <v>55.87</v>
      </c>
      <c r="AH64" s="17"/>
      <c r="AI64" s="8">
        <v>43758</v>
      </c>
      <c r="AJ64" s="7">
        <v>0</v>
      </c>
      <c r="AK64" s="19">
        <v>0</v>
      </c>
      <c r="AL64" s="7">
        <v>11993.848141943456</v>
      </c>
      <c r="AM64" s="7">
        <v>55.87</v>
      </c>
      <c r="AN64" s="17"/>
      <c r="AO64" s="22">
        <f t="shared" si="5"/>
        <v>0</v>
      </c>
      <c r="AP64" s="22">
        <f t="shared" si="6"/>
        <v>0</v>
      </c>
      <c r="AQ64" s="22">
        <f t="shared" si="1"/>
        <v>0</v>
      </c>
      <c r="AR64" s="22">
        <f t="shared" si="2"/>
        <v>0</v>
      </c>
      <c r="AS64" s="22">
        <f t="shared" si="3"/>
        <v>0</v>
      </c>
    </row>
    <row r="65" spans="2:45" x14ac:dyDescent="0.25">
      <c r="B65" s="3"/>
      <c r="C65" s="4"/>
      <c r="E65" s="8">
        <f t="shared" si="7"/>
        <v>43745</v>
      </c>
      <c r="F65" s="7">
        <f t="shared" si="8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4"/>
        <v>55.87</v>
      </c>
      <c r="AH65" s="17"/>
      <c r="AI65" s="8">
        <v>43759</v>
      </c>
      <c r="AJ65" s="7">
        <v>0</v>
      </c>
      <c r="AK65" s="19">
        <v>0</v>
      </c>
      <c r="AL65" s="7">
        <v>11993.848141943456</v>
      </c>
      <c r="AM65" s="7">
        <v>55.87</v>
      </c>
      <c r="AN65" s="17"/>
      <c r="AO65" s="22">
        <f t="shared" si="5"/>
        <v>0</v>
      </c>
      <c r="AP65" s="22">
        <f t="shared" si="6"/>
        <v>0</v>
      </c>
      <c r="AQ65" s="22">
        <f t="shared" si="1"/>
        <v>0</v>
      </c>
      <c r="AR65" s="22">
        <f t="shared" si="2"/>
        <v>0</v>
      </c>
      <c r="AS65" s="22">
        <f t="shared" si="3"/>
        <v>0</v>
      </c>
    </row>
    <row r="66" spans="2:45" x14ac:dyDescent="0.25">
      <c r="B66" s="3"/>
      <c r="C66" s="4"/>
      <c r="E66" s="8">
        <f t="shared" si="7"/>
        <v>43746</v>
      </c>
      <c r="F66" s="7">
        <f t="shared" si="8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4"/>
        <v>55.87</v>
      </c>
      <c r="AH66" s="17"/>
      <c r="AI66" s="8">
        <v>43760</v>
      </c>
      <c r="AJ66" s="7">
        <v>0</v>
      </c>
      <c r="AK66" s="19">
        <v>0</v>
      </c>
      <c r="AL66" s="7">
        <v>11993.848141943456</v>
      </c>
      <c r="AM66" s="7">
        <v>55.87</v>
      </c>
      <c r="AN66" s="17"/>
      <c r="AO66" s="22">
        <f t="shared" si="5"/>
        <v>0</v>
      </c>
      <c r="AP66" s="22">
        <f t="shared" si="6"/>
        <v>0</v>
      </c>
      <c r="AQ66" s="22">
        <f t="shared" si="1"/>
        <v>0</v>
      </c>
      <c r="AR66" s="22">
        <f t="shared" si="2"/>
        <v>0</v>
      </c>
      <c r="AS66" s="22">
        <f t="shared" si="3"/>
        <v>0</v>
      </c>
    </row>
    <row r="67" spans="2:45" x14ac:dyDescent="0.25">
      <c r="B67" s="3"/>
      <c r="C67" s="4"/>
      <c r="E67" s="8">
        <f t="shared" si="7"/>
        <v>43747</v>
      </c>
      <c r="F67" s="7">
        <f t="shared" si="8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4"/>
        <v>55.87</v>
      </c>
      <c r="AH67" s="17"/>
      <c r="AI67" s="8">
        <v>43761</v>
      </c>
      <c r="AJ67" s="7">
        <v>0</v>
      </c>
      <c r="AK67" s="19">
        <v>0</v>
      </c>
      <c r="AL67" s="7">
        <v>11993.848141943456</v>
      </c>
      <c r="AM67" s="7">
        <v>55.87</v>
      </c>
      <c r="AN67" s="17"/>
      <c r="AO67" s="22">
        <f t="shared" si="5"/>
        <v>0</v>
      </c>
      <c r="AP67" s="22">
        <f t="shared" si="6"/>
        <v>0</v>
      </c>
      <c r="AQ67" s="22">
        <f t="shared" si="1"/>
        <v>0</v>
      </c>
      <c r="AR67" s="22">
        <f t="shared" si="2"/>
        <v>0</v>
      </c>
      <c r="AS67" s="22">
        <f t="shared" si="3"/>
        <v>0</v>
      </c>
    </row>
    <row r="68" spans="2:45" x14ac:dyDescent="0.25">
      <c r="B68" s="3"/>
      <c r="C68" s="4"/>
      <c r="E68" s="8">
        <f t="shared" si="7"/>
        <v>43748</v>
      </c>
      <c r="F68" s="7">
        <f t="shared" si="8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4"/>
        <v>55.87</v>
      </c>
      <c r="AH68" s="17"/>
      <c r="AI68" s="8">
        <v>43762</v>
      </c>
      <c r="AJ68" s="7">
        <v>0</v>
      </c>
      <c r="AK68" s="19">
        <v>0</v>
      </c>
      <c r="AL68" s="7">
        <v>11993.848141943456</v>
      </c>
      <c r="AM68" s="7">
        <v>55.87</v>
      </c>
      <c r="AN68" s="17"/>
      <c r="AO68" s="22">
        <f t="shared" si="5"/>
        <v>0</v>
      </c>
      <c r="AP68" s="22">
        <f t="shared" si="6"/>
        <v>0</v>
      </c>
      <c r="AQ68" s="22">
        <f t="shared" si="1"/>
        <v>0</v>
      </c>
      <c r="AR68" s="22">
        <f t="shared" si="2"/>
        <v>0</v>
      </c>
      <c r="AS68" s="22">
        <f t="shared" si="3"/>
        <v>0</v>
      </c>
    </row>
    <row r="69" spans="2:45" x14ac:dyDescent="0.25">
      <c r="B69" s="3"/>
      <c r="C69" s="4"/>
      <c r="E69" s="8">
        <f t="shared" si="7"/>
        <v>43749</v>
      </c>
      <c r="F69" s="7">
        <f t="shared" si="8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4"/>
        <v>55.87</v>
      </c>
      <c r="AH69" s="17"/>
      <c r="AI69" s="8">
        <v>43763</v>
      </c>
      <c r="AJ69" s="7">
        <v>0</v>
      </c>
      <c r="AK69" s="19">
        <v>0</v>
      </c>
      <c r="AL69" s="7">
        <v>11993.848141943456</v>
      </c>
      <c r="AM69" s="7">
        <v>55.87</v>
      </c>
      <c r="AN69" s="17"/>
      <c r="AO69" s="22">
        <f t="shared" si="5"/>
        <v>0</v>
      </c>
      <c r="AP69" s="22">
        <f t="shared" si="6"/>
        <v>0</v>
      </c>
      <c r="AQ69" s="22">
        <f t="shared" si="1"/>
        <v>0</v>
      </c>
      <c r="AR69" s="22">
        <f t="shared" si="2"/>
        <v>0</v>
      </c>
      <c r="AS69" s="22">
        <f t="shared" si="3"/>
        <v>0</v>
      </c>
    </row>
    <row r="70" spans="2:45" x14ac:dyDescent="0.25">
      <c r="B70" s="3"/>
      <c r="C70" s="4"/>
      <c r="E70" s="8">
        <f t="shared" si="7"/>
        <v>43750</v>
      </c>
      <c r="F70" s="7">
        <f t="shared" si="8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4"/>
        <v>55.87</v>
      </c>
      <c r="AH70" s="17"/>
      <c r="AI70" s="8">
        <v>43764</v>
      </c>
      <c r="AJ70" s="7">
        <v>0</v>
      </c>
      <c r="AK70" s="19">
        <v>0</v>
      </c>
      <c r="AL70" s="7">
        <v>11993.848141943456</v>
      </c>
      <c r="AM70" s="7">
        <v>55.87</v>
      </c>
      <c r="AN70" s="17"/>
      <c r="AO70" s="22">
        <f t="shared" si="5"/>
        <v>0</v>
      </c>
      <c r="AP70" s="22">
        <f t="shared" si="6"/>
        <v>0</v>
      </c>
      <c r="AQ70" s="22">
        <f t="shared" si="1"/>
        <v>0</v>
      </c>
      <c r="AR70" s="22">
        <f t="shared" si="2"/>
        <v>0</v>
      </c>
      <c r="AS70" s="22">
        <f t="shared" si="3"/>
        <v>0</v>
      </c>
    </row>
    <row r="71" spans="2:45" x14ac:dyDescent="0.25">
      <c r="B71" s="3"/>
      <c r="C71" s="4"/>
      <c r="E71" s="8">
        <f t="shared" si="7"/>
        <v>43751</v>
      </c>
      <c r="F71" s="7">
        <f t="shared" si="8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4"/>
        <v>55.87</v>
      </c>
      <c r="AH71" s="17"/>
      <c r="AI71" s="8">
        <v>43765</v>
      </c>
      <c r="AJ71" s="7">
        <v>0</v>
      </c>
      <c r="AK71" s="19">
        <v>0</v>
      </c>
      <c r="AL71" s="7">
        <v>11993.848141943456</v>
      </c>
      <c r="AM71" s="7">
        <v>55.87</v>
      </c>
      <c r="AN71" s="17"/>
      <c r="AO71" s="22">
        <f t="shared" si="5"/>
        <v>0</v>
      </c>
      <c r="AP71" s="22">
        <f t="shared" si="6"/>
        <v>0</v>
      </c>
      <c r="AQ71" s="22">
        <f t="shared" si="1"/>
        <v>0</v>
      </c>
      <c r="AR71" s="22">
        <f t="shared" si="2"/>
        <v>0</v>
      </c>
      <c r="AS71" s="22">
        <f t="shared" si="3"/>
        <v>0</v>
      </c>
    </row>
    <row r="72" spans="2:45" x14ac:dyDescent="0.25">
      <c r="B72" s="3"/>
      <c r="C72" s="4"/>
      <c r="E72" s="8">
        <f t="shared" si="7"/>
        <v>43752</v>
      </c>
      <c r="F72" s="7">
        <f t="shared" si="8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4"/>
        <v>55.87</v>
      </c>
      <c r="AH72" s="17"/>
      <c r="AI72" s="8">
        <v>43766</v>
      </c>
      <c r="AJ72" s="7">
        <v>0</v>
      </c>
      <c r="AK72" s="19">
        <v>0</v>
      </c>
      <c r="AL72" s="7">
        <v>11993.848141943456</v>
      </c>
      <c r="AM72" s="7">
        <v>55.87</v>
      </c>
      <c r="AN72" s="17"/>
      <c r="AO72" s="22">
        <f t="shared" si="5"/>
        <v>0</v>
      </c>
      <c r="AP72" s="22">
        <f t="shared" si="6"/>
        <v>0</v>
      </c>
      <c r="AQ72" s="22">
        <f t="shared" ref="AQ72:AQ135" si="9">Q72-AK72</f>
        <v>0</v>
      </c>
      <c r="AR72" s="22">
        <f t="shared" ref="AR72:AR135" si="10">R72-AL72</f>
        <v>0</v>
      </c>
      <c r="AS72" s="22">
        <f t="shared" ref="AS72:AS135" si="11">S72-AM72</f>
        <v>0</v>
      </c>
    </row>
    <row r="73" spans="2:45" x14ac:dyDescent="0.25">
      <c r="B73" s="3"/>
      <c r="C73" s="4"/>
      <c r="E73" s="8">
        <f t="shared" si="7"/>
        <v>43753</v>
      </c>
      <c r="F73" s="7">
        <f t="shared" si="8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12">VLOOKUP(O73,$E$22:$F$1597, 2, FALSE)</f>
        <v>55.87</v>
      </c>
      <c r="AH73" s="17"/>
      <c r="AI73" s="8">
        <v>43767</v>
      </c>
      <c r="AJ73" s="7">
        <v>0</v>
      </c>
      <c r="AK73" s="19">
        <v>0</v>
      </c>
      <c r="AL73" s="7">
        <v>11993.848141943456</v>
      </c>
      <c r="AM73" s="7">
        <v>55.87</v>
      </c>
      <c r="AN73" s="17"/>
      <c r="AO73" s="22">
        <f t="shared" ref="AO73:AO136" si="13">O73-AI73</f>
        <v>0</v>
      </c>
      <c r="AP73" s="22">
        <f t="shared" ref="AP73:AP136" si="14">P73-AJ73</f>
        <v>0</v>
      </c>
      <c r="AQ73" s="22">
        <f t="shared" si="9"/>
        <v>0</v>
      </c>
      <c r="AR73" s="22">
        <f t="shared" si="10"/>
        <v>0</v>
      </c>
      <c r="AS73" s="22">
        <f t="shared" si="11"/>
        <v>0</v>
      </c>
    </row>
    <row r="74" spans="2:45" x14ac:dyDescent="0.25">
      <c r="B74" s="3"/>
      <c r="C74" s="4"/>
      <c r="E74" s="8">
        <f t="shared" si="7"/>
        <v>43754</v>
      </c>
      <c r="F74" s="7">
        <f t="shared" si="8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12"/>
        <v>55.87</v>
      </c>
      <c r="AH74" s="17"/>
      <c r="AI74" s="8">
        <v>43768</v>
      </c>
      <c r="AJ74" s="7">
        <v>0</v>
      </c>
      <c r="AK74" s="19">
        <v>0</v>
      </c>
      <c r="AL74" s="7">
        <v>11993.848141943456</v>
      </c>
      <c r="AM74" s="7">
        <v>55.87</v>
      </c>
      <c r="AN74" s="17"/>
      <c r="AO74" s="22">
        <f t="shared" si="13"/>
        <v>0</v>
      </c>
      <c r="AP74" s="22">
        <f t="shared" si="14"/>
        <v>0</v>
      </c>
      <c r="AQ74" s="22">
        <f t="shared" si="9"/>
        <v>0</v>
      </c>
      <c r="AR74" s="22">
        <f t="shared" si="10"/>
        <v>0</v>
      </c>
      <c r="AS74" s="22">
        <f t="shared" si="11"/>
        <v>0</v>
      </c>
    </row>
    <row r="75" spans="2:45" x14ac:dyDescent="0.25">
      <c r="B75" s="3"/>
      <c r="C75" s="4"/>
      <c r="E75" s="8">
        <f t="shared" si="7"/>
        <v>43755</v>
      </c>
      <c r="F75" s="7">
        <f t="shared" si="8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12"/>
        <v>55.87</v>
      </c>
      <c r="AH75" s="17"/>
      <c r="AI75" s="8">
        <v>43769</v>
      </c>
      <c r="AJ75" s="7">
        <v>6.1518580565443699</v>
      </c>
      <c r="AK75" s="19">
        <v>6.1518580565443702E-4</v>
      </c>
      <c r="AL75" s="7">
        <v>12000</v>
      </c>
      <c r="AM75" s="7">
        <v>55.87</v>
      </c>
      <c r="AN75" s="17"/>
      <c r="AO75" s="22">
        <f t="shared" si="13"/>
        <v>0</v>
      </c>
      <c r="AP75" s="22">
        <f t="shared" si="14"/>
        <v>0</v>
      </c>
      <c r="AQ75" s="22">
        <f t="shared" si="9"/>
        <v>0</v>
      </c>
      <c r="AR75" s="22">
        <f t="shared" si="10"/>
        <v>0</v>
      </c>
      <c r="AS75" s="22">
        <f t="shared" si="11"/>
        <v>0</v>
      </c>
    </row>
    <row r="76" spans="2:45" x14ac:dyDescent="0.25">
      <c r="B76" s="3"/>
      <c r="C76" s="4"/>
      <c r="E76" s="8">
        <f t="shared" si="7"/>
        <v>43756</v>
      </c>
      <c r="F76" s="7">
        <f t="shared" si="8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12"/>
        <v>57.89</v>
      </c>
      <c r="AH76" s="17"/>
      <c r="AI76" s="8">
        <v>43770</v>
      </c>
      <c r="AJ76" s="7">
        <v>-346.09599999999989</v>
      </c>
      <c r="AK76" s="19">
        <v>0.17304799999999995</v>
      </c>
      <c r="AL76" s="7">
        <v>11653.904</v>
      </c>
      <c r="AM76" s="7">
        <v>57.89</v>
      </c>
      <c r="AN76" s="17"/>
      <c r="AO76" s="22">
        <f t="shared" si="13"/>
        <v>0</v>
      </c>
      <c r="AP76" s="22">
        <f t="shared" si="14"/>
        <v>0</v>
      </c>
      <c r="AQ76" s="22">
        <f t="shared" si="9"/>
        <v>0</v>
      </c>
      <c r="AR76" s="22">
        <f t="shared" si="10"/>
        <v>0</v>
      </c>
      <c r="AS76" s="22">
        <f t="shared" si="11"/>
        <v>0</v>
      </c>
    </row>
    <row r="77" spans="2:45" x14ac:dyDescent="0.25">
      <c r="B77" s="3"/>
      <c r="C77" s="4"/>
      <c r="E77" s="8">
        <f t="shared" si="7"/>
        <v>43757</v>
      </c>
      <c r="F77" s="7">
        <f t="shared" si="8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12"/>
        <v>57.89</v>
      </c>
      <c r="AH77" s="17"/>
      <c r="AI77" s="8">
        <v>43771</v>
      </c>
      <c r="AJ77" s="7">
        <v>0</v>
      </c>
      <c r="AK77" s="19">
        <v>0</v>
      </c>
      <c r="AL77" s="7">
        <v>11653.904</v>
      </c>
      <c r="AM77" s="7">
        <v>57.89</v>
      </c>
      <c r="AN77" s="17"/>
      <c r="AO77" s="22">
        <f t="shared" si="13"/>
        <v>0</v>
      </c>
      <c r="AP77" s="22">
        <f t="shared" si="14"/>
        <v>0</v>
      </c>
      <c r="AQ77" s="22">
        <f t="shared" si="9"/>
        <v>0</v>
      </c>
      <c r="AR77" s="22">
        <f t="shared" si="10"/>
        <v>0</v>
      </c>
      <c r="AS77" s="22">
        <f t="shared" si="11"/>
        <v>0</v>
      </c>
    </row>
    <row r="78" spans="2:45" x14ac:dyDescent="0.25">
      <c r="B78" s="3"/>
      <c r="C78" s="4"/>
      <c r="E78" s="8">
        <f t="shared" si="7"/>
        <v>43758</v>
      </c>
      <c r="F78" s="7">
        <f t="shared" si="8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12"/>
        <v>57.89</v>
      </c>
      <c r="AH78" s="17"/>
      <c r="AI78" s="8">
        <v>43772</v>
      </c>
      <c r="AJ78" s="7">
        <v>0</v>
      </c>
      <c r="AK78" s="19">
        <v>0</v>
      </c>
      <c r="AL78" s="7">
        <v>11653.904</v>
      </c>
      <c r="AM78" s="7">
        <v>57.89</v>
      </c>
      <c r="AN78" s="17"/>
      <c r="AO78" s="22">
        <f t="shared" si="13"/>
        <v>0</v>
      </c>
      <c r="AP78" s="22">
        <f t="shared" si="14"/>
        <v>0</v>
      </c>
      <c r="AQ78" s="22">
        <f t="shared" si="9"/>
        <v>0</v>
      </c>
      <c r="AR78" s="22">
        <f t="shared" si="10"/>
        <v>0</v>
      </c>
      <c r="AS78" s="22">
        <f t="shared" si="11"/>
        <v>0</v>
      </c>
    </row>
    <row r="79" spans="2:45" x14ac:dyDescent="0.25">
      <c r="B79" s="3"/>
      <c r="C79" s="4"/>
      <c r="E79" s="8">
        <f t="shared" si="7"/>
        <v>43759</v>
      </c>
      <c r="F79" s="7">
        <f t="shared" si="8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12"/>
        <v>57.89</v>
      </c>
      <c r="AH79" s="17"/>
      <c r="AI79" s="8">
        <v>43773</v>
      </c>
      <c r="AJ79" s="7">
        <v>0</v>
      </c>
      <c r="AK79" s="19">
        <v>0</v>
      </c>
      <c r="AL79" s="7">
        <v>11653.904</v>
      </c>
      <c r="AM79" s="7">
        <v>57.89</v>
      </c>
      <c r="AN79" s="17"/>
      <c r="AO79" s="22">
        <f t="shared" si="13"/>
        <v>0</v>
      </c>
      <c r="AP79" s="22">
        <f t="shared" si="14"/>
        <v>0</v>
      </c>
      <c r="AQ79" s="22">
        <f t="shared" si="9"/>
        <v>0</v>
      </c>
      <c r="AR79" s="22">
        <f t="shared" si="10"/>
        <v>0</v>
      </c>
      <c r="AS79" s="22">
        <f t="shared" si="11"/>
        <v>0</v>
      </c>
    </row>
    <row r="80" spans="2:45" x14ac:dyDescent="0.25">
      <c r="B80" s="3"/>
      <c r="C80" s="4"/>
      <c r="E80" s="8">
        <f t="shared" si="7"/>
        <v>43760</v>
      </c>
      <c r="F80" s="7">
        <f t="shared" si="8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12"/>
        <v>57.89</v>
      </c>
      <c r="AH80" s="17"/>
      <c r="AI80" s="8">
        <v>43774</v>
      </c>
      <c r="AJ80" s="7">
        <v>0</v>
      </c>
      <c r="AK80" s="19">
        <v>0</v>
      </c>
      <c r="AL80" s="7">
        <v>11653.904</v>
      </c>
      <c r="AM80" s="7">
        <v>57.89</v>
      </c>
      <c r="AN80" s="17"/>
      <c r="AO80" s="22">
        <f t="shared" si="13"/>
        <v>0</v>
      </c>
      <c r="AP80" s="22">
        <f t="shared" si="14"/>
        <v>0</v>
      </c>
      <c r="AQ80" s="22">
        <f t="shared" si="9"/>
        <v>0</v>
      </c>
      <c r="AR80" s="22">
        <f t="shared" si="10"/>
        <v>0</v>
      </c>
      <c r="AS80" s="22">
        <f t="shared" si="11"/>
        <v>0</v>
      </c>
    </row>
    <row r="81" spans="2:45" x14ac:dyDescent="0.25">
      <c r="B81" s="3"/>
      <c r="C81" s="4"/>
      <c r="E81" s="8">
        <f t="shared" si="7"/>
        <v>43761</v>
      </c>
      <c r="F81" s="7">
        <f t="shared" si="8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12"/>
        <v>57.89</v>
      </c>
      <c r="AH81" s="17"/>
      <c r="AI81" s="8">
        <v>43775</v>
      </c>
      <c r="AJ81" s="7">
        <v>0</v>
      </c>
      <c r="AK81" s="19">
        <v>0</v>
      </c>
      <c r="AL81" s="7">
        <v>11653.904</v>
      </c>
      <c r="AM81" s="7">
        <v>57.89</v>
      </c>
      <c r="AN81" s="17"/>
      <c r="AO81" s="22">
        <f t="shared" si="13"/>
        <v>0</v>
      </c>
      <c r="AP81" s="22">
        <f t="shared" si="14"/>
        <v>0</v>
      </c>
      <c r="AQ81" s="22">
        <f t="shared" si="9"/>
        <v>0</v>
      </c>
      <c r="AR81" s="22">
        <f t="shared" si="10"/>
        <v>0</v>
      </c>
      <c r="AS81" s="22">
        <f t="shared" si="11"/>
        <v>0</v>
      </c>
    </row>
    <row r="82" spans="2:45" x14ac:dyDescent="0.25">
      <c r="B82" s="3"/>
      <c r="C82" s="4"/>
      <c r="E82" s="8">
        <f t="shared" si="7"/>
        <v>43762</v>
      </c>
      <c r="F82" s="7">
        <f t="shared" si="8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12"/>
        <v>57.89</v>
      </c>
      <c r="AH82" s="17"/>
      <c r="AI82" s="8">
        <v>43776</v>
      </c>
      <c r="AJ82" s="7">
        <v>0</v>
      </c>
      <c r="AK82" s="19">
        <v>0</v>
      </c>
      <c r="AL82" s="7">
        <v>11653.904</v>
      </c>
      <c r="AM82" s="7">
        <v>57.89</v>
      </c>
      <c r="AN82" s="17"/>
      <c r="AO82" s="22">
        <f t="shared" si="13"/>
        <v>0</v>
      </c>
      <c r="AP82" s="22">
        <f t="shared" si="14"/>
        <v>0</v>
      </c>
      <c r="AQ82" s="22">
        <f t="shared" si="9"/>
        <v>0</v>
      </c>
      <c r="AR82" s="22">
        <f t="shared" si="10"/>
        <v>0</v>
      </c>
      <c r="AS82" s="22">
        <f t="shared" si="11"/>
        <v>0</v>
      </c>
    </row>
    <row r="83" spans="2:45" x14ac:dyDescent="0.25">
      <c r="B83" s="3"/>
      <c r="C83" s="4"/>
      <c r="E83" s="8">
        <f t="shared" si="7"/>
        <v>43763</v>
      </c>
      <c r="F83" s="7">
        <f t="shared" si="8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12"/>
        <v>57.89</v>
      </c>
      <c r="AH83" s="17"/>
      <c r="AI83" s="8">
        <v>43777</v>
      </c>
      <c r="AJ83" s="7">
        <v>0</v>
      </c>
      <c r="AK83" s="19">
        <v>0</v>
      </c>
      <c r="AL83" s="7">
        <v>11653.904</v>
      </c>
      <c r="AM83" s="7">
        <v>57.89</v>
      </c>
      <c r="AN83" s="17"/>
      <c r="AO83" s="22">
        <f t="shared" si="13"/>
        <v>0</v>
      </c>
      <c r="AP83" s="22">
        <f t="shared" si="14"/>
        <v>0</v>
      </c>
      <c r="AQ83" s="22">
        <f t="shared" si="9"/>
        <v>0</v>
      </c>
      <c r="AR83" s="22">
        <f t="shared" si="10"/>
        <v>0</v>
      </c>
      <c r="AS83" s="22">
        <f t="shared" si="11"/>
        <v>0</v>
      </c>
    </row>
    <row r="84" spans="2:45" x14ac:dyDescent="0.25">
      <c r="B84" s="3"/>
      <c r="C84" s="4"/>
      <c r="E84" s="8">
        <f t="shared" si="7"/>
        <v>43764</v>
      </c>
      <c r="F84" s="7">
        <f t="shared" si="8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12"/>
        <v>57.89</v>
      </c>
      <c r="AH84" s="17"/>
      <c r="AI84" s="8">
        <v>43778</v>
      </c>
      <c r="AJ84" s="7">
        <v>0</v>
      </c>
      <c r="AK84" s="19">
        <v>0</v>
      </c>
      <c r="AL84" s="7">
        <v>11653.904</v>
      </c>
      <c r="AM84" s="7">
        <v>57.89</v>
      </c>
      <c r="AN84" s="17"/>
      <c r="AO84" s="22">
        <f t="shared" si="13"/>
        <v>0</v>
      </c>
      <c r="AP84" s="22">
        <f t="shared" si="14"/>
        <v>0</v>
      </c>
      <c r="AQ84" s="22">
        <f t="shared" si="9"/>
        <v>0</v>
      </c>
      <c r="AR84" s="22">
        <f t="shared" si="10"/>
        <v>0</v>
      </c>
      <c r="AS84" s="22">
        <f t="shared" si="11"/>
        <v>0</v>
      </c>
    </row>
    <row r="85" spans="2:45" x14ac:dyDescent="0.25">
      <c r="B85" s="3"/>
      <c r="C85" s="4"/>
      <c r="E85" s="8">
        <f t="shared" si="7"/>
        <v>43765</v>
      </c>
      <c r="F85" s="7">
        <f t="shared" si="8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12"/>
        <v>57.89</v>
      </c>
      <c r="AH85" s="17"/>
      <c r="AI85" s="8">
        <v>43779</v>
      </c>
      <c r="AJ85" s="7">
        <v>0</v>
      </c>
      <c r="AK85" s="19">
        <v>0</v>
      </c>
      <c r="AL85" s="7">
        <v>11653.904</v>
      </c>
      <c r="AM85" s="7">
        <v>57.89</v>
      </c>
      <c r="AN85" s="17"/>
      <c r="AO85" s="22">
        <f t="shared" si="13"/>
        <v>0</v>
      </c>
      <c r="AP85" s="22">
        <f t="shared" si="14"/>
        <v>0</v>
      </c>
      <c r="AQ85" s="22">
        <f t="shared" si="9"/>
        <v>0</v>
      </c>
      <c r="AR85" s="22">
        <f t="shared" si="10"/>
        <v>0</v>
      </c>
      <c r="AS85" s="22">
        <f t="shared" si="11"/>
        <v>0</v>
      </c>
    </row>
    <row r="86" spans="2:45" x14ac:dyDescent="0.25">
      <c r="B86" s="3"/>
      <c r="C86" s="4"/>
      <c r="E86" s="8">
        <f t="shared" si="7"/>
        <v>43766</v>
      </c>
      <c r="F86" s="7">
        <f t="shared" si="8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12"/>
        <v>57.89</v>
      </c>
      <c r="AH86" s="17"/>
      <c r="AI86" s="8">
        <v>43780</v>
      </c>
      <c r="AJ86" s="7">
        <v>0</v>
      </c>
      <c r="AK86" s="19">
        <v>0</v>
      </c>
      <c r="AL86" s="7">
        <v>11653.904</v>
      </c>
      <c r="AM86" s="7">
        <v>57.89</v>
      </c>
      <c r="AN86" s="17"/>
      <c r="AO86" s="22">
        <f t="shared" si="13"/>
        <v>0</v>
      </c>
      <c r="AP86" s="22">
        <f t="shared" si="14"/>
        <v>0</v>
      </c>
      <c r="AQ86" s="22">
        <f t="shared" si="9"/>
        <v>0</v>
      </c>
      <c r="AR86" s="22">
        <f t="shared" si="10"/>
        <v>0</v>
      </c>
      <c r="AS86" s="22">
        <f t="shared" si="11"/>
        <v>0</v>
      </c>
    </row>
    <row r="87" spans="2:45" x14ac:dyDescent="0.25">
      <c r="B87" s="3"/>
      <c r="C87" s="4"/>
      <c r="E87" s="8">
        <f t="shared" si="7"/>
        <v>43767</v>
      </c>
      <c r="F87" s="7">
        <f t="shared" si="8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12"/>
        <v>57.89</v>
      </c>
      <c r="AH87" s="17"/>
      <c r="AI87" s="8">
        <v>43781</v>
      </c>
      <c r="AJ87" s="7">
        <v>0</v>
      </c>
      <c r="AK87" s="19">
        <v>0</v>
      </c>
      <c r="AL87" s="7">
        <v>11653.904</v>
      </c>
      <c r="AM87" s="7">
        <v>57.89</v>
      </c>
      <c r="AN87" s="17"/>
      <c r="AO87" s="22">
        <f t="shared" si="13"/>
        <v>0</v>
      </c>
      <c r="AP87" s="22">
        <f t="shared" si="14"/>
        <v>0</v>
      </c>
      <c r="AQ87" s="22">
        <f t="shared" si="9"/>
        <v>0</v>
      </c>
      <c r="AR87" s="22">
        <f t="shared" si="10"/>
        <v>0</v>
      </c>
      <c r="AS87" s="22">
        <f t="shared" si="11"/>
        <v>0</v>
      </c>
    </row>
    <row r="88" spans="2:45" x14ac:dyDescent="0.25">
      <c r="B88" s="3"/>
      <c r="C88" s="4"/>
      <c r="E88" s="8">
        <f t="shared" ref="E88:E151" si="15">IF(E87+1&gt;MAX($B$4:$B$97), NA(), E87+1)</f>
        <v>43768</v>
      </c>
      <c r="F88" s="7">
        <f t="shared" ref="F88:F151" si="1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12"/>
        <v>57.89</v>
      </c>
      <c r="AH88" s="17"/>
      <c r="AI88" s="8">
        <v>43782</v>
      </c>
      <c r="AJ88" s="7">
        <v>0</v>
      </c>
      <c r="AK88" s="19">
        <v>0</v>
      </c>
      <c r="AL88" s="7">
        <v>11653.904</v>
      </c>
      <c r="AM88" s="7">
        <v>57.89</v>
      </c>
      <c r="AN88" s="17"/>
      <c r="AO88" s="22">
        <f t="shared" si="13"/>
        <v>0</v>
      </c>
      <c r="AP88" s="22">
        <f t="shared" si="14"/>
        <v>0</v>
      </c>
      <c r="AQ88" s="22">
        <f t="shared" si="9"/>
        <v>0</v>
      </c>
      <c r="AR88" s="22">
        <f t="shared" si="10"/>
        <v>0</v>
      </c>
      <c r="AS88" s="22">
        <f t="shared" si="11"/>
        <v>0</v>
      </c>
    </row>
    <row r="89" spans="2:45" x14ac:dyDescent="0.25">
      <c r="B89" s="3"/>
      <c r="C89" s="4"/>
      <c r="E89" s="8">
        <f t="shared" si="15"/>
        <v>43769</v>
      </c>
      <c r="F89" s="7">
        <f t="shared" si="1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12"/>
        <v>57.89</v>
      </c>
      <c r="AH89" s="17"/>
      <c r="AI89" s="8">
        <v>43783</v>
      </c>
      <c r="AJ89" s="7">
        <v>0</v>
      </c>
      <c r="AK89" s="19">
        <v>0</v>
      </c>
      <c r="AL89" s="7">
        <v>11653.904</v>
      </c>
      <c r="AM89" s="7">
        <v>57.89</v>
      </c>
      <c r="AN89" s="17"/>
      <c r="AO89" s="22">
        <f t="shared" si="13"/>
        <v>0</v>
      </c>
      <c r="AP89" s="22">
        <f t="shared" si="14"/>
        <v>0</v>
      </c>
      <c r="AQ89" s="22">
        <f t="shared" si="9"/>
        <v>0</v>
      </c>
      <c r="AR89" s="22">
        <f t="shared" si="10"/>
        <v>0</v>
      </c>
      <c r="AS89" s="22">
        <f t="shared" si="11"/>
        <v>0</v>
      </c>
    </row>
    <row r="90" spans="2:45" x14ac:dyDescent="0.25">
      <c r="B90" s="3"/>
      <c r="C90" s="4"/>
      <c r="E90" s="8">
        <f t="shared" si="15"/>
        <v>43770</v>
      </c>
      <c r="F90" s="7">
        <f t="shared" si="1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12"/>
        <v>57.89</v>
      </c>
      <c r="AH90" s="17"/>
      <c r="AI90" s="8">
        <v>43784</v>
      </c>
      <c r="AJ90" s="7">
        <v>0</v>
      </c>
      <c r="AK90" s="19">
        <v>0</v>
      </c>
      <c r="AL90" s="7">
        <v>11653.904</v>
      </c>
      <c r="AM90" s="7">
        <v>57.89</v>
      </c>
      <c r="AN90" s="17"/>
      <c r="AO90" s="22">
        <f t="shared" si="13"/>
        <v>0</v>
      </c>
      <c r="AP90" s="22">
        <f t="shared" si="14"/>
        <v>0</v>
      </c>
      <c r="AQ90" s="22">
        <f t="shared" si="9"/>
        <v>0</v>
      </c>
      <c r="AR90" s="22">
        <f t="shared" si="10"/>
        <v>0</v>
      </c>
      <c r="AS90" s="22">
        <f t="shared" si="11"/>
        <v>0</v>
      </c>
    </row>
    <row r="91" spans="2:45" x14ac:dyDescent="0.25">
      <c r="B91" s="3"/>
      <c r="C91" s="4"/>
      <c r="E91" s="8">
        <f t="shared" si="15"/>
        <v>43771</v>
      </c>
      <c r="F91" s="7">
        <f t="shared" si="1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12"/>
        <v>57.89</v>
      </c>
      <c r="AH91" s="17"/>
      <c r="AI91" s="8">
        <v>43785</v>
      </c>
      <c r="AJ91" s="7">
        <v>0</v>
      </c>
      <c r="AK91" s="19">
        <v>0</v>
      </c>
      <c r="AL91" s="7">
        <v>11653.904</v>
      </c>
      <c r="AM91" s="7">
        <v>57.89</v>
      </c>
      <c r="AN91" s="17"/>
      <c r="AO91" s="22">
        <f t="shared" si="13"/>
        <v>0</v>
      </c>
      <c r="AP91" s="22">
        <f t="shared" si="14"/>
        <v>0</v>
      </c>
      <c r="AQ91" s="22">
        <f t="shared" si="9"/>
        <v>0</v>
      </c>
      <c r="AR91" s="22">
        <f t="shared" si="10"/>
        <v>0</v>
      </c>
      <c r="AS91" s="22">
        <f t="shared" si="11"/>
        <v>0</v>
      </c>
    </row>
    <row r="92" spans="2:45" x14ac:dyDescent="0.25">
      <c r="B92" s="3"/>
      <c r="C92" s="4"/>
      <c r="E92" s="8">
        <f t="shared" si="15"/>
        <v>43772</v>
      </c>
      <c r="F92" s="7">
        <f t="shared" si="1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12"/>
        <v>57.89</v>
      </c>
      <c r="AH92" s="17"/>
      <c r="AI92" s="8">
        <v>43786</v>
      </c>
      <c r="AJ92" s="7">
        <v>0</v>
      </c>
      <c r="AK92" s="19">
        <v>0</v>
      </c>
      <c r="AL92" s="7">
        <v>11653.904</v>
      </c>
      <c r="AM92" s="7">
        <v>57.89</v>
      </c>
      <c r="AN92" s="17"/>
      <c r="AO92" s="22">
        <f t="shared" si="13"/>
        <v>0</v>
      </c>
      <c r="AP92" s="22">
        <f t="shared" si="14"/>
        <v>0</v>
      </c>
      <c r="AQ92" s="22">
        <f t="shared" si="9"/>
        <v>0</v>
      </c>
      <c r="AR92" s="22">
        <f t="shared" si="10"/>
        <v>0</v>
      </c>
      <c r="AS92" s="22">
        <f t="shared" si="11"/>
        <v>0</v>
      </c>
    </row>
    <row r="93" spans="2:45" x14ac:dyDescent="0.25">
      <c r="B93" s="3"/>
      <c r="C93" s="4"/>
      <c r="E93" s="8">
        <f t="shared" si="15"/>
        <v>43773</v>
      </c>
      <c r="F93" s="7">
        <f t="shared" si="1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12"/>
        <v>57.89</v>
      </c>
      <c r="AH93" s="17"/>
      <c r="AI93" s="8">
        <v>43787</v>
      </c>
      <c r="AJ93" s="7">
        <v>0</v>
      </c>
      <c r="AK93" s="19">
        <v>0</v>
      </c>
      <c r="AL93" s="7">
        <v>11653.904</v>
      </c>
      <c r="AM93" s="7">
        <v>57.89</v>
      </c>
      <c r="AN93" s="17"/>
      <c r="AO93" s="22">
        <f t="shared" si="13"/>
        <v>0</v>
      </c>
      <c r="AP93" s="22">
        <f t="shared" si="14"/>
        <v>0</v>
      </c>
      <c r="AQ93" s="22">
        <f t="shared" si="9"/>
        <v>0</v>
      </c>
      <c r="AR93" s="22">
        <f t="shared" si="10"/>
        <v>0</v>
      </c>
      <c r="AS93" s="22">
        <f t="shared" si="11"/>
        <v>0</v>
      </c>
    </row>
    <row r="94" spans="2:45" x14ac:dyDescent="0.25">
      <c r="B94" s="3"/>
      <c r="C94" s="4"/>
      <c r="E94" s="8">
        <f t="shared" si="15"/>
        <v>43774</v>
      </c>
      <c r="F94" s="7">
        <f t="shared" si="1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12"/>
        <v>57.89</v>
      </c>
      <c r="AH94" s="17"/>
      <c r="AI94" s="8">
        <v>43788</v>
      </c>
      <c r="AJ94" s="7">
        <v>0</v>
      </c>
      <c r="AK94" s="19">
        <v>0</v>
      </c>
      <c r="AL94" s="7">
        <v>11653.904</v>
      </c>
      <c r="AM94" s="7">
        <v>57.89</v>
      </c>
      <c r="AN94" s="17"/>
      <c r="AO94" s="22">
        <f t="shared" si="13"/>
        <v>0</v>
      </c>
      <c r="AP94" s="22">
        <f t="shared" si="14"/>
        <v>0</v>
      </c>
      <c r="AQ94" s="22">
        <f t="shared" si="9"/>
        <v>0</v>
      </c>
      <c r="AR94" s="22">
        <f t="shared" si="10"/>
        <v>0</v>
      </c>
      <c r="AS94" s="22">
        <f t="shared" si="11"/>
        <v>0</v>
      </c>
    </row>
    <row r="95" spans="2:45" x14ac:dyDescent="0.25">
      <c r="B95" s="3"/>
      <c r="C95" s="4"/>
      <c r="E95" s="8">
        <f t="shared" si="15"/>
        <v>43775</v>
      </c>
      <c r="F95" s="7">
        <f t="shared" si="1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12"/>
        <v>57.89</v>
      </c>
      <c r="AH95" s="17"/>
      <c r="AI95" s="8">
        <v>43789</v>
      </c>
      <c r="AJ95" s="7">
        <v>0</v>
      </c>
      <c r="AK95" s="19">
        <v>0</v>
      </c>
      <c r="AL95" s="7">
        <v>11653.904</v>
      </c>
      <c r="AM95" s="7">
        <v>57.89</v>
      </c>
      <c r="AN95" s="17"/>
      <c r="AO95" s="22">
        <f t="shared" si="13"/>
        <v>0</v>
      </c>
      <c r="AP95" s="22">
        <f t="shared" si="14"/>
        <v>0</v>
      </c>
      <c r="AQ95" s="22">
        <f t="shared" si="9"/>
        <v>0</v>
      </c>
      <c r="AR95" s="22">
        <f t="shared" si="10"/>
        <v>0</v>
      </c>
      <c r="AS95" s="22">
        <f t="shared" si="11"/>
        <v>0</v>
      </c>
    </row>
    <row r="96" spans="2:45" x14ac:dyDescent="0.25">
      <c r="B96" s="3"/>
      <c r="C96" s="4"/>
      <c r="E96" s="8">
        <f t="shared" si="15"/>
        <v>43776</v>
      </c>
      <c r="F96" s="7">
        <f t="shared" si="1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12"/>
        <v>57.89</v>
      </c>
      <c r="AH96" s="17"/>
      <c r="AI96" s="8">
        <v>43790</v>
      </c>
      <c r="AJ96" s="7">
        <v>0</v>
      </c>
      <c r="AK96" s="19">
        <v>0</v>
      </c>
      <c r="AL96" s="7">
        <v>11653.904</v>
      </c>
      <c r="AM96" s="7">
        <v>57.89</v>
      </c>
      <c r="AN96" s="17"/>
      <c r="AO96" s="22">
        <f t="shared" si="13"/>
        <v>0</v>
      </c>
      <c r="AP96" s="22">
        <f t="shared" si="14"/>
        <v>0</v>
      </c>
      <c r="AQ96" s="22">
        <f t="shared" si="9"/>
        <v>0</v>
      </c>
      <c r="AR96" s="22">
        <f t="shared" si="10"/>
        <v>0</v>
      </c>
      <c r="AS96" s="22">
        <f t="shared" si="11"/>
        <v>0</v>
      </c>
    </row>
    <row r="97" spans="2:45" x14ac:dyDescent="0.25">
      <c r="B97" s="3"/>
      <c r="C97" s="4"/>
      <c r="E97" s="8">
        <f t="shared" si="15"/>
        <v>43777</v>
      </c>
      <c r="F97" s="7">
        <f t="shared" si="1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12"/>
        <v>57.89</v>
      </c>
      <c r="AH97" s="17"/>
      <c r="AI97" s="8">
        <v>43791</v>
      </c>
      <c r="AJ97" s="7">
        <v>0</v>
      </c>
      <c r="AK97" s="19">
        <v>0</v>
      </c>
      <c r="AL97" s="7">
        <v>11653.904</v>
      </c>
      <c r="AM97" s="7">
        <v>57.89</v>
      </c>
      <c r="AN97" s="17"/>
      <c r="AO97" s="22">
        <f t="shared" si="13"/>
        <v>0</v>
      </c>
      <c r="AP97" s="22">
        <f t="shared" si="14"/>
        <v>0</v>
      </c>
      <c r="AQ97" s="22">
        <f t="shared" si="9"/>
        <v>0</v>
      </c>
      <c r="AR97" s="22">
        <f t="shared" si="10"/>
        <v>0</v>
      </c>
      <c r="AS97" s="22">
        <f t="shared" si="11"/>
        <v>0</v>
      </c>
    </row>
    <row r="98" spans="2:45" x14ac:dyDescent="0.25">
      <c r="E98" s="8">
        <f t="shared" si="15"/>
        <v>43778</v>
      </c>
      <c r="F98" s="7">
        <f t="shared" si="1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12"/>
        <v>57.89</v>
      </c>
      <c r="AH98" s="17"/>
      <c r="AI98" s="8">
        <v>43792</v>
      </c>
      <c r="AJ98" s="7">
        <v>0</v>
      </c>
      <c r="AK98" s="19">
        <v>0</v>
      </c>
      <c r="AL98" s="7">
        <v>11653.904</v>
      </c>
      <c r="AM98" s="7">
        <v>57.89</v>
      </c>
      <c r="AN98" s="17"/>
      <c r="AO98" s="22">
        <f t="shared" si="13"/>
        <v>0</v>
      </c>
      <c r="AP98" s="22">
        <f t="shared" si="14"/>
        <v>0</v>
      </c>
      <c r="AQ98" s="22">
        <f t="shared" si="9"/>
        <v>0</v>
      </c>
      <c r="AR98" s="22">
        <f t="shared" si="10"/>
        <v>0</v>
      </c>
      <c r="AS98" s="22">
        <f t="shared" si="11"/>
        <v>0</v>
      </c>
    </row>
    <row r="99" spans="2:45" x14ac:dyDescent="0.25">
      <c r="E99" s="8">
        <f t="shared" si="15"/>
        <v>43779</v>
      </c>
      <c r="F99" s="7">
        <f t="shared" si="1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12"/>
        <v>57.89</v>
      </c>
      <c r="AH99" s="17"/>
      <c r="AI99" s="8">
        <v>43793</v>
      </c>
      <c r="AJ99" s="7">
        <v>0</v>
      </c>
      <c r="AK99" s="19">
        <v>0</v>
      </c>
      <c r="AL99" s="7">
        <v>11653.904</v>
      </c>
      <c r="AM99" s="7">
        <v>57.89</v>
      </c>
      <c r="AN99" s="17"/>
      <c r="AO99" s="22">
        <f t="shared" si="13"/>
        <v>0</v>
      </c>
      <c r="AP99" s="22">
        <f t="shared" si="14"/>
        <v>0</v>
      </c>
      <c r="AQ99" s="22">
        <f t="shared" si="9"/>
        <v>0</v>
      </c>
      <c r="AR99" s="22">
        <f t="shared" si="10"/>
        <v>0</v>
      </c>
      <c r="AS99" s="22">
        <f t="shared" si="11"/>
        <v>0</v>
      </c>
    </row>
    <row r="100" spans="2:45" x14ac:dyDescent="0.25">
      <c r="E100" s="8">
        <f t="shared" si="15"/>
        <v>43780</v>
      </c>
      <c r="F100" s="7">
        <f t="shared" si="1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12"/>
        <v>57.89</v>
      </c>
      <c r="AH100" s="17"/>
      <c r="AI100" s="8">
        <v>43794</v>
      </c>
      <c r="AJ100" s="7">
        <v>-342.68698990934195</v>
      </c>
      <c r="AK100" s="19">
        <v>0.17134349495467097</v>
      </c>
      <c r="AL100" s="7">
        <v>11311.217010090659</v>
      </c>
      <c r="AM100" s="7">
        <v>57.89</v>
      </c>
      <c r="AN100" s="17"/>
      <c r="AO100" s="22">
        <f t="shared" si="13"/>
        <v>0</v>
      </c>
      <c r="AP100" s="22">
        <f t="shared" si="14"/>
        <v>0</v>
      </c>
      <c r="AQ100" s="22">
        <f t="shared" si="9"/>
        <v>0</v>
      </c>
      <c r="AR100" s="22">
        <f t="shared" si="10"/>
        <v>0</v>
      </c>
      <c r="AS100" s="22">
        <f t="shared" si="11"/>
        <v>0</v>
      </c>
    </row>
    <row r="101" spans="2:45" x14ac:dyDescent="0.25">
      <c r="E101" s="8">
        <f t="shared" si="15"/>
        <v>43781</v>
      </c>
      <c r="F101" s="7">
        <f t="shared" si="1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12"/>
        <v>57.89</v>
      </c>
      <c r="AH101" s="17"/>
      <c r="AI101" s="8">
        <v>43795</v>
      </c>
      <c r="AJ101" s="7">
        <v>-339.74349733680134</v>
      </c>
      <c r="AK101" s="19">
        <v>0.16987174866840068</v>
      </c>
      <c r="AL101" s="7">
        <v>10971.473512753857</v>
      </c>
      <c r="AM101" s="7">
        <v>57.89</v>
      </c>
      <c r="AN101" s="17"/>
      <c r="AO101" s="22">
        <f t="shared" si="13"/>
        <v>0</v>
      </c>
      <c r="AP101" s="22">
        <f t="shared" si="14"/>
        <v>0</v>
      </c>
      <c r="AQ101" s="22">
        <f t="shared" si="9"/>
        <v>0</v>
      </c>
      <c r="AR101" s="22">
        <f t="shared" si="10"/>
        <v>0</v>
      </c>
      <c r="AS101" s="22">
        <f t="shared" si="11"/>
        <v>0</v>
      </c>
    </row>
    <row r="102" spans="2:45" x14ac:dyDescent="0.25">
      <c r="E102" s="8">
        <f t="shared" si="15"/>
        <v>43782</v>
      </c>
      <c r="F102" s="7">
        <f t="shared" si="1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12"/>
        <v>57.89</v>
      </c>
      <c r="AH102" s="17"/>
      <c r="AI102" s="8">
        <v>43796</v>
      </c>
      <c r="AJ102" s="7">
        <v>-337.22123164664345</v>
      </c>
      <c r="AK102" s="19">
        <v>0.16861061582332174</v>
      </c>
      <c r="AL102" s="7">
        <v>10634.252281107214</v>
      </c>
      <c r="AM102" s="7">
        <v>57.89</v>
      </c>
      <c r="AN102" s="17"/>
      <c r="AO102" s="22">
        <f t="shared" si="13"/>
        <v>0</v>
      </c>
      <c r="AP102" s="22">
        <f t="shared" si="14"/>
        <v>0</v>
      </c>
      <c r="AQ102" s="22">
        <f t="shared" si="9"/>
        <v>0</v>
      </c>
      <c r="AR102" s="22">
        <f t="shared" si="10"/>
        <v>0</v>
      </c>
      <c r="AS102" s="22">
        <f t="shared" si="11"/>
        <v>0</v>
      </c>
    </row>
    <row r="103" spans="2:45" x14ac:dyDescent="0.25">
      <c r="E103" s="8">
        <f t="shared" si="15"/>
        <v>43783</v>
      </c>
      <c r="F103" s="7">
        <f t="shared" si="1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12"/>
        <v>57.89</v>
      </c>
      <c r="AH103" s="17"/>
      <c r="AI103" s="8">
        <v>43797</v>
      </c>
      <c r="AJ103" s="7">
        <v>-335.07988879727242</v>
      </c>
      <c r="AK103" s="19">
        <v>0.1675399443986362</v>
      </c>
      <c r="AL103" s="7">
        <v>10299.172392309942</v>
      </c>
      <c r="AM103" s="7">
        <v>57.89</v>
      </c>
      <c r="AN103" s="17"/>
      <c r="AO103" s="22">
        <f t="shared" si="13"/>
        <v>0</v>
      </c>
      <c r="AP103" s="22">
        <f t="shared" si="14"/>
        <v>0</v>
      </c>
      <c r="AQ103" s="22">
        <f t="shared" si="9"/>
        <v>0</v>
      </c>
      <c r="AR103" s="22">
        <f t="shared" si="10"/>
        <v>0</v>
      </c>
      <c r="AS103" s="22">
        <f t="shared" si="11"/>
        <v>0</v>
      </c>
    </row>
    <row r="104" spans="2:45" x14ac:dyDescent="0.25">
      <c r="E104" s="8">
        <f t="shared" si="15"/>
        <v>43784</v>
      </c>
      <c r="F104" s="7">
        <f t="shared" si="1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12"/>
        <v>57.89</v>
      </c>
      <c r="AH104" s="17"/>
      <c r="AI104" s="8">
        <v>43798</v>
      </c>
      <c r="AJ104" s="7">
        <v>-333.28247092507871</v>
      </c>
      <c r="AK104" s="19">
        <v>0.16664123546253937</v>
      </c>
      <c r="AL104" s="7">
        <v>9965.8899213848636</v>
      </c>
      <c r="AM104" s="7">
        <v>57.89</v>
      </c>
      <c r="AN104" s="17"/>
      <c r="AO104" s="22">
        <f t="shared" si="13"/>
        <v>0</v>
      </c>
      <c r="AP104" s="22">
        <f t="shared" si="14"/>
        <v>0</v>
      </c>
      <c r="AQ104" s="22">
        <f t="shared" si="9"/>
        <v>0</v>
      </c>
      <c r="AR104" s="22">
        <f t="shared" si="10"/>
        <v>0</v>
      </c>
      <c r="AS104" s="22">
        <f t="shared" si="11"/>
        <v>0</v>
      </c>
    </row>
    <row r="105" spans="2:45" x14ac:dyDescent="0.25">
      <c r="E105" s="8">
        <f t="shared" si="15"/>
        <v>43785</v>
      </c>
      <c r="F105" s="7">
        <f t="shared" si="1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12"/>
        <v>57.89</v>
      </c>
      <c r="AH105" s="17"/>
      <c r="AI105" s="8">
        <v>43799</v>
      </c>
      <c r="AJ105" s="7">
        <v>-215.88992138486356</v>
      </c>
      <c r="AK105" s="19">
        <v>0.10794496069243179</v>
      </c>
      <c r="AL105" s="7">
        <v>9750</v>
      </c>
      <c r="AM105" s="7">
        <v>57.89</v>
      </c>
      <c r="AN105" s="17"/>
      <c r="AO105" s="22">
        <f t="shared" si="13"/>
        <v>0</v>
      </c>
      <c r="AP105" s="22">
        <f t="shared" si="14"/>
        <v>0</v>
      </c>
      <c r="AQ105" s="22">
        <f t="shared" si="9"/>
        <v>0</v>
      </c>
      <c r="AR105" s="22">
        <f t="shared" si="10"/>
        <v>0</v>
      </c>
      <c r="AS105" s="22">
        <f t="shared" si="11"/>
        <v>0</v>
      </c>
    </row>
    <row r="106" spans="2:45" x14ac:dyDescent="0.25">
      <c r="E106" s="8">
        <f t="shared" si="15"/>
        <v>43786</v>
      </c>
      <c r="F106" s="7">
        <f t="shared" si="16"/>
        <v>57.89</v>
      </c>
      <c r="I106" s="3"/>
      <c r="J106" s="5"/>
      <c r="K106" s="5"/>
      <c r="L106" s="5"/>
      <c r="N106" s="20"/>
      <c r="O106" s="8">
        <v>43800</v>
      </c>
      <c r="P106" s="7">
        <v>150</v>
      </c>
      <c r="Q106" s="19">
        <v>1.5000000000000001E-2</v>
      </c>
      <c r="R106" s="7">
        <f>SUM($P$8:P106)+CurrentInventory</f>
        <v>9900</v>
      </c>
      <c r="S106" s="7">
        <f t="shared" si="12"/>
        <v>59.48</v>
      </c>
      <c r="AH106" s="17"/>
      <c r="AI106" s="8">
        <v>43800</v>
      </c>
      <c r="AJ106" s="7">
        <v>150.00000000000003</v>
      </c>
      <c r="AK106" s="19">
        <v>1.5000000000000003E-2</v>
      </c>
      <c r="AL106" s="7">
        <v>9900</v>
      </c>
      <c r="AM106" s="7">
        <v>59.48</v>
      </c>
      <c r="AN106" s="17"/>
      <c r="AO106" s="22">
        <f t="shared" si="13"/>
        <v>0</v>
      </c>
      <c r="AP106" s="22">
        <f t="shared" si="14"/>
        <v>0</v>
      </c>
      <c r="AQ106" s="22">
        <f t="shared" si="9"/>
        <v>0</v>
      </c>
      <c r="AR106" s="22">
        <f t="shared" si="10"/>
        <v>0</v>
      </c>
      <c r="AS106" s="22">
        <f t="shared" si="11"/>
        <v>0</v>
      </c>
    </row>
    <row r="107" spans="2:45" x14ac:dyDescent="0.25">
      <c r="E107" s="8">
        <f t="shared" si="15"/>
        <v>43787</v>
      </c>
      <c r="F107" s="7">
        <f t="shared" si="16"/>
        <v>57.89</v>
      </c>
      <c r="I107" s="3"/>
      <c r="J107" s="5"/>
      <c r="K107" s="5"/>
      <c r="L107" s="5"/>
      <c r="N107" s="20"/>
      <c r="O107" s="8">
        <v>43801</v>
      </c>
      <c r="P107" s="7">
        <v>150</v>
      </c>
      <c r="Q107" s="19">
        <v>1.5000000000000001E-2</v>
      </c>
      <c r="R107" s="7">
        <f>SUM($P$8:P107)+CurrentInventory</f>
        <v>10050</v>
      </c>
      <c r="S107" s="7">
        <f t="shared" si="12"/>
        <v>59.48</v>
      </c>
      <c r="AH107" s="17"/>
      <c r="AI107" s="8">
        <v>43801</v>
      </c>
      <c r="AJ107" s="7">
        <v>150.00000000000003</v>
      </c>
      <c r="AK107" s="19">
        <v>1.5000000000000003E-2</v>
      </c>
      <c r="AL107" s="7">
        <v>10050</v>
      </c>
      <c r="AM107" s="7">
        <v>59.48</v>
      </c>
      <c r="AN107" s="17"/>
      <c r="AO107" s="22">
        <f t="shared" si="13"/>
        <v>0</v>
      </c>
      <c r="AP107" s="22">
        <f t="shared" si="14"/>
        <v>0</v>
      </c>
      <c r="AQ107" s="22">
        <f t="shared" si="9"/>
        <v>0</v>
      </c>
      <c r="AR107" s="22">
        <f t="shared" si="10"/>
        <v>0</v>
      </c>
      <c r="AS107" s="22">
        <f t="shared" si="11"/>
        <v>0</v>
      </c>
    </row>
    <row r="108" spans="2:45" x14ac:dyDescent="0.25">
      <c r="E108" s="8">
        <f t="shared" si="15"/>
        <v>43788</v>
      </c>
      <c r="F108" s="7">
        <f t="shared" si="16"/>
        <v>57.89</v>
      </c>
      <c r="I108" s="3"/>
      <c r="J108" s="5"/>
      <c r="K108" s="5"/>
      <c r="L108" s="5"/>
      <c r="N108" s="20"/>
      <c r="O108" s="8">
        <v>43802</v>
      </c>
      <c r="P108" s="7">
        <v>150</v>
      </c>
      <c r="Q108" s="19">
        <v>1.5000000000000001E-2</v>
      </c>
      <c r="R108" s="7">
        <f>SUM($P$8:P108)+CurrentInventory</f>
        <v>10200</v>
      </c>
      <c r="S108" s="7">
        <f t="shared" si="12"/>
        <v>59.48</v>
      </c>
      <c r="AH108" s="17"/>
      <c r="AI108" s="8">
        <v>43802</v>
      </c>
      <c r="AJ108" s="7">
        <v>150.00000000000003</v>
      </c>
      <c r="AK108" s="19">
        <v>1.5000000000000003E-2</v>
      </c>
      <c r="AL108" s="7">
        <v>10200</v>
      </c>
      <c r="AM108" s="7">
        <v>59.48</v>
      </c>
      <c r="AN108" s="17"/>
      <c r="AO108" s="22">
        <f t="shared" si="13"/>
        <v>0</v>
      </c>
      <c r="AP108" s="22">
        <f t="shared" si="14"/>
        <v>0</v>
      </c>
      <c r="AQ108" s="22">
        <f t="shared" si="9"/>
        <v>0</v>
      </c>
      <c r="AR108" s="22">
        <f t="shared" si="10"/>
        <v>0</v>
      </c>
      <c r="AS108" s="22">
        <f t="shared" si="11"/>
        <v>0</v>
      </c>
    </row>
    <row r="109" spans="2:45" x14ac:dyDescent="0.25">
      <c r="E109" s="8">
        <f t="shared" si="15"/>
        <v>43789</v>
      </c>
      <c r="F109" s="7">
        <f t="shared" si="16"/>
        <v>57.89</v>
      </c>
      <c r="I109" s="3"/>
      <c r="J109" s="5"/>
      <c r="K109" s="5"/>
      <c r="L109" s="5"/>
      <c r="N109" s="20"/>
      <c r="O109" s="8">
        <v>43803</v>
      </c>
      <c r="P109" s="7">
        <v>150</v>
      </c>
      <c r="Q109" s="19">
        <v>1.5000000000000001E-2</v>
      </c>
      <c r="R109" s="7">
        <f>SUM($P$8:P109)+CurrentInventory</f>
        <v>10350</v>
      </c>
      <c r="S109" s="7">
        <f t="shared" si="12"/>
        <v>59.48</v>
      </c>
      <c r="AH109" s="17"/>
      <c r="AI109" s="8">
        <v>43803</v>
      </c>
      <c r="AJ109" s="7">
        <v>150.00000000000003</v>
      </c>
      <c r="AK109" s="19">
        <v>1.5000000000000003E-2</v>
      </c>
      <c r="AL109" s="7">
        <v>10350</v>
      </c>
      <c r="AM109" s="7">
        <v>59.48</v>
      </c>
      <c r="AN109" s="17"/>
      <c r="AO109" s="22">
        <f t="shared" si="13"/>
        <v>0</v>
      </c>
      <c r="AP109" s="22">
        <f t="shared" si="14"/>
        <v>0</v>
      </c>
      <c r="AQ109" s="22">
        <f t="shared" si="9"/>
        <v>0</v>
      </c>
      <c r="AR109" s="22">
        <f t="shared" si="10"/>
        <v>0</v>
      </c>
      <c r="AS109" s="22">
        <f t="shared" si="11"/>
        <v>0</v>
      </c>
    </row>
    <row r="110" spans="2:45" x14ac:dyDescent="0.25">
      <c r="E110" s="8">
        <f t="shared" si="15"/>
        <v>43790</v>
      </c>
      <c r="F110" s="7">
        <f t="shared" si="16"/>
        <v>57.89</v>
      </c>
      <c r="I110" s="3"/>
      <c r="J110" s="5"/>
      <c r="K110" s="5"/>
      <c r="L110" s="5"/>
      <c r="N110" s="20"/>
      <c r="O110" s="8">
        <v>43804</v>
      </c>
      <c r="P110" s="7">
        <v>150</v>
      </c>
      <c r="Q110" s="19">
        <v>1.5000000000000001E-2</v>
      </c>
      <c r="R110" s="7">
        <f>SUM($P$8:P110)+CurrentInventory</f>
        <v>10500</v>
      </c>
      <c r="S110" s="7">
        <f t="shared" si="12"/>
        <v>59.48</v>
      </c>
      <c r="AH110" s="17"/>
      <c r="AI110" s="8">
        <v>43804</v>
      </c>
      <c r="AJ110" s="7">
        <v>150.00000000000003</v>
      </c>
      <c r="AK110" s="19">
        <v>1.5000000000000003E-2</v>
      </c>
      <c r="AL110" s="7">
        <v>10500</v>
      </c>
      <c r="AM110" s="7">
        <v>59.48</v>
      </c>
      <c r="AN110" s="17"/>
      <c r="AO110" s="22">
        <f t="shared" si="13"/>
        <v>0</v>
      </c>
      <c r="AP110" s="22">
        <f t="shared" si="14"/>
        <v>0</v>
      </c>
      <c r="AQ110" s="22">
        <f t="shared" si="9"/>
        <v>0</v>
      </c>
      <c r="AR110" s="22">
        <f t="shared" si="10"/>
        <v>0</v>
      </c>
      <c r="AS110" s="22">
        <f t="shared" si="11"/>
        <v>0</v>
      </c>
    </row>
    <row r="111" spans="2:45" x14ac:dyDescent="0.25">
      <c r="E111" s="8">
        <f t="shared" si="15"/>
        <v>43791</v>
      </c>
      <c r="F111" s="7">
        <f t="shared" si="16"/>
        <v>57.89</v>
      </c>
      <c r="I111" s="3"/>
      <c r="J111" s="5"/>
      <c r="K111" s="5"/>
      <c r="L111" s="5"/>
      <c r="N111" s="20"/>
      <c r="O111" s="8">
        <v>43805</v>
      </c>
      <c r="P111" s="7">
        <v>150</v>
      </c>
      <c r="Q111" s="19">
        <v>1.5000000000000001E-2</v>
      </c>
      <c r="R111" s="7">
        <f>SUM($P$8:P111)+CurrentInventory</f>
        <v>10650</v>
      </c>
      <c r="S111" s="7">
        <f t="shared" si="12"/>
        <v>59.48</v>
      </c>
      <c r="AH111" s="17"/>
      <c r="AI111" s="8">
        <v>43805</v>
      </c>
      <c r="AJ111" s="7">
        <v>150.00000000000003</v>
      </c>
      <c r="AK111" s="19">
        <v>1.5000000000000003E-2</v>
      </c>
      <c r="AL111" s="7">
        <v>10650</v>
      </c>
      <c r="AM111" s="7">
        <v>59.48</v>
      </c>
      <c r="AN111" s="17"/>
      <c r="AO111" s="22">
        <f t="shared" si="13"/>
        <v>0</v>
      </c>
      <c r="AP111" s="22">
        <f t="shared" si="14"/>
        <v>0</v>
      </c>
      <c r="AQ111" s="22">
        <f t="shared" si="9"/>
        <v>0</v>
      </c>
      <c r="AR111" s="22">
        <f t="shared" si="10"/>
        <v>0</v>
      </c>
      <c r="AS111" s="22">
        <f t="shared" si="11"/>
        <v>0</v>
      </c>
    </row>
    <row r="112" spans="2:45" x14ac:dyDescent="0.25">
      <c r="E112" s="8">
        <f t="shared" si="15"/>
        <v>43792</v>
      </c>
      <c r="F112" s="7">
        <f t="shared" si="16"/>
        <v>57.89</v>
      </c>
      <c r="I112" s="3"/>
      <c r="J112" s="5"/>
      <c r="K112" s="5"/>
      <c r="L112" s="5"/>
      <c r="N112" s="20"/>
      <c r="O112" s="8">
        <v>43806</v>
      </c>
      <c r="P112" s="7">
        <v>150</v>
      </c>
      <c r="Q112" s="19">
        <v>1.5000000000000001E-2</v>
      </c>
      <c r="R112" s="7">
        <f>SUM($P$8:P112)+CurrentInventory</f>
        <v>10800</v>
      </c>
      <c r="S112" s="7">
        <f t="shared" si="12"/>
        <v>59.48</v>
      </c>
      <c r="AH112" s="17"/>
      <c r="AI112" s="8">
        <v>43806</v>
      </c>
      <c r="AJ112" s="7">
        <v>150.00000000000003</v>
      </c>
      <c r="AK112" s="19">
        <v>1.5000000000000003E-2</v>
      </c>
      <c r="AL112" s="7">
        <v>10800</v>
      </c>
      <c r="AM112" s="7">
        <v>59.48</v>
      </c>
      <c r="AN112" s="17"/>
      <c r="AO112" s="22">
        <f t="shared" si="13"/>
        <v>0</v>
      </c>
      <c r="AP112" s="22">
        <f t="shared" si="14"/>
        <v>0</v>
      </c>
      <c r="AQ112" s="22">
        <f t="shared" si="9"/>
        <v>0</v>
      </c>
      <c r="AR112" s="22">
        <f t="shared" si="10"/>
        <v>0</v>
      </c>
      <c r="AS112" s="22">
        <f t="shared" si="11"/>
        <v>0</v>
      </c>
    </row>
    <row r="113" spans="5:45" x14ac:dyDescent="0.25">
      <c r="E113" s="8">
        <f t="shared" si="15"/>
        <v>43793</v>
      </c>
      <c r="F113" s="7">
        <f t="shared" si="16"/>
        <v>57.89</v>
      </c>
      <c r="I113" s="3"/>
      <c r="J113" s="5"/>
      <c r="K113" s="5"/>
      <c r="L113" s="5"/>
      <c r="N113" s="20"/>
      <c r="O113" s="8">
        <v>43807</v>
      </c>
      <c r="P113" s="7">
        <v>150</v>
      </c>
      <c r="Q113" s="19">
        <v>1.5000000000000001E-2</v>
      </c>
      <c r="R113" s="7">
        <f>SUM($P$8:P113)+CurrentInventory</f>
        <v>10950</v>
      </c>
      <c r="S113" s="7">
        <f t="shared" si="12"/>
        <v>59.48</v>
      </c>
      <c r="AH113" s="17"/>
      <c r="AI113" s="8">
        <v>43807</v>
      </c>
      <c r="AJ113" s="7">
        <v>150.00000000000003</v>
      </c>
      <c r="AK113" s="19">
        <v>1.5000000000000003E-2</v>
      </c>
      <c r="AL113" s="7">
        <v>10950</v>
      </c>
      <c r="AM113" s="7">
        <v>59.48</v>
      </c>
      <c r="AN113" s="17"/>
      <c r="AO113" s="22">
        <f t="shared" si="13"/>
        <v>0</v>
      </c>
      <c r="AP113" s="22">
        <f t="shared" si="14"/>
        <v>0</v>
      </c>
      <c r="AQ113" s="22">
        <f t="shared" si="9"/>
        <v>0</v>
      </c>
      <c r="AR113" s="22">
        <f t="shared" si="10"/>
        <v>0</v>
      </c>
      <c r="AS113" s="22">
        <f t="shared" si="11"/>
        <v>0</v>
      </c>
    </row>
    <row r="114" spans="5:45" x14ac:dyDescent="0.25">
      <c r="E114" s="8">
        <f t="shared" si="15"/>
        <v>43794</v>
      </c>
      <c r="F114" s="7">
        <f t="shared" si="16"/>
        <v>57.89</v>
      </c>
      <c r="I114" s="3"/>
      <c r="J114" s="5"/>
      <c r="K114" s="5"/>
      <c r="L114" s="5"/>
      <c r="N114" s="20"/>
      <c r="O114" s="8">
        <v>43808</v>
      </c>
      <c r="P114" s="7">
        <v>150</v>
      </c>
      <c r="Q114" s="19">
        <v>1.5000000000000001E-2</v>
      </c>
      <c r="R114" s="7">
        <f>SUM($P$8:P114)+CurrentInventory</f>
        <v>11100</v>
      </c>
      <c r="S114" s="7">
        <f t="shared" si="12"/>
        <v>59.48</v>
      </c>
      <c r="AH114" s="17"/>
      <c r="AI114" s="8">
        <v>43808</v>
      </c>
      <c r="AJ114" s="7">
        <v>150.00000000000003</v>
      </c>
      <c r="AK114" s="19">
        <v>1.5000000000000003E-2</v>
      </c>
      <c r="AL114" s="7">
        <v>11100</v>
      </c>
      <c r="AM114" s="7">
        <v>59.48</v>
      </c>
      <c r="AN114" s="17"/>
      <c r="AO114" s="22">
        <f t="shared" si="13"/>
        <v>0</v>
      </c>
      <c r="AP114" s="22">
        <f t="shared" si="14"/>
        <v>0</v>
      </c>
      <c r="AQ114" s="22">
        <f t="shared" si="9"/>
        <v>0</v>
      </c>
      <c r="AR114" s="22">
        <f t="shared" si="10"/>
        <v>0</v>
      </c>
      <c r="AS114" s="22">
        <f t="shared" si="11"/>
        <v>0</v>
      </c>
    </row>
    <row r="115" spans="5:45" x14ac:dyDescent="0.25">
      <c r="E115" s="8">
        <f t="shared" si="15"/>
        <v>43795</v>
      </c>
      <c r="F115" s="7">
        <f t="shared" si="16"/>
        <v>57.89</v>
      </c>
      <c r="I115" s="3"/>
      <c r="J115" s="5"/>
      <c r="K115" s="5"/>
      <c r="L115" s="5"/>
      <c r="N115" s="20"/>
      <c r="O115" s="8">
        <v>43809</v>
      </c>
      <c r="P115" s="7">
        <v>150</v>
      </c>
      <c r="Q115" s="19">
        <v>1.5000000000000001E-2</v>
      </c>
      <c r="R115" s="7">
        <f>SUM($P$8:P115)+CurrentInventory</f>
        <v>11250</v>
      </c>
      <c r="S115" s="7">
        <f t="shared" si="12"/>
        <v>59.48</v>
      </c>
      <c r="AH115" s="17"/>
      <c r="AI115" s="8">
        <v>43809</v>
      </c>
      <c r="AJ115" s="7">
        <v>150.00000000000003</v>
      </c>
      <c r="AK115" s="19">
        <v>1.5000000000000003E-2</v>
      </c>
      <c r="AL115" s="7">
        <v>11250</v>
      </c>
      <c r="AM115" s="7">
        <v>59.48</v>
      </c>
      <c r="AN115" s="17"/>
      <c r="AO115" s="22">
        <f t="shared" si="13"/>
        <v>0</v>
      </c>
      <c r="AP115" s="22">
        <f t="shared" si="14"/>
        <v>0</v>
      </c>
      <c r="AQ115" s="22">
        <f t="shared" si="9"/>
        <v>0</v>
      </c>
      <c r="AR115" s="22">
        <f t="shared" si="10"/>
        <v>0</v>
      </c>
      <c r="AS115" s="22">
        <f t="shared" si="11"/>
        <v>0</v>
      </c>
    </row>
    <row r="116" spans="5:45" x14ac:dyDescent="0.25">
      <c r="E116" s="8">
        <f t="shared" si="15"/>
        <v>43796</v>
      </c>
      <c r="F116" s="7">
        <f t="shared" si="16"/>
        <v>57.89</v>
      </c>
      <c r="I116" s="3"/>
      <c r="J116" s="5"/>
      <c r="K116" s="5"/>
      <c r="L116" s="5"/>
      <c r="N116" s="20"/>
      <c r="O116" s="8">
        <v>43810</v>
      </c>
      <c r="P116" s="7">
        <v>150</v>
      </c>
      <c r="Q116" s="19">
        <v>1.5000000000000001E-2</v>
      </c>
      <c r="R116" s="7">
        <f>SUM($P$8:P116)+CurrentInventory</f>
        <v>11400</v>
      </c>
      <c r="S116" s="7">
        <f t="shared" si="12"/>
        <v>59.48</v>
      </c>
      <c r="AH116" s="17"/>
      <c r="AI116" s="8">
        <v>43810</v>
      </c>
      <c r="AJ116" s="7">
        <v>150.00000000000003</v>
      </c>
      <c r="AK116" s="19">
        <v>1.5000000000000003E-2</v>
      </c>
      <c r="AL116" s="7">
        <v>11400</v>
      </c>
      <c r="AM116" s="7">
        <v>59.48</v>
      </c>
      <c r="AN116" s="17"/>
      <c r="AO116" s="22">
        <f t="shared" si="13"/>
        <v>0</v>
      </c>
      <c r="AP116" s="22">
        <f t="shared" si="14"/>
        <v>0</v>
      </c>
      <c r="AQ116" s="22">
        <f t="shared" si="9"/>
        <v>0</v>
      </c>
      <c r="AR116" s="22">
        <f t="shared" si="10"/>
        <v>0</v>
      </c>
      <c r="AS116" s="22">
        <f t="shared" si="11"/>
        <v>0</v>
      </c>
    </row>
    <row r="117" spans="5:45" x14ac:dyDescent="0.25">
      <c r="E117" s="8">
        <f t="shared" si="15"/>
        <v>43797</v>
      </c>
      <c r="F117" s="7">
        <f t="shared" si="16"/>
        <v>57.89</v>
      </c>
      <c r="I117" s="3"/>
      <c r="J117" s="5"/>
      <c r="K117" s="5"/>
      <c r="L117" s="5"/>
      <c r="N117" s="20"/>
      <c r="O117" s="8">
        <v>43811</v>
      </c>
      <c r="P117" s="7">
        <v>150</v>
      </c>
      <c r="Q117" s="19">
        <v>1.5000000000000001E-2</v>
      </c>
      <c r="R117" s="7">
        <f>SUM($P$8:P117)+CurrentInventory</f>
        <v>11550</v>
      </c>
      <c r="S117" s="7">
        <f t="shared" si="12"/>
        <v>59.48</v>
      </c>
      <c r="AH117" s="17"/>
      <c r="AI117" s="8">
        <v>43811</v>
      </c>
      <c r="AJ117" s="7">
        <v>150.00000000000003</v>
      </c>
      <c r="AK117" s="19">
        <v>1.5000000000000003E-2</v>
      </c>
      <c r="AL117" s="7">
        <v>11550</v>
      </c>
      <c r="AM117" s="7">
        <v>59.48</v>
      </c>
      <c r="AN117" s="17"/>
      <c r="AO117" s="22">
        <f t="shared" si="13"/>
        <v>0</v>
      </c>
      <c r="AP117" s="22">
        <f t="shared" si="14"/>
        <v>0</v>
      </c>
      <c r="AQ117" s="22">
        <f t="shared" si="9"/>
        <v>0</v>
      </c>
      <c r="AR117" s="22">
        <f t="shared" si="10"/>
        <v>0</v>
      </c>
      <c r="AS117" s="22">
        <f t="shared" si="11"/>
        <v>0</v>
      </c>
    </row>
    <row r="118" spans="5:45" x14ac:dyDescent="0.25">
      <c r="E118" s="8">
        <f t="shared" si="15"/>
        <v>43798</v>
      </c>
      <c r="F118" s="7">
        <f t="shared" si="16"/>
        <v>57.89</v>
      </c>
      <c r="I118" s="3"/>
      <c r="J118" s="5"/>
      <c r="K118" s="5"/>
      <c r="L118" s="5"/>
      <c r="N118" s="20"/>
      <c r="O118" s="8">
        <v>43812</v>
      </c>
      <c r="P118" s="7">
        <v>150</v>
      </c>
      <c r="Q118" s="19">
        <v>1.5000000000000001E-2</v>
      </c>
      <c r="R118" s="7">
        <f>SUM($P$8:P118)+CurrentInventory</f>
        <v>11700</v>
      </c>
      <c r="S118" s="7">
        <f t="shared" si="12"/>
        <v>59.48</v>
      </c>
      <c r="AH118" s="17"/>
      <c r="AI118" s="8">
        <v>43812</v>
      </c>
      <c r="AJ118" s="7">
        <v>150.00000000000003</v>
      </c>
      <c r="AK118" s="19">
        <v>1.5000000000000003E-2</v>
      </c>
      <c r="AL118" s="7">
        <v>11700</v>
      </c>
      <c r="AM118" s="7">
        <v>59.48</v>
      </c>
      <c r="AN118" s="17"/>
      <c r="AO118" s="22">
        <f t="shared" si="13"/>
        <v>0</v>
      </c>
      <c r="AP118" s="22">
        <f t="shared" si="14"/>
        <v>0</v>
      </c>
      <c r="AQ118" s="22">
        <f t="shared" si="9"/>
        <v>0</v>
      </c>
      <c r="AR118" s="22">
        <f t="shared" si="10"/>
        <v>0</v>
      </c>
      <c r="AS118" s="22">
        <f t="shared" si="11"/>
        <v>0</v>
      </c>
    </row>
    <row r="119" spans="5:45" x14ac:dyDescent="0.25">
      <c r="E119" s="8">
        <f t="shared" si="15"/>
        <v>43799</v>
      </c>
      <c r="F119" s="7">
        <f t="shared" si="16"/>
        <v>57.89</v>
      </c>
      <c r="I119" s="3"/>
      <c r="J119" s="5"/>
      <c r="K119" s="5"/>
      <c r="L119" s="5"/>
      <c r="N119" s="20"/>
      <c r="O119" s="8">
        <v>43813</v>
      </c>
      <c r="P119" s="7">
        <v>150</v>
      </c>
      <c r="Q119" s="19">
        <v>1.5000000000000001E-2</v>
      </c>
      <c r="R119" s="7">
        <f>SUM($P$8:P119)+CurrentInventory</f>
        <v>11850</v>
      </c>
      <c r="S119" s="7">
        <f t="shared" si="12"/>
        <v>59.48</v>
      </c>
      <c r="AH119" s="17"/>
      <c r="AI119" s="8">
        <v>43813</v>
      </c>
      <c r="AJ119" s="7">
        <v>150.00000000000003</v>
      </c>
      <c r="AK119" s="19">
        <v>1.5000000000000003E-2</v>
      </c>
      <c r="AL119" s="7">
        <v>11850</v>
      </c>
      <c r="AM119" s="7">
        <v>59.48</v>
      </c>
      <c r="AN119" s="17"/>
      <c r="AO119" s="22">
        <f t="shared" si="13"/>
        <v>0</v>
      </c>
      <c r="AP119" s="22">
        <f t="shared" si="14"/>
        <v>0</v>
      </c>
      <c r="AQ119" s="22">
        <f t="shared" si="9"/>
        <v>0</v>
      </c>
      <c r="AR119" s="22">
        <f t="shared" si="10"/>
        <v>0</v>
      </c>
      <c r="AS119" s="22">
        <f t="shared" si="11"/>
        <v>0</v>
      </c>
    </row>
    <row r="120" spans="5:45" x14ac:dyDescent="0.25">
      <c r="E120" s="8">
        <f t="shared" si="15"/>
        <v>43800</v>
      </c>
      <c r="F120" s="7">
        <f t="shared" si="16"/>
        <v>59.48</v>
      </c>
      <c r="I120" s="3"/>
      <c r="J120" s="5"/>
      <c r="K120" s="5"/>
      <c r="L120" s="5"/>
      <c r="N120" s="20"/>
      <c r="O120" s="8">
        <v>43814</v>
      </c>
      <c r="P120" s="7">
        <v>150</v>
      </c>
      <c r="Q120" s="19">
        <v>1.5000000000000001E-2</v>
      </c>
      <c r="R120" s="7">
        <f>SUM($P$8:P120)+CurrentInventory</f>
        <v>12000</v>
      </c>
      <c r="S120" s="7">
        <f t="shared" si="12"/>
        <v>59.48</v>
      </c>
      <c r="AH120" s="17"/>
      <c r="AI120" s="8">
        <v>43814</v>
      </c>
      <c r="AJ120" s="7">
        <v>150.00000000000003</v>
      </c>
      <c r="AK120" s="19">
        <v>1.5000000000000003E-2</v>
      </c>
      <c r="AL120" s="7">
        <v>12000</v>
      </c>
      <c r="AM120" s="7">
        <v>59.48</v>
      </c>
      <c r="AN120" s="17"/>
      <c r="AO120" s="22">
        <f t="shared" si="13"/>
        <v>0</v>
      </c>
      <c r="AP120" s="22">
        <f t="shared" si="14"/>
        <v>0</v>
      </c>
      <c r="AQ120" s="22">
        <f t="shared" si="9"/>
        <v>0</v>
      </c>
      <c r="AR120" s="22">
        <f t="shared" si="10"/>
        <v>0</v>
      </c>
      <c r="AS120" s="22">
        <f t="shared" si="11"/>
        <v>0</v>
      </c>
    </row>
    <row r="121" spans="5:45" x14ac:dyDescent="0.25">
      <c r="E121" s="8">
        <f t="shared" si="15"/>
        <v>43801</v>
      </c>
      <c r="F121" s="7">
        <f t="shared" si="1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12"/>
        <v>59.48</v>
      </c>
      <c r="AH121" s="17"/>
      <c r="AI121" s="8">
        <v>43815</v>
      </c>
      <c r="AJ121" s="7">
        <v>0</v>
      </c>
      <c r="AK121" s="19">
        <v>0</v>
      </c>
      <c r="AL121" s="7">
        <v>12000</v>
      </c>
      <c r="AM121" s="7">
        <v>59.48</v>
      </c>
      <c r="AN121" s="17"/>
      <c r="AO121" s="22">
        <f t="shared" si="13"/>
        <v>0</v>
      </c>
      <c r="AP121" s="22">
        <f t="shared" si="14"/>
        <v>0</v>
      </c>
      <c r="AQ121" s="22">
        <f t="shared" si="9"/>
        <v>0</v>
      </c>
      <c r="AR121" s="22">
        <f t="shared" si="10"/>
        <v>0</v>
      </c>
      <c r="AS121" s="22">
        <f t="shared" si="11"/>
        <v>0</v>
      </c>
    </row>
    <row r="122" spans="5:45" x14ac:dyDescent="0.25">
      <c r="E122" s="8">
        <f t="shared" si="15"/>
        <v>43802</v>
      </c>
      <c r="F122" s="7">
        <f t="shared" si="1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12"/>
        <v>59.48</v>
      </c>
      <c r="AH122" s="17"/>
      <c r="AI122" s="8">
        <v>43816</v>
      </c>
      <c r="AJ122" s="7">
        <v>0</v>
      </c>
      <c r="AK122" s="19">
        <v>0</v>
      </c>
      <c r="AL122" s="7">
        <v>12000</v>
      </c>
      <c r="AM122" s="7">
        <v>59.48</v>
      </c>
      <c r="AN122" s="17"/>
      <c r="AO122" s="22">
        <f t="shared" si="13"/>
        <v>0</v>
      </c>
      <c r="AP122" s="22">
        <f t="shared" si="14"/>
        <v>0</v>
      </c>
      <c r="AQ122" s="22">
        <f t="shared" si="9"/>
        <v>0</v>
      </c>
      <c r="AR122" s="22">
        <f t="shared" si="10"/>
        <v>0</v>
      </c>
      <c r="AS122" s="22">
        <f t="shared" si="11"/>
        <v>0</v>
      </c>
    </row>
    <row r="123" spans="5:45" x14ac:dyDescent="0.25">
      <c r="E123" s="8">
        <f t="shared" si="15"/>
        <v>43803</v>
      </c>
      <c r="F123" s="7">
        <f t="shared" si="1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12"/>
        <v>59.48</v>
      </c>
      <c r="AH123" s="17"/>
      <c r="AI123" s="8">
        <v>43817</v>
      </c>
      <c r="AJ123" s="7">
        <v>0</v>
      </c>
      <c r="AK123" s="19">
        <v>0</v>
      </c>
      <c r="AL123" s="7">
        <v>12000</v>
      </c>
      <c r="AM123" s="7">
        <v>59.48</v>
      </c>
      <c r="AN123" s="17"/>
      <c r="AO123" s="22">
        <f t="shared" si="13"/>
        <v>0</v>
      </c>
      <c r="AP123" s="22">
        <f t="shared" si="14"/>
        <v>0</v>
      </c>
      <c r="AQ123" s="22">
        <f t="shared" si="9"/>
        <v>0</v>
      </c>
      <c r="AR123" s="22">
        <f t="shared" si="10"/>
        <v>0</v>
      </c>
      <c r="AS123" s="22">
        <f t="shared" si="11"/>
        <v>0</v>
      </c>
    </row>
    <row r="124" spans="5:45" x14ac:dyDescent="0.25">
      <c r="E124" s="8">
        <f t="shared" si="15"/>
        <v>43804</v>
      </c>
      <c r="F124" s="7">
        <f t="shared" si="1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12"/>
        <v>59.48</v>
      </c>
      <c r="AH124" s="17"/>
      <c r="AI124" s="8">
        <v>43818</v>
      </c>
      <c r="AJ124" s="7">
        <v>0</v>
      </c>
      <c r="AK124" s="19">
        <v>0</v>
      </c>
      <c r="AL124" s="7">
        <v>12000</v>
      </c>
      <c r="AM124" s="7">
        <v>59.48</v>
      </c>
      <c r="AN124" s="17"/>
      <c r="AO124" s="22">
        <f t="shared" si="13"/>
        <v>0</v>
      </c>
      <c r="AP124" s="22">
        <f t="shared" si="14"/>
        <v>0</v>
      </c>
      <c r="AQ124" s="22">
        <f t="shared" si="9"/>
        <v>0</v>
      </c>
      <c r="AR124" s="22">
        <f t="shared" si="10"/>
        <v>0</v>
      </c>
      <c r="AS124" s="22">
        <f t="shared" si="11"/>
        <v>0</v>
      </c>
    </row>
    <row r="125" spans="5:45" x14ac:dyDescent="0.25">
      <c r="E125" s="8">
        <f t="shared" si="15"/>
        <v>43805</v>
      </c>
      <c r="F125" s="7">
        <f t="shared" si="1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12"/>
        <v>59.48</v>
      </c>
      <c r="AH125" s="17"/>
      <c r="AI125" s="8">
        <v>43819</v>
      </c>
      <c r="AJ125" s="7">
        <v>0</v>
      </c>
      <c r="AK125" s="19">
        <v>0</v>
      </c>
      <c r="AL125" s="7">
        <v>12000</v>
      </c>
      <c r="AM125" s="7">
        <v>59.48</v>
      </c>
      <c r="AN125" s="17"/>
      <c r="AO125" s="22">
        <f t="shared" si="13"/>
        <v>0</v>
      </c>
      <c r="AP125" s="22">
        <f t="shared" si="14"/>
        <v>0</v>
      </c>
      <c r="AQ125" s="22">
        <f t="shared" si="9"/>
        <v>0</v>
      </c>
      <c r="AR125" s="22">
        <f t="shared" si="10"/>
        <v>0</v>
      </c>
      <c r="AS125" s="22">
        <f t="shared" si="11"/>
        <v>0</v>
      </c>
    </row>
    <row r="126" spans="5:45" x14ac:dyDescent="0.25">
      <c r="E126" s="8">
        <f t="shared" si="15"/>
        <v>43806</v>
      </c>
      <c r="F126" s="7">
        <f t="shared" si="1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12"/>
        <v>59.48</v>
      </c>
      <c r="AH126" s="17"/>
      <c r="AI126" s="8">
        <v>43820</v>
      </c>
      <c r="AJ126" s="7">
        <v>0</v>
      </c>
      <c r="AK126" s="19">
        <v>0</v>
      </c>
      <c r="AL126" s="7">
        <v>12000</v>
      </c>
      <c r="AM126" s="7">
        <v>59.48</v>
      </c>
      <c r="AN126" s="17"/>
      <c r="AO126" s="22">
        <f t="shared" si="13"/>
        <v>0</v>
      </c>
      <c r="AP126" s="22">
        <f t="shared" si="14"/>
        <v>0</v>
      </c>
      <c r="AQ126" s="22">
        <f t="shared" si="9"/>
        <v>0</v>
      </c>
      <c r="AR126" s="22">
        <f t="shared" si="10"/>
        <v>0</v>
      </c>
      <c r="AS126" s="22">
        <f t="shared" si="11"/>
        <v>0</v>
      </c>
    </row>
    <row r="127" spans="5:45" x14ac:dyDescent="0.25">
      <c r="E127" s="8">
        <f t="shared" si="15"/>
        <v>43807</v>
      </c>
      <c r="F127" s="7">
        <f t="shared" si="1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12"/>
        <v>59.48</v>
      </c>
      <c r="AH127" s="17"/>
      <c r="AI127" s="8">
        <v>43821</v>
      </c>
      <c r="AJ127" s="7">
        <v>0</v>
      </c>
      <c r="AK127" s="19">
        <v>0</v>
      </c>
      <c r="AL127" s="7">
        <v>12000</v>
      </c>
      <c r="AM127" s="7">
        <v>59.48</v>
      </c>
      <c r="AN127" s="17"/>
      <c r="AO127" s="22">
        <f t="shared" si="13"/>
        <v>0</v>
      </c>
      <c r="AP127" s="22">
        <f t="shared" si="14"/>
        <v>0</v>
      </c>
      <c r="AQ127" s="22">
        <f t="shared" si="9"/>
        <v>0</v>
      </c>
      <c r="AR127" s="22">
        <f t="shared" si="10"/>
        <v>0</v>
      </c>
      <c r="AS127" s="22">
        <f t="shared" si="11"/>
        <v>0</v>
      </c>
    </row>
    <row r="128" spans="5:45" x14ac:dyDescent="0.25">
      <c r="E128" s="8">
        <f t="shared" si="15"/>
        <v>43808</v>
      </c>
      <c r="F128" s="7">
        <f t="shared" si="1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12"/>
        <v>59.48</v>
      </c>
      <c r="AH128" s="17"/>
      <c r="AI128" s="8">
        <v>43822</v>
      </c>
      <c r="AJ128" s="7">
        <v>0</v>
      </c>
      <c r="AK128" s="19">
        <v>0</v>
      </c>
      <c r="AL128" s="7">
        <v>12000</v>
      </c>
      <c r="AM128" s="7">
        <v>59.48</v>
      </c>
      <c r="AN128" s="17"/>
      <c r="AO128" s="22">
        <f t="shared" si="13"/>
        <v>0</v>
      </c>
      <c r="AP128" s="22">
        <f t="shared" si="14"/>
        <v>0</v>
      </c>
      <c r="AQ128" s="22">
        <f t="shared" si="9"/>
        <v>0</v>
      </c>
      <c r="AR128" s="22">
        <f t="shared" si="10"/>
        <v>0</v>
      </c>
      <c r="AS128" s="22">
        <f t="shared" si="11"/>
        <v>0</v>
      </c>
    </row>
    <row r="129" spans="5:45" x14ac:dyDescent="0.25">
      <c r="E129" s="8">
        <f t="shared" si="15"/>
        <v>43809</v>
      </c>
      <c r="F129" s="7">
        <f t="shared" si="1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12"/>
        <v>59.48</v>
      </c>
      <c r="AH129" s="17"/>
      <c r="AI129" s="8">
        <v>43823</v>
      </c>
      <c r="AJ129" s="7">
        <v>0</v>
      </c>
      <c r="AK129" s="19">
        <v>0</v>
      </c>
      <c r="AL129" s="7">
        <v>12000</v>
      </c>
      <c r="AM129" s="7">
        <v>59.48</v>
      </c>
      <c r="AN129" s="17"/>
      <c r="AO129" s="22">
        <f t="shared" si="13"/>
        <v>0</v>
      </c>
      <c r="AP129" s="22">
        <f t="shared" si="14"/>
        <v>0</v>
      </c>
      <c r="AQ129" s="22">
        <f t="shared" si="9"/>
        <v>0</v>
      </c>
      <c r="AR129" s="22">
        <f t="shared" si="10"/>
        <v>0</v>
      </c>
      <c r="AS129" s="22">
        <f t="shared" si="11"/>
        <v>0</v>
      </c>
    </row>
    <row r="130" spans="5:45" x14ac:dyDescent="0.25">
      <c r="E130" s="8">
        <f t="shared" si="15"/>
        <v>43810</v>
      </c>
      <c r="F130" s="7">
        <f t="shared" si="1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12"/>
        <v>59.48</v>
      </c>
      <c r="AH130" s="17"/>
      <c r="AI130" s="8">
        <v>43824</v>
      </c>
      <c r="AJ130" s="7">
        <v>0</v>
      </c>
      <c r="AK130" s="19">
        <v>0</v>
      </c>
      <c r="AL130" s="7">
        <v>12000</v>
      </c>
      <c r="AM130" s="7">
        <v>59.48</v>
      </c>
      <c r="AN130" s="17"/>
      <c r="AO130" s="22">
        <f t="shared" si="13"/>
        <v>0</v>
      </c>
      <c r="AP130" s="22">
        <f t="shared" si="14"/>
        <v>0</v>
      </c>
      <c r="AQ130" s="22">
        <f t="shared" si="9"/>
        <v>0</v>
      </c>
      <c r="AR130" s="22">
        <f t="shared" si="10"/>
        <v>0</v>
      </c>
      <c r="AS130" s="22">
        <f t="shared" si="11"/>
        <v>0</v>
      </c>
    </row>
    <row r="131" spans="5:45" x14ac:dyDescent="0.25">
      <c r="E131" s="8">
        <f t="shared" si="15"/>
        <v>43811</v>
      </c>
      <c r="F131" s="7">
        <f t="shared" si="1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12"/>
        <v>59.48</v>
      </c>
      <c r="AH131" s="17"/>
      <c r="AI131" s="8">
        <v>43825</v>
      </c>
      <c r="AJ131" s="7">
        <v>0</v>
      </c>
      <c r="AK131" s="19">
        <v>0</v>
      </c>
      <c r="AL131" s="7">
        <v>12000</v>
      </c>
      <c r="AM131" s="7">
        <v>59.48</v>
      </c>
      <c r="AN131" s="17"/>
      <c r="AO131" s="22">
        <f t="shared" si="13"/>
        <v>0</v>
      </c>
      <c r="AP131" s="22">
        <f t="shared" si="14"/>
        <v>0</v>
      </c>
      <c r="AQ131" s="22">
        <f t="shared" si="9"/>
        <v>0</v>
      </c>
      <c r="AR131" s="22">
        <f t="shared" si="10"/>
        <v>0</v>
      </c>
      <c r="AS131" s="22">
        <f t="shared" si="11"/>
        <v>0</v>
      </c>
    </row>
    <row r="132" spans="5:45" x14ac:dyDescent="0.25">
      <c r="E132" s="8">
        <f t="shared" si="15"/>
        <v>43812</v>
      </c>
      <c r="F132" s="7">
        <f t="shared" si="1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12"/>
        <v>59.48</v>
      </c>
      <c r="AH132" s="17"/>
      <c r="AI132" s="8">
        <v>43826</v>
      </c>
      <c r="AJ132" s="7">
        <v>0</v>
      </c>
      <c r="AK132" s="19">
        <v>0</v>
      </c>
      <c r="AL132" s="7">
        <v>12000</v>
      </c>
      <c r="AM132" s="7">
        <v>59.48</v>
      </c>
      <c r="AN132" s="17"/>
      <c r="AO132" s="22">
        <f t="shared" si="13"/>
        <v>0</v>
      </c>
      <c r="AP132" s="22">
        <f t="shared" si="14"/>
        <v>0</v>
      </c>
      <c r="AQ132" s="22">
        <f t="shared" si="9"/>
        <v>0</v>
      </c>
      <c r="AR132" s="22">
        <f t="shared" si="10"/>
        <v>0</v>
      </c>
      <c r="AS132" s="22">
        <f t="shared" si="11"/>
        <v>0</v>
      </c>
    </row>
    <row r="133" spans="5:45" x14ac:dyDescent="0.25">
      <c r="E133" s="8">
        <f t="shared" si="15"/>
        <v>43813</v>
      </c>
      <c r="F133" s="7">
        <f t="shared" si="1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12"/>
        <v>59.48</v>
      </c>
      <c r="AH133" s="17"/>
      <c r="AI133" s="8">
        <v>43827</v>
      </c>
      <c r="AJ133" s="7">
        <v>0</v>
      </c>
      <c r="AK133" s="19">
        <v>0</v>
      </c>
      <c r="AL133" s="7">
        <v>12000</v>
      </c>
      <c r="AM133" s="7">
        <v>59.48</v>
      </c>
      <c r="AN133" s="17"/>
      <c r="AO133" s="22">
        <f t="shared" si="13"/>
        <v>0</v>
      </c>
      <c r="AP133" s="22">
        <f t="shared" si="14"/>
        <v>0</v>
      </c>
      <c r="AQ133" s="22">
        <f t="shared" si="9"/>
        <v>0</v>
      </c>
      <c r="AR133" s="22">
        <f t="shared" si="10"/>
        <v>0</v>
      </c>
      <c r="AS133" s="22">
        <f t="shared" si="11"/>
        <v>0</v>
      </c>
    </row>
    <row r="134" spans="5:45" x14ac:dyDescent="0.25">
      <c r="E134" s="8">
        <f t="shared" si="15"/>
        <v>43814</v>
      </c>
      <c r="F134" s="7">
        <f t="shared" si="1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12"/>
        <v>59.48</v>
      </c>
      <c r="AH134" s="17"/>
      <c r="AI134" s="8">
        <v>43828</v>
      </c>
      <c r="AJ134" s="7">
        <v>0</v>
      </c>
      <c r="AK134" s="19">
        <v>0</v>
      </c>
      <c r="AL134" s="7">
        <v>12000</v>
      </c>
      <c r="AM134" s="7">
        <v>59.48</v>
      </c>
      <c r="AN134" s="17"/>
      <c r="AO134" s="22">
        <f t="shared" si="13"/>
        <v>0</v>
      </c>
      <c r="AP134" s="22">
        <f t="shared" si="14"/>
        <v>0</v>
      </c>
      <c r="AQ134" s="22">
        <f t="shared" si="9"/>
        <v>0</v>
      </c>
      <c r="AR134" s="22">
        <f t="shared" si="10"/>
        <v>0</v>
      </c>
      <c r="AS134" s="22">
        <f t="shared" si="11"/>
        <v>0</v>
      </c>
    </row>
    <row r="135" spans="5:45" x14ac:dyDescent="0.25">
      <c r="E135" s="8">
        <f t="shared" si="15"/>
        <v>43815</v>
      </c>
      <c r="F135" s="7">
        <f t="shared" si="1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12"/>
        <v>59.48</v>
      </c>
      <c r="AH135" s="17"/>
      <c r="AI135" s="8">
        <v>43829</v>
      </c>
      <c r="AJ135" s="7">
        <v>0</v>
      </c>
      <c r="AK135" s="19">
        <v>0</v>
      </c>
      <c r="AL135" s="7">
        <v>12000</v>
      </c>
      <c r="AM135" s="7">
        <v>59.48</v>
      </c>
      <c r="AN135" s="17"/>
      <c r="AO135" s="22">
        <f t="shared" si="13"/>
        <v>0</v>
      </c>
      <c r="AP135" s="22">
        <f t="shared" si="14"/>
        <v>0</v>
      </c>
      <c r="AQ135" s="22">
        <f t="shared" si="9"/>
        <v>0</v>
      </c>
      <c r="AR135" s="22">
        <f t="shared" si="10"/>
        <v>0</v>
      </c>
      <c r="AS135" s="22">
        <f t="shared" si="11"/>
        <v>0</v>
      </c>
    </row>
    <row r="136" spans="5:45" x14ac:dyDescent="0.25">
      <c r="E136" s="8">
        <f t="shared" si="15"/>
        <v>43816</v>
      </c>
      <c r="F136" s="7">
        <f t="shared" si="1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12"/>
        <v>59.48</v>
      </c>
      <c r="AH136" s="17"/>
      <c r="AI136" s="8">
        <v>43830</v>
      </c>
      <c r="AJ136" s="7">
        <v>0</v>
      </c>
      <c r="AK136" s="19">
        <v>0</v>
      </c>
      <c r="AL136" s="7">
        <v>12000</v>
      </c>
      <c r="AM136" s="7">
        <v>59.48</v>
      </c>
      <c r="AN136" s="17"/>
      <c r="AO136" s="22">
        <f t="shared" si="13"/>
        <v>0</v>
      </c>
      <c r="AP136" s="22">
        <f t="shared" si="14"/>
        <v>0</v>
      </c>
      <c r="AQ136" s="22">
        <f t="shared" ref="AQ136:AQ199" si="17">Q136-AK136</f>
        <v>0</v>
      </c>
      <c r="AR136" s="22">
        <f t="shared" ref="AR136:AR199" si="18">R136-AL136</f>
        <v>0</v>
      </c>
      <c r="AS136" s="22">
        <f t="shared" ref="AS136:AS199" si="19">S136-AM136</f>
        <v>0</v>
      </c>
    </row>
    <row r="137" spans="5:45" x14ac:dyDescent="0.25">
      <c r="E137" s="8">
        <f t="shared" si="15"/>
        <v>43817</v>
      </c>
      <c r="F137" s="7">
        <f t="shared" si="1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20">VLOOKUP(O137,$E$22:$F$1597, 2, FALSE)</f>
        <v>61.55</v>
      </c>
      <c r="AH137" s="17"/>
      <c r="AI137" s="8">
        <v>43831</v>
      </c>
      <c r="AJ137" s="7">
        <v>-346.09599999999989</v>
      </c>
      <c r="AK137" s="19">
        <v>0.17304799999999995</v>
      </c>
      <c r="AL137" s="7">
        <v>11653.904</v>
      </c>
      <c r="AM137" s="7">
        <v>61.55</v>
      </c>
      <c r="AN137" s="17"/>
      <c r="AO137" s="22">
        <f t="shared" ref="AO137:AO200" si="21">O137-AI137</f>
        <v>0</v>
      </c>
      <c r="AP137" s="22">
        <f t="shared" ref="AP137:AP200" si="22">P137-AJ137</f>
        <v>0</v>
      </c>
      <c r="AQ137" s="22">
        <f t="shared" si="17"/>
        <v>0</v>
      </c>
      <c r="AR137" s="22">
        <f t="shared" si="18"/>
        <v>0</v>
      </c>
      <c r="AS137" s="22">
        <f t="shared" si="19"/>
        <v>0</v>
      </c>
    </row>
    <row r="138" spans="5:45" x14ac:dyDescent="0.25">
      <c r="E138" s="8">
        <f t="shared" si="15"/>
        <v>43818</v>
      </c>
      <c r="F138" s="7">
        <f t="shared" si="1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20"/>
        <v>61.55</v>
      </c>
      <c r="AH138" s="17"/>
      <c r="AI138" s="8">
        <v>43832</v>
      </c>
      <c r="AJ138" s="7">
        <v>-342.68698990934195</v>
      </c>
      <c r="AK138" s="19">
        <v>0.17134349495467097</v>
      </c>
      <c r="AL138" s="7">
        <v>11311.217010090659</v>
      </c>
      <c r="AM138" s="7">
        <v>61.55</v>
      </c>
      <c r="AN138" s="17"/>
      <c r="AO138" s="22">
        <f t="shared" si="21"/>
        <v>0</v>
      </c>
      <c r="AP138" s="22">
        <f t="shared" si="22"/>
        <v>0</v>
      </c>
      <c r="AQ138" s="22">
        <f t="shared" si="17"/>
        <v>0</v>
      </c>
      <c r="AR138" s="22">
        <f t="shared" si="18"/>
        <v>0</v>
      </c>
      <c r="AS138" s="22">
        <f t="shared" si="19"/>
        <v>0</v>
      </c>
    </row>
    <row r="139" spans="5:45" x14ac:dyDescent="0.25">
      <c r="E139" s="8">
        <f t="shared" si="15"/>
        <v>43819</v>
      </c>
      <c r="F139" s="7">
        <f t="shared" si="1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20"/>
        <v>61.55</v>
      </c>
      <c r="AH139" s="17"/>
      <c r="AI139" s="8">
        <v>43833</v>
      </c>
      <c r="AJ139" s="7">
        <v>-339.74349733680134</v>
      </c>
      <c r="AK139" s="19">
        <v>0.16987174866840068</v>
      </c>
      <c r="AL139" s="7">
        <v>10971.473512753857</v>
      </c>
      <c r="AM139" s="7">
        <v>61.55</v>
      </c>
      <c r="AN139" s="17"/>
      <c r="AO139" s="22">
        <f t="shared" si="21"/>
        <v>0</v>
      </c>
      <c r="AP139" s="22">
        <f t="shared" si="22"/>
        <v>0</v>
      </c>
      <c r="AQ139" s="22">
        <f t="shared" si="17"/>
        <v>0</v>
      </c>
      <c r="AR139" s="22">
        <f t="shared" si="18"/>
        <v>0</v>
      </c>
      <c r="AS139" s="22">
        <f t="shared" si="19"/>
        <v>0</v>
      </c>
    </row>
    <row r="140" spans="5:45" x14ac:dyDescent="0.25">
      <c r="E140" s="8">
        <f t="shared" si="15"/>
        <v>43820</v>
      </c>
      <c r="F140" s="7">
        <f t="shared" si="1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20"/>
        <v>61.55</v>
      </c>
      <c r="AH140" s="17"/>
      <c r="AI140" s="8">
        <v>43834</v>
      </c>
      <c r="AJ140" s="7">
        <v>-337.22123164664345</v>
      </c>
      <c r="AK140" s="19">
        <v>0.16861061582332174</v>
      </c>
      <c r="AL140" s="7">
        <v>10634.252281107214</v>
      </c>
      <c r="AM140" s="7">
        <v>61.55</v>
      </c>
      <c r="AN140" s="17"/>
      <c r="AO140" s="22">
        <f t="shared" si="21"/>
        <v>0</v>
      </c>
      <c r="AP140" s="22">
        <f t="shared" si="22"/>
        <v>0</v>
      </c>
      <c r="AQ140" s="22">
        <f t="shared" si="17"/>
        <v>0</v>
      </c>
      <c r="AR140" s="22">
        <f t="shared" si="18"/>
        <v>0</v>
      </c>
      <c r="AS140" s="22">
        <f t="shared" si="19"/>
        <v>0</v>
      </c>
    </row>
    <row r="141" spans="5:45" x14ac:dyDescent="0.25">
      <c r="E141" s="8">
        <f t="shared" si="15"/>
        <v>43821</v>
      </c>
      <c r="F141" s="7">
        <f t="shared" si="1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20"/>
        <v>61.55</v>
      </c>
      <c r="AH141" s="17"/>
      <c r="AI141" s="8">
        <v>43835</v>
      </c>
      <c r="AJ141" s="7">
        <v>-335.07988879727242</v>
      </c>
      <c r="AK141" s="19">
        <v>0.1675399443986362</v>
      </c>
      <c r="AL141" s="7">
        <v>10299.172392309942</v>
      </c>
      <c r="AM141" s="7">
        <v>61.55</v>
      </c>
      <c r="AN141" s="17"/>
      <c r="AO141" s="22">
        <f t="shared" si="21"/>
        <v>0</v>
      </c>
      <c r="AP141" s="22">
        <f t="shared" si="22"/>
        <v>0</v>
      </c>
      <c r="AQ141" s="22">
        <f t="shared" si="17"/>
        <v>0</v>
      </c>
      <c r="AR141" s="22">
        <f t="shared" si="18"/>
        <v>0</v>
      </c>
      <c r="AS141" s="22">
        <f t="shared" si="19"/>
        <v>0</v>
      </c>
    </row>
    <row r="142" spans="5:45" x14ac:dyDescent="0.25">
      <c r="E142" s="8">
        <f t="shared" si="15"/>
        <v>43822</v>
      </c>
      <c r="F142" s="7">
        <f t="shared" si="1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20"/>
        <v>61.55</v>
      </c>
      <c r="AH142" s="17"/>
      <c r="AI142" s="8">
        <v>43836</v>
      </c>
      <c r="AJ142" s="7">
        <v>-333.28247092507871</v>
      </c>
      <c r="AK142" s="19">
        <v>0.16664123546253937</v>
      </c>
      <c r="AL142" s="7">
        <v>9965.8899213848636</v>
      </c>
      <c r="AM142" s="7">
        <v>61.55</v>
      </c>
      <c r="AN142" s="17"/>
      <c r="AO142" s="22">
        <f t="shared" si="21"/>
        <v>0</v>
      </c>
      <c r="AP142" s="22">
        <f t="shared" si="22"/>
        <v>0</v>
      </c>
      <c r="AQ142" s="22">
        <f t="shared" si="17"/>
        <v>0</v>
      </c>
      <c r="AR142" s="22">
        <f t="shared" si="18"/>
        <v>0</v>
      </c>
      <c r="AS142" s="22">
        <f t="shared" si="19"/>
        <v>0</v>
      </c>
    </row>
    <row r="143" spans="5:45" x14ac:dyDescent="0.25">
      <c r="E143" s="8">
        <f t="shared" si="15"/>
        <v>43823</v>
      </c>
      <c r="F143" s="7">
        <f t="shared" si="1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20"/>
        <v>61.55</v>
      </c>
      <c r="AH143" s="17"/>
      <c r="AI143" s="8">
        <v>43837</v>
      </c>
      <c r="AJ143" s="7">
        <v>-331.79470891331084</v>
      </c>
      <c r="AK143" s="19">
        <v>0.16589735445665543</v>
      </c>
      <c r="AL143" s="7">
        <v>9634.0952124715532</v>
      </c>
      <c r="AM143" s="7">
        <v>61.55</v>
      </c>
      <c r="AN143" s="17"/>
      <c r="AO143" s="22">
        <f t="shared" si="21"/>
        <v>0</v>
      </c>
      <c r="AP143" s="22">
        <f t="shared" si="22"/>
        <v>0</v>
      </c>
      <c r="AQ143" s="22">
        <f t="shared" si="17"/>
        <v>0</v>
      </c>
      <c r="AR143" s="22">
        <f t="shared" si="18"/>
        <v>0</v>
      </c>
      <c r="AS143" s="22">
        <f t="shared" si="19"/>
        <v>0</v>
      </c>
    </row>
    <row r="144" spans="5:45" x14ac:dyDescent="0.25">
      <c r="E144" s="8">
        <f t="shared" si="15"/>
        <v>43824</v>
      </c>
      <c r="F144" s="7">
        <f t="shared" si="1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20"/>
        <v>61.55</v>
      </c>
      <c r="AH144" s="17"/>
      <c r="AI144" s="8">
        <v>43838</v>
      </c>
      <c r="AJ144" s="7">
        <v>-330.58457002427167</v>
      </c>
      <c r="AK144" s="19">
        <v>0.16529228501213583</v>
      </c>
      <c r="AL144" s="7">
        <v>9303.5106424472815</v>
      </c>
      <c r="AM144" s="7">
        <v>61.55</v>
      </c>
      <c r="AN144" s="17"/>
      <c r="AO144" s="22">
        <f t="shared" si="21"/>
        <v>0</v>
      </c>
      <c r="AP144" s="22">
        <f t="shared" si="22"/>
        <v>0</v>
      </c>
      <c r="AQ144" s="22">
        <f t="shared" si="17"/>
        <v>0</v>
      </c>
      <c r="AR144" s="22">
        <f t="shared" si="18"/>
        <v>0</v>
      </c>
      <c r="AS144" s="22">
        <f t="shared" si="19"/>
        <v>0</v>
      </c>
    </row>
    <row r="145" spans="5:45" x14ac:dyDescent="0.25">
      <c r="E145" s="8">
        <f t="shared" si="15"/>
        <v>43825</v>
      </c>
      <c r="F145" s="7">
        <f t="shared" si="1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20"/>
        <v>61.55</v>
      </c>
      <c r="AH145" s="17"/>
      <c r="AI145" s="8">
        <v>43839</v>
      </c>
      <c r="AJ145" s="7">
        <v>-329.62183653182495</v>
      </c>
      <c r="AK145" s="19">
        <v>0.16481091826591249</v>
      </c>
      <c r="AL145" s="7">
        <v>8973.888805915456</v>
      </c>
      <c r="AM145" s="7">
        <v>61.55</v>
      </c>
      <c r="AN145" s="17"/>
      <c r="AO145" s="22">
        <f t="shared" si="21"/>
        <v>0</v>
      </c>
      <c r="AP145" s="22">
        <f t="shared" si="22"/>
        <v>0</v>
      </c>
      <c r="AQ145" s="22">
        <f t="shared" si="17"/>
        <v>0</v>
      </c>
      <c r="AR145" s="22">
        <f t="shared" si="18"/>
        <v>0</v>
      </c>
      <c r="AS145" s="22">
        <f t="shared" si="19"/>
        <v>0</v>
      </c>
    </row>
    <row r="146" spans="5:45" x14ac:dyDescent="0.25">
      <c r="E146" s="8">
        <f t="shared" si="15"/>
        <v>43826</v>
      </c>
      <c r="F146" s="7">
        <f t="shared" si="1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20"/>
        <v>61.55</v>
      </c>
      <c r="AH146" s="17"/>
      <c r="AI146" s="8">
        <v>43840</v>
      </c>
      <c r="AJ146" s="7">
        <v>-328.87774433494315</v>
      </c>
      <c r="AK146" s="19">
        <v>0.16443887216747158</v>
      </c>
      <c r="AL146" s="7">
        <v>8645.0110615805133</v>
      </c>
      <c r="AM146" s="7">
        <v>61.55</v>
      </c>
      <c r="AN146" s="17"/>
      <c r="AO146" s="22">
        <f t="shared" si="21"/>
        <v>0</v>
      </c>
      <c r="AP146" s="22">
        <f t="shared" si="22"/>
        <v>0</v>
      </c>
      <c r="AQ146" s="22">
        <f t="shared" si="17"/>
        <v>0</v>
      </c>
      <c r="AR146" s="22">
        <f t="shared" si="18"/>
        <v>0</v>
      </c>
      <c r="AS146" s="22">
        <f t="shared" si="19"/>
        <v>0</v>
      </c>
    </row>
    <row r="147" spans="5:45" x14ac:dyDescent="0.25">
      <c r="E147" s="8">
        <f t="shared" si="15"/>
        <v>43827</v>
      </c>
      <c r="F147" s="7">
        <f t="shared" si="1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20"/>
        <v>61.55</v>
      </c>
      <c r="AH147" s="17"/>
      <c r="AI147" s="8">
        <v>43841</v>
      </c>
      <c r="AJ147" s="7">
        <v>-328.32467295537958</v>
      </c>
      <c r="AK147" s="19">
        <v>0.1641623364776898</v>
      </c>
      <c r="AL147" s="7">
        <v>8316.686388625134</v>
      </c>
      <c r="AM147" s="7">
        <v>61.55</v>
      </c>
      <c r="AN147" s="17"/>
      <c r="AO147" s="22">
        <f t="shared" si="21"/>
        <v>0</v>
      </c>
      <c r="AP147" s="22">
        <f t="shared" si="22"/>
        <v>0</v>
      </c>
      <c r="AQ147" s="22">
        <f t="shared" si="17"/>
        <v>0</v>
      </c>
      <c r="AR147" s="22">
        <f t="shared" si="18"/>
        <v>0</v>
      </c>
      <c r="AS147" s="22">
        <f t="shared" si="19"/>
        <v>0</v>
      </c>
    </row>
    <row r="148" spans="5:45" x14ac:dyDescent="0.25">
      <c r="E148" s="8">
        <f t="shared" si="15"/>
        <v>43828</v>
      </c>
      <c r="F148" s="7">
        <f t="shared" si="1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20"/>
        <v>61.55</v>
      </c>
      <c r="AH148" s="17"/>
      <c r="AI148" s="8">
        <v>43842</v>
      </c>
      <c r="AJ148" s="7">
        <v>-327.93588026635229</v>
      </c>
      <c r="AK148" s="19">
        <v>0.16396794013317614</v>
      </c>
      <c r="AL148" s="7">
        <v>7988.7505083587821</v>
      </c>
      <c r="AM148" s="7">
        <v>61.55</v>
      </c>
      <c r="AN148" s="17"/>
      <c r="AO148" s="22">
        <f t="shared" si="21"/>
        <v>0</v>
      </c>
      <c r="AP148" s="22">
        <f t="shared" si="22"/>
        <v>0</v>
      </c>
      <c r="AQ148" s="22">
        <f t="shared" si="17"/>
        <v>0</v>
      </c>
      <c r="AR148" s="22">
        <f t="shared" si="18"/>
        <v>0</v>
      </c>
      <c r="AS148" s="22">
        <f t="shared" si="19"/>
        <v>0</v>
      </c>
    </row>
    <row r="149" spans="5:45" x14ac:dyDescent="0.25">
      <c r="E149" s="8">
        <f t="shared" si="15"/>
        <v>43829</v>
      </c>
      <c r="F149" s="7">
        <f t="shared" si="1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20"/>
        <v>61.55</v>
      </c>
      <c r="AH149" s="17"/>
      <c r="AI149" s="8">
        <v>43843</v>
      </c>
      <c r="AJ149" s="7">
        <v>-327.68527686992718</v>
      </c>
      <c r="AK149" s="19">
        <v>0.16384263843496361</v>
      </c>
      <c r="AL149" s="7">
        <v>7661.0652314888548</v>
      </c>
      <c r="AM149" s="7">
        <v>61.55</v>
      </c>
      <c r="AN149" s="17"/>
      <c r="AO149" s="22">
        <f t="shared" si="21"/>
        <v>0</v>
      </c>
      <c r="AP149" s="22">
        <f t="shared" si="22"/>
        <v>0</v>
      </c>
      <c r="AQ149" s="22">
        <f t="shared" si="17"/>
        <v>0</v>
      </c>
      <c r="AR149" s="22">
        <f t="shared" si="18"/>
        <v>0</v>
      </c>
      <c r="AS149" s="22">
        <f t="shared" si="19"/>
        <v>0</v>
      </c>
    </row>
    <row r="150" spans="5:45" x14ac:dyDescent="0.25">
      <c r="E150" s="8">
        <f t="shared" si="15"/>
        <v>43830</v>
      </c>
      <c r="F150" s="7">
        <f t="shared" si="1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20"/>
        <v>61.55</v>
      </c>
      <c r="AH150" s="17"/>
      <c r="AI150" s="8">
        <v>43844</v>
      </c>
      <c r="AJ150" s="7">
        <v>-327.54723631642116</v>
      </c>
      <c r="AK150" s="19">
        <v>0.16377361815821059</v>
      </c>
      <c r="AL150" s="7">
        <v>7333.517995172434</v>
      </c>
      <c r="AM150" s="7">
        <v>61.55</v>
      </c>
      <c r="AN150" s="17"/>
      <c r="AO150" s="22">
        <f t="shared" si="21"/>
        <v>0</v>
      </c>
      <c r="AP150" s="22">
        <f t="shared" si="22"/>
        <v>0</v>
      </c>
      <c r="AQ150" s="22">
        <f t="shared" si="17"/>
        <v>0</v>
      </c>
      <c r="AR150" s="22">
        <f t="shared" si="18"/>
        <v>0</v>
      </c>
      <c r="AS150" s="22">
        <f t="shared" si="19"/>
        <v>0</v>
      </c>
    </row>
    <row r="151" spans="5:45" x14ac:dyDescent="0.25">
      <c r="E151" s="8">
        <f t="shared" si="15"/>
        <v>43831</v>
      </c>
      <c r="F151" s="7">
        <f t="shared" si="1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20"/>
        <v>61.55</v>
      </c>
      <c r="AH151" s="17"/>
      <c r="AI151" s="8">
        <v>43845</v>
      </c>
      <c r="AJ151" s="7">
        <v>-327.49643839657307</v>
      </c>
      <c r="AK151" s="19">
        <v>0.16374821919828653</v>
      </c>
      <c r="AL151" s="7">
        <v>7006.0215567758605</v>
      </c>
      <c r="AM151" s="7">
        <v>61.55</v>
      </c>
      <c r="AN151" s="17"/>
      <c r="AO151" s="22">
        <f t="shared" si="21"/>
        <v>0</v>
      </c>
      <c r="AP151" s="22">
        <f t="shared" si="22"/>
        <v>0</v>
      </c>
      <c r="AQ151" s="22">
        <f t="shared" si="17"/>
        <v>0</v>
      </c>
      <c r="AR151" s="22">
        <f t="shared" si="18"/>
        <v>0</v>
      </c>
      <c r="AS151" s="22">
        <f t="shared" si="19"/>
        <v>0</v>
      </c>
    </row>
    <row r="152" spans="5:45" x14ac:dyDescent="0.25">
      <c r="E152" s="8">
        <f t="shared" ref="E152:E215" si="23">IF(E151+1&gt;MAX($B$4:$B$97), NA(), E151+1)</f>
        <v>43832</v>
      </c>
      <c r="F152" s="7">
        <f t="shared" ref="F152:F215" si="24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20"/>
        <v>61.55</v>
      </c>
      <c r="AH152" s="17"/>
      <c r="AI152" s="8">
        <v>43846</v>
      </c>
      <c r="AJ152" s="7">
        <v>-327.5077435775604</v>
      </c>
      <c r="AK152" s="19">
        <v>0.1637538717887802</v>
      </c>
      <c r="AL152" s="7">
        <v>6678.5138131983003</v>
      </c>
      <c r="AM152" s="7">
        <v>61.55</v>
      </c>
      <c r="AN152" s="17"/>
      <c r="AO152" s="22">
        <f t="shared" si="21"/>
        <v>0</v>
      </c>
      <c r="AP152" s="22">
        <f t="shared" si="22"/>
        <v>0</v>
      </c>
      <c r="AQ152" s="22">
        <f t="shared" si="17"/>
        <v>0</v>
      </c>
      <c r="AR152" s="22">
        <f t="shared" si="18"/>
        <v>0</v>
      </c>
      <c r="AS152" s="22">
        <f t="shared" si="19"/>
        <v>0</v>
      </c>
    </row>
    <row r="153" spans="5:45" x14ac:dyDescent="0.25">
      <c r="E153" s="8">
        <f t="shared" si="23"/>
        <v>43833</v>
      </c>
      <c r="F153" s="7">
        <f t="shared" si="24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20"/>
        <v>61.55</v>
      </c>
      <c r="AH153" s="17"/>
      <c r="AI153" s="8">
        <v>43847</v>
      </c>
      <c r="AJ153" s="7">
        <v>-327.55609732609014</v>
      </c>
      <c r="AK153" s="19">
        <v>0.16377804866304507</v>
      </c>
      <c r="AL153" s="7">
        <v>6350.9577158722104</v>
      </c>
      <c r="AM153" s="7">
        <v>61.55</v>
      </c>
      <c r="AN153" s="17"/>
      <c r="AO153" s="22">
        <f t="shared" si="21"/>
        <v>0</v>
      </c>
      <c r="AP153" s="22">
        <f t="shared" si="22"/>
        <v>0</v>
      </c>
      <c r="AQ153" s="22">
        <f t="shared" si="17"/>
        <v>0</v>
      </c>
      <c r="AR153" s="22">
        <f t="shared" si="18"/>
        <v>0</v>
      </c>
      <c r="AS153" s="22">
        <f t="shared" si="19"/>
        <v>0</v>
      </c>
    </row>
    <row r="154" spans="5:45" x14ac:dyDescent="0.25">
      <c r="E154" s="8">
        <f t="shared" si="23"/>
        <v>43834</v>
      </c>
      <c r="F154" s="7">
        <f t="shared" si="24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20"/>
        <v>61.55</v>
      </c>
      <c r="AH154" s="17"/>
      <c r="AI154" s="8">
        <v>43848</v>
      </c>
      <c r="AJ154" s="7">
        <v>-327.61646358532391</v>
      </c>
      <c r="AK154" s="19">
        <v>0.16380823179266196</v>
      </c>
      <c r="AL154" s="7">
        <v>6023.3412522868866</v>
      </c>
      <c r="AM154" s="7">
        <v>61.55</v>
      </c>
      <c r="AN154" s="17"/>
      <c r="AO154" s="22">
        <f t="shared" si="21"/>
        <v>0</v>
      </c>
      <c r="AP154" s="22">
        <f t="shared" si="22"/>
        <v>0</v>
      </c>
      <c r="AQ154" s="22">
        <f t="shared" si="17"/>
        <v>0</v>
      </c>
      <c r="AR154" s="22">
        <f t="shared" si="18"/>
        <v>0</v>
      </c>
      <c r="AS154" s="22">
        <f t="shared" si="19"/>
        <v>0</v>
      </c>
    </row>
    <row r="155" spans="5:45" x14ac:dyDescent="0.25">
      <c r="E155" s="8">
        <f t="shared" si="23"/>
        <v>43835</v>
      </c>
      <c r="F155" s="7">
        <f t="shared" si="24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20"/>
        <v>61.55</v>
      </c>
      <c r="AH155" s="17"/>
      <c r="AI155" s="8">
        <v>43849</v>
      </c>
      <c r="AJ155" s="7">
        <v>-327.6637870596677</v>
      </c>
      <c r="AK155" s="19">
        <v>0.16383189352983385</v>
      </c>
      <c r="AL155" s="7">
        <v>5695.6774652272188</v>
      </c>
      <c r="AM155" s="7">
        <v>61.55</v>
      </c>
      <c r="AN155" s="17"/>
      <c r="AO155" s="22">
        <f t="shared" si="21"/>
        <v>0</v>
      </c>
      <c r="AP155" s="22">
        <f t="shared" si="22"/>
        <v>0</v>
      </c>
      <c r="AQ155" s="22">
        <f t="shared" si="17"/>
        <v>0</v>
      </c>
      <c r="AR155" s="22">
        <f t="shared" si="18"/>
        <v>0</v>
      </c>
      <c r="AS155" s="22">
        <f t="shared" si="19"/>
        <v>0</v>
      </c>
    </row>
    <row r="156" spans="5:45" x14ac:dyDescent="0.25">
      <c r="E156" s="8">
        <f t="shared" si="23"/>
        <v>43836</v>
      </c>
      <c r="F156" s="7">
        <f t="shared" si="24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20"/>
        <v>61.55</v>
      </c>
      <c r="AH156" s="17"/>
      <c r="AI156" s="8">
        <v>43850</v>
      </c>
      <c r="AJ156" s="7">
        <v>-327.67298421945782</v>
      </c>
      <c r="AK156" s="19">
        <v>0.16383649210972892</v>
      </c>
      <c r="AL156" s="7">
        <v>5368.0044810077607</v>
      </c>
      <c r="AM156" s="7">
        <v>61.55</v>
      </c>
      <c r="AN156" s="17"/>
      <c r="AO156" s="22">
        <f t="shared" si="21"/>
        <v>0</v>
      </c>
      <c r="AP156" s="22">
        <f t="shared" si="22"/>
        <v>0</v>
      </c>
      <c r="AQ156" s="22">
        <f t="shared" si="17"/>
        <v>0</v>
      </c>
      <c r="AR156" s="22">
        <f t="shared" si="18"/>
        <v>0</v>
      </c>
      <c r="AS156" s="22">
        <f t="shared" si="19"/>
        <v>0</v>
      </c>
    </row>
    <row r="157" spans="5:45" x14ac:dyDescent="0.25">
      <c r="E157" s="8">
        <f t="shared" si="23"/>
        <v>43837</v>
      </c>
      <c r="F157" s="7">
        <f t="shared" si="24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20"/>
        <v>61.55</v>
      </c>
      <c r="AH157" s="17"/>
      <c r="AI157" s="8">
        <v>43851</v>
      </c>
      <c r="AJ157" s="7">
        <v>-327.61896306947131</v>
      </c>
      <c r="AK157" s="19">
        <v>0.16380948153473565</v>
      </c>
      <c r="AL157" s="7">
        <v>5040.385517938289</v>
      </c>
      <c r="AM157" s="7">
        <v>61.55</v>
      </c>
      <c r="AN157" s="17"/>
      <c r="AO157" s="22">
        <f t="shared" si="21"/>
        <v>0</v>
      </c>
      <c r="AP157" s="22">
        <f t="shared" si="22"/>
        <v>0</v>
      </c>
      <c r="AQ157" s="22">
        <f t="shared" si="17"/>
        <v>0</v>
      </c>
      <c r="AR157" s="22">
        <f t="shared" si="18"/>
        <v>0</v>
      </c>
      <c r="AS157" s="22">
        <f t="shared" si="19"/>
        <v>0</v>
      </c>
    </row>
    <row r="158" spans="5:45" x14ac:dyDescent="0.25">
      <c r="E158" s="8">
        <f t="shared" si="23"/>
        <v>43838</v>
      </c>
      <c r="F158" s="7">
        <f t="shared" si="24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20"/>
        <v>61.55</v>
      </c>
      <c r="AH158" s="17"/>
      <c r="AI158" s="8">
        <v>43852</v>
      </c>
      <c r="AJ158" s="7">
        <v>-327.47667173176342</v>
      </c>
      <c r="AK158" s="19">
        <v>0.16373833586588171</v>
      </c>
      <c r="AL158" s="7">
        <v>4712.9088462065256</v>
      </c>
      <c r="AM158" s="7">
        <v>61.55</v>
      </c>
      <c r="AN158" s="17"/>
      <c r="AO158" s="22">
        <f t="shared" si="21"/>
        <v>0</v>
      </c>
      <c r="AP158" s="22">
        <f t="shared" si="22"/>
        <v>0</v>
      </c>
      <c r="AQ158" s="22">
        <f t="shared" si="17"/>
        <v>0</v>
      </c>
      <c r="AR158" s="22">
        <f t="shared" si="18"/>
        <v>0</v>
      </c>
      <c r="AS158" s="22">
        <f t="shared" si="19"/>
        <v>0</v>
      </c>
    </row>
    <row r="159" spans="5:45" x14ac:dyDescent="0.25">
      <c r="E159" s="8">
        <f t="shared" si="23"/>
        <v>43839</v>
      </c>
      <c r="F159" s="7">
        <f t="shared" si="24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20"/>
        <v>61.55</v>
      </c>
      <c r="AH159" s="17"/>
      <c r="AI159" s="8">
        <v>43853</v>
      </c>
      <c r="AJ159" s="7">
        <v>-327.22117577436404</v>
      </c>
      <c r="AK159" s="19">
        <v>0.16361058788718202</v>
      </c>
      <c r="AL159" s="7">
        <v>4385.6876704321612</v>
      </c>
      <c r="AM159" s="7">
        <v>61.55</v>
      </c>
      <c r="AN159" s="17"/>
      <c r="AO159" s="22">
        <f t="shared" si="21"/>
        <v>0</v>
      </c>
      <c r="AP159" s="22">
        <f t="shared" si="22"/>
        <v>0</v>
      </c>
      <c r="AQ159" s="22">
        <f t="shared" si="17"/>
        <v>0</v>
      </c>
      <c r="AR159" s="22">
        <f t="shared" si="18"/>
        <v>0</v>
      </c>
      <c r="AS159" s="22">
        <f t="shared" si="19"/>
        <v>0</v>
      </c>
    </row>
    <row r="160" spans="5:45" x14ac:dyDescent="0.25">
      <c r="E160" s="8">
        <f t="shared" si="23"/>
        <v>43840</v>
      </c>
      <c r="F160" s="7">
        <f t="shared" si="24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20"/>
        <v>61.55</v>
      </c>
      <c r="AH160" s="17"/>
      <c r="AI160" s="8">
        <v>43854</v>
      </c>
      <c r="AJ160" s="7">
        <v>-326.82776397298358</v>
      </c>
      <c r="AK160" s="19">
        <v>0.16341388198649179</v>
      </c>
      <c r="AL160" s="7">
        <v>4058.8599064591776</v>
      </c>
      <c r="AM160" s="7">
        <v>61.55</v>
      </c>
      <c r="AN160" s="17"/>
      <c r="AO160" s="22">
        <f t="shared" si="21"/>
        <v>0</v>
      </c>
      <c r="AP160" s="22">
        <f t="shared" si="22"/>
        <v>0</v>
      </c>
      <c r="AQ160" s="22">
        <f t="shared" si="17"/>
        <v>0</v>
      </c>
      <c r="AR160" s="22">
        <f t="shared" si="18"/>
        <v>0</v>
      </c>
      <c r="AS160" s="22">
        <f t="shared" si="19"/>
        <v>0</v>
      </c>
    </row>
    <row r="161" spans="5:45" x14ac:dyDescent="0.25">
      <c r="E161" s="8">
        <f t="shared" si="23"/>
        <v>43841</v>
      </c>
      <c r="F161" s="7">
        <f t="shared" si="24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20"/>
        <v>61.55</v>
      </c>
      <c r="AH161" s="17"/>
      <c r="AI161" s="8">
        <v>43855</v>
      </c>
      <c r="AJ161" s="7">
        <v>-326.27208182494803</v>
      </c>
      <c r="AK161" s="19">
        <v>0.16313604091247402</v>
      </c>
      <c r="AL161" s="7">
        <v>3732.5878246342295</v>
      </c>
      <c r="AM161" s="7">
        <v>61.55</v>
      </c>
      <c r="AN161" s="17"/>
      <c r="AO161" s="22">
        <f t="shared" si="21"/>
        <v>0</v>
      </c>
      <c r="AP161" s="22">
        <f t="shared" si="22"/>
        <v>0</v>
      </c>
      <c r="AQ161" s="22">
        <f t="shared" si="17"/>
        <v>0</v>
      </c>
      <c r="AR161" s="22">
        <f t="shared" si="18"/>
        <v>0</v>
      </c>
      <c r="AS161" s="22">
        <f t="shared" si="19"/>
        <v>0</v>
      </c>
    </row>
    <row r="162" spans="5:45" x14ac:dyDescent="0.25">
      <c r="E162" s="8">
        <f t="shared" si="23"/>
        <v>43842</v>
      </c>
      <c r="F162" s="7">
        <f t="shared" si="24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20"/>
        <v>61.55</v>
      </c>
      <c r="AH162" s="17"/>
      <c r="AI162" s="8">
        <v>43856</v>
      </c>
      <c r="AJ162" s="7">
        <v>-325.53029164803155</v>
      </c>
      <c r="AK162" s="19">
        <v>0.16276514582401577</v>
      </c>
      <c r="AL162" s="7">
        <v>3407.0575329861981</v>
      </c>
      <c r="AM162" s="7">
        <v>61.55</v>
      </c>
      <c r="AN162" s="17"/>
      <c r="AO162" s="22">
        <f t="shared" si="21"/>
        <v>0</v>
      </c>
      <c r="AP162" s="22">
        <f t="shared" si="22"/>
        <v>0</v>
      </c>
      <c r="AQ162" s="22">
        <f t="shared" si="17"/>
        <v>0</v>
      </c>
      <c r="AR162" s="22">
        <f t="shared" si="18"/>
        <v>0</v>
      </c>
      <c r="AS162" s="22">
        <f t="shared" si="19"/>
        <v>0</v>
      </c>
    </row>
    <row r="163" spans="5:45" x14ac:dyDescent="0.25">
      <c r="E163" s="8">
        <f t="shared" si="23"/>
        <v>43843</v>
      </c>
      <c r="F163" s="7">
        <f t="shared" si="24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20"/>
        <v>61.55</v>
      </c>
      <c r="AH163" s="17"/>
      <c r="AI163" s="8">
        <v>43857</v>
      </c>
      <c r="AJ163" s="7">
        <v>-324.57925750095177</v>
      </c>
      <c r="AK163" s="19">
        <v>0.16228962875047589</v>
      </c>
      <c r="AL163" s="7">
        <v>3082.4782754852463</v>
      </c>
      <c r="AM163" s="7">
        <v>61.55</v>
      </c>
      <c r="AN163" s="17"/>
      <c r="AO163" s="22">
        <f t="shared" si="21"/>
        <v>0</v>
      </c>
      <c r="AP163" s="22">
        <f t="shared" si="22"/>
        <v>0</v>
      </c>
      <c r="AQ163" s="22">
        <f t="shared" si="17"/>
        <v>0</v>
      </c>
      <c r="AR163" s="22">
        <f t="shared" si="18"/>
        <v>0</v>
      </c>
      <c r="AS163" s="22">
        <f t="shared" si="19"/>
        <v>0</v>
      </c>
    </row>
    <row r="164" spans="5:45" x14ac:dyDescent="0.25">
      <c r="E164" s="8">
        <f t="shared" si="23"/>
        <v>43844</v>
      </c>
      <c r="F164" s="7">
        <f t="shared" si="24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20"/>
        <v>61.55</v>
      </c>
      <c r="AH164" s="17"/>
      <c r="AI164" s="8">
        <v>43858</v>
      </c>
      <c r="AJ164" s="7">
        <v>-323.39675247179525</v>
      </c>
      <c r="AK164" s="19">
        <v>0.16169837623589764</v>
      </c>
      <c r="AL164" s="7">
        <v>2759.0815230134513</v>
      </c>
      <c r="AM164" s="7">
        <v>61.55</v>
      </c>
      <c r="AN164" s="17"/>
      <c r="AO164" s="22">
        <f t="shared" si="21"/>
        <v>0</v>
      </c>
      <c r="AP164" s="22">
        <f t="shared" si="22"/>
        <v>0</v>
      </c>
      <c r="AQ164" s="22">
        <f t="shared" si="17"/>
        <v>0</v>
      </c>
      <c r="AR164" s="22">
        <f t="shared" si="18"/>
        <v>0</v>
      </c>
      <c r="AS164" s="22">
        <f t="shared" si="19"/>
        <v>0</v>
      </c>
    </row>
    <row r="165" spans="5:45" x14ac:dyDescent="0.25">
      <c r="E165" s="8">
        <f t="shared" si="23"/>
        <v>43845</v>
      </c>
      <c r="F165" s="7">
        <f t="shared" si="24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20"/>
        <v>61.55</v>
      </c>
      <c r="AH165" s="17"/>
      <c r="AI165" s="8">
        <v>43859</v>
      </c>
      <c r="AJ165" s="7">
        <v>-321.9616851166611</v>
      </c>
      <c r="AK165" s="19">
        <v>0.16098084255833056</v>
      </c>
      <c r="AL165" s="7">
        <v>2437.1198378967902</v>
      </c>
      <c r="AM165" s="7">
        <v>61.55</v>
      </c>
      <c r="AN165" s="17"/>
      <c r="AO165" s="22">
        <f t="shared" si="21"/>
        <v>0</v>
      </c>
      <c r="AP165" s="22">
        <f t="shared" si="22"/>
        <v>0</v>
      </c>
      <c r="AQ165" s="22">
        <f t="shared" si="17"/>
        <v>0</v>
      </c>
      <c r="AR165" s="22">
        <f t="shared" si="18"/>
        <v>0</v>
      </c>
      <c r="AS165" s="22">
        <f t="shared" si="19"/>
        <v>0</v>
      </c>
    </row>
    <row r="166" spans="5:45" x14ac:dyDescent="0.25">
      <c r="E166" s="8">
        <f t="shared" si="23"/>
        <v>43846</v>
      </c>
      <c r="F166" s="7">
        <f t="shared" si="24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20"/>
        <v>61.55</v>
      </c>
      <c r="AH166" s="17"/>
      <c r="AI166" s="8">
        <v>43860</v>
      </c>
      <c r="AJ166" s="7">
        <v>-320.25434102136808</v>
      </c>
      <c r="AK166" s="19">
        <v>0.16012717051068404</v>
      </c>
      <c r="AL166" s="7">
        <v>2116.8654968754222</v>
      </c>
      <c r="AM166" s="7">
        <v>61.55</v>
      </c>
      <c r="AN166" s="17"/>
      <c r="AO166" s="22">
        <f t="shared" si="21"/>
        <v>0</v>
      </c>
      <c r="AP166" s="22">
        <f t="shared" si="22"/>
        <v>0</v>
      </c>
      <c r="AQ166" s="22">
        <f t="shared" si="17"/>
        <v>0</v>
      </c>
      <c r="AR166" s="22">
        <f t="shared" si="18"/>
        <v>0</v>
      </c>
      <c r="AS166" s="22">
        <f t="shared" si="19"/>
        <v>0</v>
      </c>
    </row>
    <row r="167" spans="5:45" x14ac:dyDescent="0.25">
      <c r="E167" s="8">
        <f t="shared" si="23"/>
        <v>43847</v>
      </c>
      <c r="F167" s="7">
        <f t="shared" si="24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20"/>
        <v>61.55</v>
      </c>
      <c r="AH167" s="17"/>
      <c r="AI167" s="8">
        <v>43861</v>
      </c>
      <c r="AJ167" s="7">
        <v>-318.25663463912849</v>
      </c>
      <c r="AK167" s="19">
        <v>0.15912831731956426</v>
      </c>
      <c r="AL167" s="7">
        <v>1798.6088622362936</v>
      </c>
      <c r="AM167" s="7">
        <v>61.55</v>
      </c>
      <c r="AN167" s="17"/>
      <c r="AO167" s="22">
        <f t="shared" si="21"/>
        <v>0</v>
      </c>
      <c r="AP167" s="22">
        <f t="shared" si="22"/>
        <v>0</v>
      </c>
      <c r="AQ167" s="22">
        <f t="shared" si="17"/>
        <v>0</v>
      </c>
      <c r="AR167" s="22">
        <f t="shared" si="18"/>
        <v>0</v>
      </c>
      <c r="AS167" s="22">
        <f t="shared" si="19"/>
        <v>0</v>
      </c>
    </row>
    <row r="168" spans="5:45" x14ac:dyDescent="0.25">
      <c r="E168" s="8">
        <f t="shared" si="23"/>
        <v>43848</v>
      </c>
      <c r="F168" s="7">
        <f t="shared" si="24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20"/>
        <v>60.48</v>
      </c>
      <c r="AH168" s="17"/>
      <c r="AI168" s="8">
        <v>43862</v>
      </c>
      <c r="AJ168" s="7">
        <v>-315.95236576799033</v>
      </c>
      <c r="AK168" s="19">
        <v>0.15797618288399518</v>
      </c>
      <c r="AL168" s="7">
        <v>1482.6564964683032</v>
      </c>
      <c r="AM168" s="7">
        <v>60.48</v>
      </c>
      <c r="AN168" s="17"/>
      <c r="AO168" s="22">
        <f t="shared" si="21"/>
        <v>0</v>
      </c>
      <c r="AP168" s="22">
        <f t="shared" si="22"/>
        <v>0</v>
      </c>
      <c r="AQ168" s="22">
        <f t="shared" si="17"/>
        <v>0</v>
      </c>
      <c r="AR168" s="22">
        <f t="shared" si="18"/>
        <v>0</v>
      </c>
      <c r="AS168" s="22">
        <f t="shared" si="19"/>
        <v>0</v>
      </c>
    </row>
    <row r="169" spans="5:45" x14ac:dyDescent="0.25">
      <c r="E169" s="8">
        <f t="shared" si="23"/>
        <v>43849</v>
      </c>
      <c r="F169" s="7">
        <f t="shared" si="24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20"/>
        <v>60.48</v>
      </c>
      <c r="AH169" s="17"/>
      <c r="AI169" s="8">
        <v>43863</v>
      </c>
      <c r="AJ169" s="7">
        <v>-313.3274743200937</v>
      </c>
      <c r="AK169" s="19">
        <v>0.15666373716004686</v>
      </c>
      <c r="AL169" s="7">
        <v>1169.3290221482096</v>
      </c>
      <c r="AM169" s="7">
        <v>60.48</v>
      </c>
      <c r="AN169" s="17"/>
      <c r="AO169" s="22">
        <f t="shared" si="21"/>
        <v>0</v>
      </c>
      <c r="AP169" s="22">
        <f t="shared" si="22"/>
        <v>0</v>
      </c>
      <c r="AQ169" s="22">
        <f t="shared" si="17"/>
        <v>0</v>
      </c>
      <c r="AR169" s="22">
        <f t="shared" si="18"/>
        <v>0</v>
      </c>
      <c r="AS169" s="22">
        <f t="shared" si="19"/>
        <v>0</v>
      </c>
    </row>
    <row r="170" spans="5:45" x14ac:dyDescent="0.25">
      <c r="E170" s="8">
        <f t="shared" si="23"/>
        <v>43850</v>
      </c>
      <c r="F170" s="7">
        <f t="shared" si="24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20"/>
        <v>60.48</v>
      </c>
      <c r="AH170" s="17"/>
      <c r="AI170" s="8">
        <v>43864</v>
      </c>
      <c r="AJ170" s="7">
        <v>-310.37028645002721</v>
      </c>
      <c r="AK170" s="19">
        <v>0.15518514322501362</v>
      </c>
      <c r="AL170" s="7">
        <v>858.95873569818241</v>
      </c>
      <c r="AM170" s="7">
        <v>60.48</v>
      </c>
      <c r="AN170" s="17"/>
      <c r="AO170" s="22">
        <f t="shared" si="21"/>
        <v>0</v>
      </c>
      <c r="AP170" s="22">
        <f t="shared" si="22"/>
        <v>0</v>
      </c>
      <c r="AQ170" s="22">
        <f t="shared" si="17"/>
        <v>0</v>
      </c>
      <c r="AR170" s="22">
        <f t="shared" si="18"/>
        <v>0</v>
      </c>
      <c r="AS170" s="22">
        <f t="shared" si="19"/>
        <v>0</v>
      </c>
    </row>
    <row r="171" spans="5:45" x14ac:dyDescent="0.25">
      <c r="E171" s="8">
        <f t="shared" si="23"/>
        <v>43851</v>
      </c>
      <c r="F171" s="7">
        <f t="shared" si="24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20"/>
        <v>60.48</v>
      </c>
      <c r="AH171" s="17"/>
      <c r="AI171" s="8">
        <v>43865</v>
      </c>
      <c r="AJ171" s="7">
        <v>-307.07174470194877</v>
      </c>
      <c r="AK171" s="19">
        <v>0.15353587235097438</v>
      </c>
      <c r="AL171" s="7">
        <v>551.88699099623364</v>
      </c>
      <c r="AM171" s="7">
        <v>60.48</v>
      </c>
      <c r="AN171" s="17"/>
      <c r="AO171" s="22">
        <f t="shared" si="21"/>
        <v>0</v>
      </c>
      <c r="AP171" s="22">
        <f t="shared" si="22"/>
        <v>0</v>
      </c>
      <c r="AQ171" s="22">
        <f t="shared" si="17"/>
        <v>0</v>
      </c>
      <c r="AR171" s="22">
        <f t="shared" si="18"/>
        <v>0</v>
      </c>
      <c r="AS171" s="22">
        <f t="shared" si="19"/>
        <v>0</v>
      </c>
    </row>
    <row r="172" spans="5:45" x14ac:dyDescent="0.25">
      <c r="E172" s="8">
        <f t="shared" si="23"/>
        <v>43852</v>
      </c>
      <c r="F172" s="7">
        <f t="shared" si="24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20"/>
        <v>60.48</v>
      </c>
      <c r="AH172" s="17"/>
      <c r="AI172" s="8">
        <v>43866</v>
      </c>
      <c r="AJ172" s="7">
        <v>-303.42561465195132</v>
      </c>
      <c r="AK172" s="19">
        <v>0.15171280732597567</v>
      </c>
      <c r="AL172" s="7">
        <v>248.46137634428231</v>
      </c>
      <c r="AM172" s="7">
        <v>60.48</v>
      </c>
      <c r="AN172" s="17"/>
      <c r="AO172" s="22">
        <f t="shared" si="21"/>
        <v>0</v>
      </c>
      <c r="AP172" s="22">
        <f t="shared" si="22"/>
        <v>0</v>
      </c>
      <c r="AQ172" s="22">
        <f t="shared" si="17"/>
        <v>0</v>
      </c>
      <c r="AR172" s="22">
        <f t="shared" si="18"/>
        <v>0</v>
      </c>
      <c r="AS172" s="22">
        <f t="shared" si="19"/>
        <v>0</v>
      </c>
    </row>
    <row r="173" spans="5:45" x14ac:dyDescent="0.25">
      <c r="E173" s="8">
        <f t="shared" si="23"/>
        <v>43853</v>
      </c>
      <c r="F173" s="7">
        <f t="shared" si="24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20"/>
        <v>60.48</v>
      </c>
      <c r="AH173" s="17"/>
      <c r="AI173" s="8">
        <v>43867</v>
      </c>
      <c r="AJ173" s="7">
        <v>-248.46137634428231</v>
      </c>
      <c r="AK173" s="19">
        <v>0.12423068817214115</v>
      </c>
      <c r="AL173" s="7">
        <v>0</v>
      </c>
      <c r="AM173" s="7">
        <v>60.48</v>
      </c>
      <c r="AN173" s="17"/>
      <c r="AO173" s="22">
        <f t="shared" si="21"/>
        <v>0</v>
      </c>
      <c r="AP173" s="22">
        <f t="shared" si="22"/>
        <v>0</v>
      </c>
      <c r="AQ173" s="22">
        <f t="shared" si="17"/>
        <v>0</v>
      </c>
      <c r="AR173" s="22">
        <f t="shared" si="18"/>
        <v>0</v>
      </c>
      <c r="AS173" s="22">
        <f t="shared" si="19"/>
        <v>0</v>
      </c>
    </row>
    <row r="174" spans="5:45" x14ac:dyDescent="0.25">
      <c r="E174" s="8">
        <f t="shared" si="23"/>
        <v>43854</v>
      </c>
      <c r="F174" s="7">
        <f t="shared" si="24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20"/>
        <v>60.48</v>
      </c>
      <c r="AH174" s="17"/>
      <c r="AI174" s="8">
        <v>43868</v>
      </c>
      <c r="AJ174" s="7">
        <v>0</v>
      </c>
      <c r="AK174" s="19">
        <v>0</v>
      </c>
      <c r="AL174" s="7">
        <v>0</v>
      </c>
      <c r="AM174" s="7">
        <v>60.48</v>
      </c>
      <c r="AN174" s="17"/>
      <c r="AO174" s="22">
        <f t="shared" si="21"/>
        <v>0</v>
      </c>
      <c r="AP174" s="22">
        <f t="shared" si="22"/>
        <v>0</v>
      </c>
      <c r="AQ174" s="22">
        <f t="shared" si="17"/>
        <v>0</v>
      </c>
      <c r="AR174" s="22">
        <f t="shared" si="18"/>
        <v>0</v>
      </c>
      <c r="AS174" s="22">
        <f t="shared" si="19"/>
        <v>0</v>
      </c>
    </row>
    <row r="175" spans="5:45" x14ac:dyDescent="0.25">
      <c r="E175" s="8">
        <f t="shared" si="23"/>
        <v>43855</v>
      </c>
      <c r="F175" s="7">
        <f t="shared" si="24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20"/>
        <v>60.48</v>
      </c>
      <c r="AH175" s="17"/>
      <c r="AI175" s="8">
        <v>43869</v>
      </c>
      <c r="AJ175" s="7">
        <v>0</v>
      </c>
      <c r="AK175" s="19">
        <v>0</v>
      </c>
      <c r="AL175" s="7">
        <v>0</v>
      </c>
      <c r="AM175" s="7">
        <v>60.48</v>
      </c>
      <c r="AN175" s="17"/>
      <c r="AO175" s="22">
        <f t="shared" si="21"/>
        <v>0</v>
      </c>
      <c r="AP175" s="22">
        <f t="shared" si="22"/>
        <v>0</v>
      </c>
      <c r="AQ175" s="22">
        <f t="shared" si="17"/>
        <v>0</v>
      </c>
      <c r="AR175" s="22">
        <f t="shared" si="18"/>
        <v>0</v>
      </c>
      <c r="AS175" s="22">
        <f t="shared" si="19"/>
        <v>0</v>
      </c>
    </row>
    <row r="176" spans="5:45" x14ac:dyDescent="0.25">
      <c r="E176" s="8">
        <f t="shared" si="23"/>
        <v>43856</v>
      </c>
      <c r="F176" s="7">
        <f t="shared" si="24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20"/>
        <v>60.48</v>
      </c>
      <c r="AH176" s="17"/>
      <c r="AI176" s="8">
        <v>43870</v>
      </c>
      <c r="AJ176" s="7">
        <v>0</v>
      </c>
      <c r="AK176" s="19">
        <v>0</v>
      </c>
      <c r="AL176" s="7">
        <v>0</v>
      </c>
      <c r="AM176" s="7">
        <v>60.48</v>
      </c>
      <c r="AN176" s="17"/>
      <c r="AO176" s="22">
        <f t="shared" si="21"/>
        <v>0</v>
      </c>
      <c r="AP176" s="22">
        <f t="shared" si="22"/>
        <v>0</v>
      </c>
      <c r="AQ176" s="22">
        <f t="shared" si="17"/>
        <v>0</v>
      </c>
      <c r="AR176" s="22">
        <f t="shared" si="18"/>
        <v>0</v>
      </c>
      <c r="AS176" s="22">
        <f t="shared" si="19"/>
        <v>0</v>
      </c>
    </row>
    <row r="177" spans="5:45" x14ac:dyDescent="0.25">
      <c r="E177" s="8">
        <f t="shared" si="23"/>
        <v>43857</v>
      </c>
      <c r="F177" s="7">
        <f t="shared" si="24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20"/>
        <v>60.48</v>
      </c>
      <c r="AH177" s="17"/>
      <c r="AI177" s="8">
        <v>43871</v>
      </c>
      <c r="AJ177" s="7">
        <v>0</v>
      </c>
      <c r="AK177" s="19">
        <v>0</v>
      </c>
      <c r="AL177" s="7">
        <v>0</v>
      </c>
      <c r="AM177" s="7">
        <v>60.48</v>
      </c>
      <c r="AN177" s="17"/>
      <c r="AO177" s="22">
        <f t="shared" si="21"/>
        <v>0</v>
      </c>
      <c r="AP177" s="22">
        <f t="shared" si="22"/>
        <v>0</v>
      </c>
      <c r="AQ177" s="22">
        <f t="shared" si="17"/>
        <v>0</v>
      </c>
      <c r="AR177" s="22">
        <f t="shared" si="18"/>
        <v>0</v>
      </c>
      <c r="AS177" s="22">
        <f t="shared" si="19"/>
        <v>0</v>
      </c>
    </row>
    <row r="178" spans="5:45" x14ac:dyDescent="0.25">
      <c r="E178" s="8">
        <f t="shared" si="23"/>
        <v>43858</v>
      </c>
      <c r="F178" s="7">
        <f t="shared" si="24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20"/>
        <v>60.48</v>
      </c>
      <c r="AH178" s="17"/>
      <c r="AI178" s="8">
        <v>43872</v>
      </c>
      <c r="AJ178" s="7">
        <v>0</v>
      </c>
      <c r="AK178" s="19">
        <v>0</v>
      </c>
      <c r="AL178" s="7">
        <v>0</v>
      </c>
      <c r="AM178" s="7">
        <v>60.48</v>
      </c>
      <c r="AN178" s="17"/>
      <c r="AO178" s="22">
        <f t="shared" si="21"/>
        <v>0</v>
      </c>
      <c r="AP178" s="22">
        <f t="shared" si="22"/>
        <v>0</v>
      </c>
      <c r="AQ178" s="22">
        <f t="shared" si="17"/>
        <v>0</v>
      </c>
      <c r="AR178" s="22">
        <f t="shared" si="18"/>
        <v>0</v>
      </c>
      <c r="AS178" s="22">
        <f t="shared" si="19"/>
        <v>0</v>
      </c>
    </row>
    <row r="179" spans="5:45" x14ac:dyDescent="0.25">
      <c r="E179" s="8">
        <f t="shared" si="23"/>
        <v>43859</v>
      </c>
      <c r="F179" s="7">
        <f t="shared" si="24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20"/>
        <v>60.48</v>
      </c>
      <c r="AH179" s="17"/>
      <c r="AI179" s="8">
        <v>43873</v>
      </c>
      <c r="AJ179" s="7">
        <v>0</v>
      </c>
      <c r="AK179" s="19">
        <v>0</v>
      </c>
      <c r="AL179" s="7">
        <v>0</v>
      </c>
      <c r="AM179" s="7">
        <v>60.48</v>
      </c>
      <c r="AN179" s="17"/>
      <c r="AO179" s="22">
        <f t="shared" si="21"/>
        <v>0</v>
      </c>
      <c r="AP179" s="22">
        <f t="shared" si="22"/>
        <v>0</v>
      </c>
      <c r="AQ179" s="22">
        <f t="shared" si="17"/>
        <v>0</v>
      </c>
      <c r="AR179" s="22">
        <f t="shared" si="18"/>
        <v>0</v>
      </c>
      <c r="AS179" s="22">
        <f t="shared" si="19"/>
        <v>0</v>
      </c>
    </row>
    <row r="180" spans="5:45" x14ac:dyDescent="0.25">
      <c r="E180" s="8">
        <f t="shared" si="23"/>
        <v>43860</v>
      </c>
      <c r="F180" s="7">
        <f t="shared" si="24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20"/>
        <v>60.48</v>
      </c>
      <c r="AH180" s="17"/>
      <c r="AI180" s="8">
        <v>43874</v>
      </c>
      <c r="AJ180" s="7">
        <v>0</v>
      </c>
      <c r="AK180" s="19">
        <v>0</v>
      </c>
      <c r="AL180" s="7">
        <v>0</v>
      </c>
      <c r="AM180" s="7">
        <v>60.48</v>
      </c>
      <c r="AN180" s="17"/>
      <c r="AO180" s="22">
        <f t="shared" si="21"/>
        <v>0</v>
      </c>
      <c r="AP180" s="22">
        <f t="shared" si="22"/>
        <v>0</v>
      </c>
      <c r="AQ180" s="22">
        <f t="shared" si="17"/>
        <v>0</v>
      </c>
      <c r="AR180" s="22">
        <f t="shared" si="18"/>
        <v>0</v>
      </c>
      <c r="AS180" s="22">
        <f t="shared" si="19"/>
        <v>0</v>
      </c>
    </row>
    <row r="181" spans="5:45" x14ac:dyDescent="0.25">
      <c r="E181" s="8">
        <f t="shared" si="23"/>
        <v>43861</v>
      </c>
      <c r="F181" s="7">
        <f t="shared" si="24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20"/>
        <v>60.48</v>
      </c>
      <c r="AH181" s="17"/>
      <c r="AI181" s="8">
        <v>43875</v>
      </c>
      <c r="AJ181" s="7">
        <v>0</v>
      </c>
      <c r="AK181" s="19">
        <v>0</v>
      </c>
      <c r="AL181" s="7">
        <v>0</v>
      </c>
      <c r="AM181" s="7">
        <v>60.48</v>
      </c>
      <c r="AN181" s="17"/>
      <c r="AO181" s="22">
        <f t="shared" si="21"/>
        <v>0</v>
      </c>
      <c r="AP181" s="22">
        <f t="shared" si="22"/>
        <v>0</v>
      </c>
      <c r="AQ181" s="22">
        <f t="shared" si="17"/>
        <v>0</v>
      </c>
      <c r="AR181" s="22">
        <f t="shared" si="18"/>
        <v>0</v>
      </c>
      <c r="AS181" s="22">
        <f t="shared" si="19"/>
        <v>0</v>
      </c>
    </row>
    <row r="182" spans="5:45" x14ac:dyDescent="0.25">
      <c r="E182" s="8">
        <f t="shared" si="23"/>
        <v>43862</v>
      </c>
      <c r="F182" s="7">
        <f t="shared" si="24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20"/>
        <v>60.48</v>
      </c>
      <c r="AH182" s="17"/>
      <c r="AI182" s="8">
        <v>43876</v>
      </c>
      <c r="AJ182" s="7">
        <v>0</v>
      </c>
      <c r="AK182" s="19">
        <v>0</v>
      </c>
      <c r="AL182" s="7">
        <v>0</v>
      </c>
      <c r="AM182" s="7">
        <v>60.48</v>
      </c>
      <c r="AN182" s="17"/>
      <c r="AO182" s="22">
        <f t="shared" si="21"/>
        <v>0</v>
      </c>
      <c r="AP182" s="22">
        <f t="shared" si="22"/>
        <v>0</v>
      </c>
      <c r="AQ182" s="22">
        <f t="shared" si="17"/>
        <v>0</v>
      </c>
      <c r="AR182" s="22">
        <f t="shared" si="18"/>
        <v>0</v>
      </c>
      <c r="AS182" s="22">
        <f t="shared" si="19"/>
        <v>0</v>
      </c>
    </row>
    <row r="183" spans="5:45" x14ac:dyDescent="0.25">
      <c r="E183" s="8">
        <f t="shared" si="23"/>
        <v>43863</v>
      </c>
      <c r="F183" s="7">
        <f t="shared" si="24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20"/>
        <v>60.48</v>
      </c>
      <c r="AH183" s="17"/>
      <c r="AI183" s="8">
        <v>43877</v>
      </c>
      <c r="AJ183" s="7">
        <v>0</v>
      </c>
      <c r="AK183" s="19">
        <v>0</v>
      </c>
      <c r="AL183" s="7">
        <v>0</v>
      </c>
      <c r="AM183" s="7">
        <v>60.48</v>
      </c>
      <c r="AN183" s="17"/>
      <c r="AO183" s="22">
        <f t="shared" si="21"/>
        <v>0</v>
      </c>
      <c r="AP183" s="22">
        <f t="shared" si="22"/>
        <v>0</v>
      </c>
      <c r="AQ183" s="22">
        <f t="shared" si="17"/>
        <v>0</v>
      </c>
      <c r="AR183" s="22">
        <f t="shared" si="18"/>
        <v>0</v>
      </c>
      <c r="AS183" s="22">
        <f t="shared" si="19"/>
        <v>0</v>
      </c>
    </row>
    <row r="184" spans="5:45" x14ac:dyDescent="0.25">
      <c r="E184" s="8">
        <f t="shared" si="23"/>
        <v>43864</v>
      </c>
      <c r="F184" s="7">
        <f t="shared" si="24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20"/>
        <v>60.48</v>
      </c>
      <c r="AH184" s="17"/>
      <c r="AI184" s="8">
        <v>43878</v>
      </c>
      <c r="AJ184" s="7">
        <v>0</v>
      </c>
      <c r="AK184" s="19">
        <v>0</v>
      </c>
      <c r="AL184" s="7">
        <v>0</v>
      </c>
      <c r="AM184" s="7">
        <v>60.48</v>
      </c>
      <c r="AN184" s="17"/>
      <c r="AO184" s="22">
        <f t="shared" si="21"/>
        <v>0</v>
      </c>
      <c r="AP184" s="22">
        <f t="shared" si="22"/>
        <v>0</v>
      </c>
      <c r="AQ184" s="22">
        <f t="shared" si="17"/>
        <v>0</v>
      </c>
      <c r="AR184" s="22">
        <f t="shared" si="18"/>
        <v>0</v>
      </c>
      <c r="AS184" s="22">
        <f t="shared" si="19"/>
        <v>0</v>
      </c>
    </row>
    <row r="185" spans="5:45" x14ac:dyDescent="0.25">
      <c r="E185" s="8">
        <f t="shared" si="23"/>
        <v>43865</v>
      </c>
      <c r="F185" s="7">
        <f t="shared" si="24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20"/>
        <v>60.48</v>
      </c>
      <c r="AH185" s="17"/>
      <c r="AI185" s="8">
        <v>43879</v>
      </c>
      <c r="AJ185" s="7">
        <v>0</v>
      </c>
      <c r="AK185" s="19">
        <v>0</v>
      </c>
      <c r="AL185" s="7">
        <v>0</v>
      </c>
      <c r="AM185" s="7">
        <v>60.48</v>
      </c>
      <c r="AN185" s="17"/>
      <c r="AO185" s="22">
        <f t="shared" si="21"/>
        <v>0</v>
      </c>
      <c r="AP185" s="22">
        <f t="shared" si="22"/>
        <v>0</v>
      </c>
      <c r="AQ185" s="22">
        <f t="shared" si="17"/>
        <v>0</v>
      </c>
      <c r="AR185" s="22">
        <f t="shared" si="18"/>
        <v>0</v>
      </c>
      <c r="AS185" s="22">
        <f t="shared" si="19"/>
        <v>0</v>
      </c>
    </row>
    <row r="186" spans="5:45" x14ac:dyDescent="0.25">
      <c r="E186" s="8">
        <f t="shared" si="23"/>
        <v>43866</v>
      </c>
      <c r="F186" s="7">
        <f t="shared" si="24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20"/>
        <v>60.48</v>
      </c>
      <c r="AH186" s="17"/>
      <c r="AI186" s="8">
        <v>43880</v>
      </c>
      <c r="AJ186" s="7">
        <v>0</v>
      </c>
      <c r="AK186" s="19">
        <v>0</v>
      </c>
      <c r="AL186" s="7">
        <v>0</v>
      </c>
      <c r="AM186" s="7">
        <v>60.48</v>
      </c>
      <c r="AN186" s="17"/>
      <c r="AO186" s="22">
        <f t="shared" si="21"/>
        <v>0</v>
      </c>
      <c r="AP186" s="22">
        <f t="shared" si="22"/>
        <v>0</v>
      </c>
      <c r="AQ186" s="22">
        <f t="shared" si="17"/>
        <v>0</v>
      </c>
      <c r="AR186" s="22">
        <f t="shared" si="18"/>
        <v>0</v>
      </c>
      <c r="AS186" s="22">
        <f t="shared" si="19"/>
        <v>0</v>
      </c>
    </row>
    <row r="187" spans="5:45" x14ac:dyDescent="0.25">
      <c r="E187" s="8">
        <f t="shared" si="23"/>
        <v>43867</v>
      </c>
      <c r="F187" s="7">
        <f t="shared" si="24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20"/>
        <v>60.48</v>
      </c>
      <c r="AH187" s="17"/>
      <c r="AI187" s="8">
        <v>43881</v>
      </c>
      <c r="AJ187" s="7">
        <v>0</v>
      </c>
      <c r="AK187" s="19">
        <v>0</v>
      </c>
      <c r="AL187" s="7">
        <v>0</v>
      </c>
      <c r="AM187" s="7">
        <v>60.48</v>
      </c>
      <c r="AN187" s="17"/>
      <c r="AO187" s="22">
        <f t="shared" si="21"/>
        <v>0</v>
      </c>
      <c r="AP187" s="22">
        <f t="shared" si="22"/>
        <v>0</v>
      </c>
      <c r="AQ187" s="22">
        <f t="shared" si="17"/>
        <v>0</v>
      </c>
      <c r="AR187" s="22">
        <f t="shared" si="18"/>
        <v>0</v>
      </c>
      <c r="AS187" s="22">
        <f t="shared" si="19"/>
        <v>0</v>
      </c>
    </row>
    <row r="188" spans="5:45" x14ac:dyDescent="0.25">
      <c r="E188" s="8">
        <f t="shared" si="23"/>
        <v>43868</v>
      </c>
      <c r="F188" s="7">
        <f t="shared" si="24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20"/>
        <v>60.48</v>
      </c>
      <c r="AH188" s="17"/>
      <c r="AI188" s="8">
        <v>43882</v>
      </c>
      <c r="AJ188" s="7">
        <v>0</v>
      </c>
      <c r="AK188" s="19">
        <v>0</v>
      </c>
      <c r="AL188" s="7">
        <v>0</v>
      </c>
      <c r="AM188" s="7">
        <v>60.48</v>
      </c>
      <c r="AN188" s="17"/>
      <c r="AO188" s="22">
        <f t="shared" si="21"/>
        <v>0</v>
      </c>
      <c r="AP188" s="22">
        <f t="shared" si="22"/>
        <v>0</v>
      </c>
      <c r="AQ188" s="22">
        <f t="shared" si="17"/>
        <v>0</v>
      </c>
      <c r="AR188" s="22">
        <f t="shared" si="18"/>
        <v>0</v>
      </c>
      <c r="AS188" s="22">
        <f t="shared" si="19"/>
        <v>0</v>
      </c>
    </row>
    <row r="189" spans="5:45" x14ac:dyDescent="0.25">
      <c r="E189" s="8">
        <f t="shared" si="23"/>
        <v>43869</v>
      </c>
      <c r="F189" s="7">
        <f t="shared" si="24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20"/>
        <v>60.48</v>
      </c>
      <c r="AH189" s="17"/>
      <c r="AI189" s="8">
        <v>43883</v>
      </c>
      <c r="AJ189" s="7">
        <v>0</v>
      </c>
      <c r="AK189" s="19">
        <v>0</v>
      </c>
      <c r="AL189" s="7">
        <v>0</v>
      </c>
      <c r="AM189" s="7">
        <v>60.48</v>
      </c>
      <c r="AN189" s="17"/>
      <c r="AO189" s="22">
        <f t="shared" si="21"/>
        <v>0</v>
      </c>
      <c r="AP189" s="22">
        <f t="shared" si="22"/>
        <v>0</v>
      </c>
      <c r="AQ189" s="22">
        <f t="shared" si="17"/>
        <v>0</v>
      </c>
      <c r="AR189" s="22">
        <f t="shared" si="18"/>
        <v>0</v>
      </c>
      <c r="AS189" s="22">
        <f t="shared" si="19"/>
        <v>0</v>
      </c>
    </row>
    <row r="190" spans="5:45" x14ac:dyDescent="0.25">
      <c r="E190" s="8">
        <f t="shared" si="23"/>
        <v>43870</v>
      </c>
      <c r="F190" s="7">
        <f t="shared" si="24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20"/>
        <v>60.48</v>
      </c>
      <c r="AH190" s="17"/>
      <c r="AI190" s="8">
        <v>43884</v>
      </c>
      <c r="AJ190" s="7">
        <v>0</v>
      </c>
      <c r="AK190" s="19">
        <v>0</v>
      </c>
      <c r="AL190" s="7">
        <v>0</v>
      </c>
      <c r="AM190" s="7">
        <v>60.48</v>
      </c>
      <c r="AN190" s="17"/>
      <c r="AO190" s="22">
        <f t="shared" si="21"/>
        <v>0</v>
      </c>
      <c r="AP190" s="22">
        <f t="shared" si="22"/>
        <v>0</v>
      </c>
      <c r="AQ190" s="22">
        <f t="shared" si="17"/>
        <v>0</v>
      </c>
      <c r="AR190" s="22">
        <f t="shared" si="18"/>
        <v>0</v>
      </c>
      <c r="AS190" s="22">
        <f t="shared" si="19"/>
        <v>0</v>
      </c>
    </row>
    <row r="191" spans="5:45" x14ac:dyDescent="0.25">
      <c r="E191" s="8">
        <f t="shared" si="23"/>
        <v>43871</v>
      </c>
      <c r="F191" s="7">
        <f t="shared" si="24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20"/>
        <v>60.48</v>
      </c>
      <c r="AH191" s="17"/>
      <c r="AI191" s="8">
        <v>43885</v>
      </c>
      <c r="AJ191" s="7">
        <v>0</v>
      </c>
      <c r="AK191" s="19">
        <v>0</v>
      </c>
      <c r="AL191" s="7">
        <v>0</v>
      </c>
      <c r="AM191" s="7">
        <v>60.48</v>
      </c>
      <c r="AN191" s="17"/>
      <c r="AO191" s="22">
        <f t="shared" si="21"/>
        <v>0</v>
      </c>
      <c r="AP191" s="22">
        <f t="shared" si="22"/>
        <v>0</v>
      </c>
      <c r="AQ191" s="22">
        <f t="shared" si="17"/>
        <v>0</v>
      </c>
      <c r="AR191" s="22">
        <f t="shared" si="18"/>
        <v>0</v>
      </c>
      <c r="AS191" s="22">
        <f t="shared" si="19"/>
        <v>0</v>
      </c>
    </row>
    <row r="192" spans="5:45" x14ac:dyDescent="0.25">
      <c r="E192" s="8">
        <f t="shared" si="23"/>
        <v>43872</v>
      </c>
      <c r="F192" s="7">
        <f t="shared" si="24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20"/>
        <v>60.48</v>
      </c>
      <c r="AH192" s="17"/>
      <c r="AI192" s="8">
        <v>43886</v>
      </c>
      <c r="AJ192" s="7">
        <v>0</v>
      </c>
      <c r="AK192" s="19">
        <v>0</v>
      </c>
      <c r="AL192" s="7">
        <v>0</v>
      </c>
      <c r="AM192" s="7">
        <v>60.48</v>
      </c>
      <c r="AN192" s="17"/>
      <c r="AO192" s="22">
        <f t="shared" si="21"/>
        <v>0</v>
      </c>
      <c r="AP192" s="22">
        <f t="shared" si="22"/>
        <v>0</v>
      </c>
      <c r="AQ192" s="22">
        <f t="shared" si="17"/>
        <v>0</v>
      </c>
      <c r="AR192" s="22">
        <f t="shared" si="18"/>
        <v>0</v>
      </c>
      <c r="AS192" s="22">
        <f t="shared" si="19"/>
        <v>0</v>
      </c>
    </row>
    <row r="193" spans="5:45" x14ac:dyDescent="0.25">
      <c r="E193" s="8">
        <f t="shared" si="23"/>
        <v>43873</v>
      </c>
      <c r="F193" s="7">
        <f t="shared" si="24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20"/>
        <v>60.48</v>
      </c>
      <c r="AH193" s="17"/>
      <c r="AI193" s="8">
        <v>43887</v>
      </c>
      <c r="AJ193" s="7">
        <v>0</v>
      </c>
      <c r="AK193" s="19">
        <v>0</v>
      </c>
      <c r="AL193" s="7">
        <v>0</v>
      </c>
      <c r="AM193" s="7">
        <v>60.48</v>
      </c>
      <c r="AN193" s="17"/>
      <c r="AO193" s="22">
        <f t="shared" si="21"/>
        <v>0</v>
      </c>
      <c r="AP193" s="22">
        <f t="shared" si="22"/>
        <v>0</v>
      </c>
      <c r="AQ193" s="22">
        <f t="shared" si="17"/>
        <v>0</v>
      </c>
      <c r="AR193" s="22">
        <f t="shared" si="18"/>
        <v>0</v>
      </c>
      <c r="AS193" s="22">
        <f t="shared" si="19"/>
        <v>0</v>
      </c>
    </row>
    <row r="194" spans="5:45" x14ac:dyDescent="0.25">
      <c r="E194" s="8">
        <f t="shared" si="23"/>
        <v>43874</v>
      </c>
      <c r="F194" s="7">
        <f t="shared" si="24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20"/>
        <v>60.48</v>
      </c>
      <c r="AH194" s="17"/>
      <c r="AI194" s="8">
        <v>43888</v>
      </c>
      <c r="AJ194" s="7">
        <v>0</v>
      </c>
      <c r="AK194" s="19">
        <v>0</v>
      </c>
      <c r="AL194" s="7">
        <v>0</v>
      </c>
      <c r="AM194" s="7">
        <v>60.48</v>
      </c>
      <c r="AN194" s="17"/>
      <c r="AO194" s="22">
        <f t="shared" si="21"/>
        <v>0</v>
      </c>
      <c r="AP194" s="22">
        <f t="shared" si="22"/>
        <v>0</v>
      </c>
      <c r="AQ194" s="22">
        <f t="shared" si="17"/>
        <v>0</v>
      </c>
      <c r="AR194" s="22">
        <f t="shared" si="18"/>
        <v>0</v>
      </c>
      <c r="AS194" s="22">
        <f t="shared" si="19"/>
        <v>0</v>
      </c>
    </row>
    <row r="195" spans="5:45" x14ac:dyDescent="0.25">
      <c r="E195" s="8">
        <f t="shared" si="23"/>
        <v>43875</v>
      </c>
      <c r="F195" s="7">
        <f t="shared" si="24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20"/>
        <v>60.48</v>
      </c>
      <c r="AH195" s="17"/>
      <c r="AI195" s="8">
        <v>43889</v>
      </c>
      <c r="AJ195" s="7">
        <v>0</v>
      </c>
      <c r="AK195" s="19">
        <v>0</v>
      </c>
      <c r="AL195" s="7">
        <v>0</v>
      </c>
      <c r="AM195" s="7">
        <v>60.48</v>
      </c>
      <c r="AN195" s="17"/>
      <c r="AO195" s="22">
        <f t="shared" si="21"/>
        <v>0</v>
      </c>
      <c r="AP195" s="22">
        <f t="shared" si="22"/>
        <v>0</v>
      </c>
      <c r="AQ195" s="22">
        <f t="shared" si="17"/>
        <v>0</v>
      </c>
      <c r="AR195" s="22">
        <f t="shared" si="18"/>
        <v>0</v>
      </c>
      <c r="AS195" s="22">
        <f t="shared" si="19"/>
        <v>0</v>
      </c>
    </row>
    <row r="196" spans="5:45" x14ac:dyDescent="0.25">
      <c r="E196" s="8">
        <f t="shared" si="23"/>
        <v>43876</v>
      </c>
      <c r="F196" s="7">
        <f t="shared" si="24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20"/>
        <v>60.48</v>
      </c>
      <c r="AH196" s="17"/>
      <c r="AI196" s="8">
        <v>43890</v>
      </c>
      <c r="AJ196" s="7">
        <v>0</v>
      </c>
      <c r="AK196" s="19">
        <v>0</v>
      </c>
      <c r="AL196" s="7">
        <v>0</v>
      </c>
      <c r="AM196" s="7">
        <v>60.48</v>
      </c>
      <c r="AN196" s="17"/>
      <c r="AO196" s="22">
        <f t="shared" si="21"/>
        <v>0</v>
      </c>
      <c r="AP196" s="22">
        <f t="shared" si="22"/>
        <v>0</v>
      </c>
      <c r="AQ196" s="22">
        <f t="shared" si="17"/>
        <v>0</v>
      </c>
      <c r="AR196" s="22">
        <f t="shared" si="18"/>
        <v>0</v>
      </c>
      <c r="AS196" s="22">
        <f t="shared" si="19"/>
        <v>0</v>
      </c>
    </row>
    <row r="197" spans="5:45" x14ac:dyDescent="0.25">
      <c r="E197" s="8">
        <f t="shared" si="23"/>
        <v>43877</v>
      </c>
      <c r="F197" s="7">
        <f t="shared" si="24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20"/>
        <v>58.48</v>
      </c>
      <c r="AH197" s="17"/>
      <c r="AI197" s="8">
        <v>43891</v>
      </c>
      <c r="AJ197" s="7">
        <v>0</v>
      </c>
      <c r="AK197" s="19">
        <v>0</v>
      </c>
      <c r="AL197" s="7">
        <v>0</v>
      </c>
      <c r="AM197" s="7">
        <v>58.48</v>
      </c>
      <c r="AN197" s="17"/>
      <c r="AO197" s="22">
        <f t="shared" si="21"/>
        <v>0</v>
      </c>
      <c r="AP197" s="22">
        <f t="shared" si="22"/>
        <v>0</v>
      </c>
      <c r="AQ197" s="22">
        <f t="shared" si="17"/>
        <v>0</v>
      </c>
      <c r="AR197" s="22">
        <f t="shared" si="18"/>
        <v>0</v>
      </c>
      <c r="AS197" s="22">
        <f t="shared" si="19"/>
        <v>0</v>
      </c>
    </row>
    <row r="198" spans="5:45" x14ac:dyDescent="0.25">
      <c r="E198" s="8">
        <f t="shared" si="23"/>
        <v>43878</v>
      </c>
      <c r="F198" s="7">
        <f t="shared" si="24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20"/>
        <v>58.48</v>
      </c>
      <c r="AH198" s="17"/>
      <c r="AI198" s="8">
        <v>43892</v>
      </c>
      <c r="AJ198" s="7">
        <v>0</v>
      </c>
      <c r="AK198" s="19">
        <v>0</v>
      </c>
      <c r="AL198" s="7">
        <v>0</v>
      </c>
      <c r="AM198" s="7">
        <v>58.48</v>
      </c>
      <c r="AN198" s="17"/>
      <c r="AO198" s="22">
        <f t="shared" si="21"/>
        <v>0</v>
      </c>
      <c r="AP198" s="22">
        <f t="shared" si="22"/>
        <v>0</v>
      </c>
      <c r="AQ198" s="22">
        <f t="shared" si="17"/>
        <v>0</v>
      </c>
      <c r="AR198" s="22">
        <f t="shared" si="18"/>
        <v>0</v>
      </c>
      <c r="AS198" s="22">
        <f t="shared" si="19"/>
        <v>0</v>
      </c>
    </row>
    <row r="199" spans="5:45" x14ac:dyDescent="0.25">
      <c r="E199" s="8">
        <f t="shared" si="23"/>
        <v>43879</v>
      </c>
      <c r="F199" s="7">
        <f t="shared" si="24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20"/>
        <v>58.48</v>
      </c>
      <c r="AH199" s="17"/>
      <c r="AI199" s="8">
        <v>43893</v>
      </c>
      <c r="AJ199" s="7">
        <v>0</v>
      </c>
      <c r="AK199" s="19">
        <v>0</v>
      </c>
      <c r="AL199" s="7">
        <v>0</v>
      </c>
      <c r="AM199" s="7">
        <v>58.48</v>
      </c>
      <c r="AN199" s="17"/>
      <c r="AO199" s="22">
        <f t="shared" si="21"/>
        <v>0</v>
      </c>
      <c r="AP199" s="22">
        <f t="shared" si="22"/>
        <v>0</v>
      </c>
      <c r="AQ199" s="22">
        <f t="shared" si="17"/>
        <v>0</v>
      </c>
      <c r="AR199" s="22">
        <f t="shared" si="18"/>
        <v>0</v>
      </c>
      <c r="AS199" s="22">
        <f t="shared" si="19"/>
        <v>0</v>
      </c>
    </row>
    <row r="200" spans="5:45" x14ac:dyDescent="0.25">
      <c r="E200" s="8">
        <f t="shared" si="23"/>
        <v>43880</v>
      </c>
      <c r="F200" s="7">
        <f t="shared" si="24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20"/>
        <v>58.48</v>
      </c>
      <c r="AH200" s="17"/>
      <c r="AI200" s="8">
        <v>43894</v>
      </c>
      <c r="AJ200" s="7">
        <v>0</v>
      </c>
      <c r="AK200" s="19">
        <v>0</v>
      </c>
      <c r="AL200" s="7">
        <v>0</v>
      </c>
      <c r="AM200" s="7">
        <v>58.48</v>
      </c>
      <c r="AN200" s="17"/>
      <c r="AO200" s="22">
        <f t="shared" si="21"/>
        <v>0</v>
      </c>
      <c r="AP200" s="22">
        <f t="shared" si="22"/>
        <v>0</v>
      </c>
      <c r="AQ200" s="22">
        <f t="shared" ref="AQ200:AQ263" si="25">Q200-AK200</f>
        <v>0</v>
      </c>
      <c r="AR200" s="22">
        <f t="shared" ref="AR200:AR263" si="26">R200-AL200</f>
        <v>0</v>
      </c>
      <c r="AS200" s="22">
        <f t="shared" ref="AS200:AS263" si="27">S200-AM200</f>
        <v>0</v>
      </c>
    </row>
    <row r="201" spans="5:45" x14ac:dyDescent="0.25">
      <c r="E201" s="8">
        <f t="shared" si="23"/>
        <v>43881</v>
      </c>
      <c r="F201" s="7">
        <f t="shared" si="24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28">VLOOKUP(O201,$E$22:$F$1597, 2, FALSE)</f>
        <v>58.48</v>
      </c>
      <c r="AH201" s="17"/>
      <c r="AI201" s="8">
        <v>43895</v>
      </c>
      <c r="AJ201" s="7">
        <v>0</v>
      </c>
      <c r="AK201" s="19">
        <v>0</v>
      </c>
      <c r="AL201" s="7">
        <v>0</v>
      </c>
      <c r="AM201" s="7">
        <v>58.48</v>
      </c>
      <c r="AN201" s="17"/>
      <c r="AO201" s="22">
        <f t="shared" ref="AO201:AO264" si="29">O201-AI201</f>
        <v>0</v>
      </c>
      <c r="AP201" s="22">
        <f t="shared" ref="AP201:AP264" si="30">P201-AJ201</f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</row>
    <row r="202" spans="5:45" x14ac:dyDescent="0.25">
      <c r="E202" s="8">
        <f t="shared" si="23"/>
        <v>43882</v>
      </c>
      <c r="F202" s="7">
        <f t="shared" si="24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28"/>
        <v>58.48</v>
      </c>
      <c r="AH202" s="17"/>
      <c r="AI202" s="8">
        <v>43896</v>
      </c>
      <c r="AJ202" s="7">
        <v>0</v>
      </c>
      <c r="AK202" s="19">
        <v>0</v>
      </c>
      <c r="AL202" s="7">
        <v>0</v>
      </c>
      <c r="AM202" s="7">
        <v>58.48</v>
      </c>
      <c r="AN202" s="17"/>
      <c r="AO202" s="22">
        <f t="shared" si="29"/>
        <v>0</v>
      </c>
      <c r="AP202" s="22">
        <f t="shared" si="30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</row>
    <row r="203" spans="5:45" x14ac:dyDescent="0.25">
      <c r="E203" s="8">
        <f t="shared" si="23"/>
        <v>43883</v>
      </c>
      <c r="F203" s="7">
        <f t="shared" si="24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28"/>
        <v>58.48</v>
      </c>
      <c r="AH203" s="17"/>
      <c r="AI203" s="8">
        <v>43897</v>
      </c>
      <c r="AJ203" s="7">
        <v>0</v>
      </c>
      <c r="AK203" s="19">
        <v>0</v>
      </c>
      <c r="AL203" s="7">
        <v>0</v>
      </c>
      <c r="AM203" s="7">
        <v>58.48</v>
      </c>
      <c r="AN203" s="17"/>
      <c r="AO203" s="22">
        <f t="shared" si="29"/>
        <v>0</v>
      </c>
      <c r="AP203" s="22">
        <f t="shared" si="30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</row>
    <row r="204" spans="5:45" x14ac:dyDescent="0.25">
      <c r="E204" s="8">
        <f t="shared" si="23"/>
        <v>43884</v>
      </c>
      <c r="F204" s="7">
        <f t="shared" si="24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28"/>
        <v>58.48</v>
      </c>
      <c r="AH204" s="17"/>
      <c r="AI204" s="8">
        <v>43898</v>
      </c>
      <c r="AJ204" s="7">
        <v>0</v>
      </c>
      <c r="AK204" s="19">
        <v>0</v>
      </c>
      <c r="AL204" s="7">
        <v>0</v>
      </c>
      <c r="AM204" s="7">
        <v>58.48</v>
      </c>
      <c r="AN204" s="17"/>
      <c r="AO204" s="22">
        <f t="shared" si="29"/>
        <v>0</v>
      </c>
      <c r="AP204" s="22">
        <f t="shared" si="30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</row>
    <row r="205" spans="5:45" x14ac:dyDescent="0.25">
      <c r="E205" s="8">
        <f t="shared" si="23"/>
        <v>43885</v>
      </c>
      <c r="F205" s="7">
        <f t="shared" si="24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28"/>
        <v>58.48</v>
      </c>
      <c r="AH205" s="17"/>
      <c r="AI205" s="8">
        <v>43899</v>
      </c>
      <c r="AJ205" s="7">
        <v>0</v>
      </c>
      <c r="AK205" s="19">
        <v>0</v>
      </c>
      <c r="AL205" s="7">
        <v>0</v>
      </c>
      <c r="AM205" s="7">
        <v>58.48</v>
      </c>
      <c r="AN205" s="17"/>
      <c r="AO205" s="22">
        <f t="shared" si="29"/>
        <v>0</v>
      </c>
      <c r="AP205" s="22">
        <f t="shared" si="30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</row>
    <row r="206" spans="5:45" x14ac:dyDescent="0.25">
      <c r="E206" s="8">
        <f t="shared" si="23"/>
        <v>43886</v>
      </c>
      <c r="F206" s="7">
        <f t="shared" si="24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28"/>
        <v>58.48</v>
      </c>
      <c r="AH206" s="17"/>
      <c r="AI206" s="8">
        <v>43900</v>
      </c>
      <c r="AJ206" s="7">
        <v>0</v>
      </c>
      <c r="AK206" s="19">
        <v>0</v>
      </c>
      <c r="AL206" s="7">
        <v>0</v>
      </c>
      <c r="AM206" s="7">
        <v>58.48</v>
      </c>
      <c r="AN206" s="17"/>
      <c r="AO206" s="22">
        <f t="shared" si="29"/>
        <v>0</v>
      </c>
      <c r="AP206" s="22">
        <f t="shared" si="30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</row>
    <row r="207" spans="5:45" x14ac:dyDescent="0.25">
      <c r="E207" s="8">
        <f t="shared" si="23"/>
        <v>43887</v>
      </c>
      <c r="F207" s="7">
        <f t="shared" si="24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28"/>
        <v>58.48</v>
      </c>
      <c r="AH207" s="17"/>
      <c r="AI207" s="8">
        <v>43901</v>
      </c>
      <c r="AJ207" s="7">
        <v>0</v>
      </c>
      <c r="AK207" s="19">
        <v>0</v>
      </c>
      <c r="AL207" s="7">
        <v>0</v>
      </c>
      <c r="AM207" s="7">
        <v>58.48</v>
      </c>
      <c r="AN207" s="17"/>
      <c r="AO207" s="22">
        <f t="shared" si="29"/>
        <v>0</v>
      </c>
      <c r="AP207" s="22">
        <f t="shared" si="30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</row>
    <row r="208" spans="5:45" x14ac:dyDescent="0.25">
      <c r="E208" s="8">
        <f t="shared" si="23"/>
        <v>43888</v>
      </c>
      <c r="F208" s="7">
        <f t="shared" si="24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28"/>
        <v>58.48</v>
      </c>
      <c r="AH208" s="17"/>
      <c r="AI208" s="8">
        <v>43902</v>
      </c>
      <c r="AJ208" s="7">
        <v>0</v>
      </c>
      <c r="AK208" s="19">
        <v>0</v>
      </c>
      <c r="AL208" s="7">
        <v>0</v>
      </c>
      <c r="AM208" s="7">
        <v>58.48</v>
      </c>
      <c r="AN208" s="17"/>
      <c r="AO208" s="22">
        <f t="shared" si="29"/>
        <v>0</v>
      </c>
      <c r="AP208" s="22">
        <f t="shared" si="30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</row>
    <row r="209" spans="5:45" x14ac:dyDescent="0.25">
      <c r="E209" s="8">
        <f t="shared" si="23"/>
        <v>43889</v>
      </c>
      <c r="F209" s="7">
        <f t="shared" si="24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28"/>
        <v>58.48</v>
      </c>
      <c r="AH209" s="17"/>
      <c r="AI209" s="8">
        <v>43903</v>
      </c>
      <c r="AJ209" s="7">
        <v>0</v>
      </c>
      <c r="AK209" s="19">
        <v>0</v>
      </c>
      <c r="AL209" s="7">
        <v>0</v>
      </c>
      <c r="AM209" s="7">
        <v>58.48</v>
      </c>
      <c r="AN209" s="17"/>
      <c r="AO209" s="22">
        <f t="shared" si="29"/>
        <v>0</v>
      </c>
      <c r="AP209" s="22">
        <f t="shared" si="30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</row>
    <row r="210" spans="5:45" x14ac:dyDescent="0.25">
      <c r="E210" s="8">
        <f t="shared" si="23"/>
        <v>43890</v>
      </c>
      <c r="F210" s="7">
        <f t="shared" si="24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28"/>
        <v>58.48</v>
      </c>
      <c r="AH210" s="17"/>
      <c r="AI210" s="8">
        <v>43904</v>
      </c>
      <c r="AJ210" s="7">
        <v>0</v>
      </c>
      <c r="AK210" s="19">
        <v>0</v>
      </c>
      <c r="AL210" s="7">
        <v>0</v>
      </c>
      <c r="AM210" s="7">
        <v>58.48</v>
      </c>
      <c r="AN210" s="17"/>
      <c r="AO210" s="22">
        <f t="shared" si="29"/>
        <v>0</v>
      </c>
      <c r="AP210" s="22">
        <f t="shared" si="30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</row>
    <row r="211" spans="5:45" x14ac:dyDescent="0.25">
      <c r="E211" s="8">
        <f t="shared" si="23"/>
        <v>43891</v>
      </c>
      <c r="F211" s="7">
        <f t="shared" si="24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28"/>
        <v>58.48</v>
      </c>
      <c r="AH211" s="17"/>
      <c r="AI211" s="8">
        <v>43905</v>
      </c>
      <c r="AJ211" s="7">
        <v>0</v>
      </c>
      <c r="AK211" s="19">
        <v>0</v>
      </c>
      <c r="AL211" s="7">
        <v>0</v>
      </c>
      <c r="AM211" s="7">
        <v>58.48</v>
      </c>
      <c r="AN211" s="17"/>
      <c r="AO211" s="22">
        <f t="shared" si="29"/>
        <v>0</v>
      </c>
      <c r="AP211" s="22">
        <f t="shared" si="30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</row>
    <row r="212" spans="5:45" x14ac:dyDescent="0.25">
      <c r="E212" s="8">
        <f t="shared" si="23"/>
        <v>43892</v>
      </c>
      <c r="F212" s="7">
        <f t="shared" si="24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28"/>
        <v>58.48</v>
      </c>
      <c r="AH212" s="17"/>
      <c r="AI212" s="8">
        <v>43906</v>
      </c>
      <c r="AJ212" s="7">
        <v>0</v>
      </c>
      <c r="AK212" s="19">
        <v>0</v>
      </c>
      <c r="AL212" s="7">
        <v>0</v>
      </c>
      <c r="AM212" s="7">
        <v>58.48</v>
      </c>
      <c r="AN212" s="17"/>
      <c r="AO212" s="22">
        <f t="shared" si="29"/>
        <v>0</v>
      </c>
      <c r="AP212" s="22">
        <f t="shared" si="30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</row>
    <row r="213" spans="5:45" x14ac:dyDescent="0.25">
      <c r="E213" s="8">
        <f t="shared" si="23"/>
        <v>43893</v>
      </c>
      <c r="F213" s="7">
        <f t="shared" si="24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28"/>
        <v>58.48</v>
      </c>
      <c r="AH213" s="17"/>
      <c r="AI213" s="8">
        <v>43907</v>
      </c>
      <c r="AJ213" s="7">
        <v>0</v>
      </c>
      <c r="AK213" s="19">
        <v>0</v>
      </c>
      <c r="AL213" s="7">
        <v>0</v>
      </c>
      <c r="AM213" s="7">
        <v>58.48</v>
      </c>
      <c r="AN213" s="17"/>
      <c r="AO213" s="22">
        <f t="shared" si="29"/>
        <v>0</v>
      </c>
      <c r="AP213" s="22">
        <f t="shared" si="30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</row>
    <row r="214" spans="5:45" x14ac:dyDescent="0.25">
      <c r="E214" s="8">
        <f t="shared" si="23"/>
        <v>43894</v>
      </c>
      <c r="F214" s="7">
        <f t="shared" si="24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28"/>
        <v>58.48</v>
      </c>
      <c r="AH214" s="17"/>
      <c r="AI214" s="8">
        <v>43908</v>
      </c>
      <c r="AJ214" s="7">
        <v>0</v>
      </c>
      <c r="AK214" s="19">
        <v>0</v>
      </c>
      <c r="AL214" s="7">
        <v>0</v>
      </c>
      <c r="AM214" s="7">
        <v>58.48</v>
      </c>
      <c r="AN214" s="17"/>
      <c r="AO214" s="22">
        <f t="shared" si="29"/>
        <v>0</v>
      </c>
      <c r="AP214" s="22">
        <f t="shared" si="30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</row>
    <row r="215" spans="5:45" x14ac:dyDescent="0.25">
      <c r="E215" s="8">
        <f t="shared" si="23"/>
        <v>43895</v>
      </c>
      <c r="F215" s="7">
        <f t="shared" si="24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28"/>
        <v>58.48</v>
      </c>
      <c r="AH215" s="17"/>
      <c r="AI215" s="8">
        <v>43909</v>
      </c>
      <c r="AJ215" s="7">
        <v>0</v>
      </c>
      <c r="AK215" s="19">
        <v>0</v>
      </c>
      <c r="AL215" s="7">
        <v>0</v>
      </c>
      <c r="AM215" s="7">
        <v>58.48</v>
      </c>
      <c r="AN215" s="17"/>
      <c r="AO215" s="22">
        <f t="shared" si="29"/>
        <v>0</v>
      </c>
      <c r="AP215" s="22">
        <f t="shared" si="30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</row>
    <row r="216" spans="5:45" x14ac:dyDescent="0.25">
      <c r="E216" s="8">
        <f t="shared" ref="E216:E279" si="31">IF(E215+1&gt;MAX($B$4:$B$97), NA(), E215+1)</f>
        <v>43896</v>
      </c>
      <c r="F216" s="7">
        <f t="shared" ref="F216:F279" si="3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28"/>
        <v>58.48</v>
      </c>
      <c r="AH216" s="17"/>
      <c r="AI216" s="8">
        <v>43910</v>
      </c>
      <c r="AJ216" s="7">
        <v>0</v>
      </c>
      <c r="AK216" s="19">
        <v>0</v>
      </c>
      <c r="AL216" s="7">
        <v>0</v>
      </c>
      <c r="AM216" s="7">
        <v>58.48</v>
      </c>
      <c r="AN216" s="17"/>
      <c r="AO216" s="22">
        <f t="shared" si="29"/>
        <v>0</v>
      </c>
      <c r="AP216" s="22">
        <f t="shared" si="30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</row>
    <row r="217" spans="5:45" x14ac:dyDescent="0.25">
      <c r="E217" s="8">
        <f t="shared" si="31"/>
        <v>43897</v>
      </c>
      <c r="F217" s="7">
        <f t="shared" si="3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28"/>
        <v>58.48</v>
      </c>
      <c r="AH217" s="17"/>
      <c r="AI217" s="8">
        <v>43911</v>
      </c>
      <c r="AJ217" s="7">
        <v>0</v>
      </c>
      <c r="AK217" s="19">
        <v>0</v>
      </c>
      <c r="AL217" s="7">
        <v>0</v>
      </c>
      <c r="AM217" s="7">
        <v>58.48</v>
      </c>
      <c r="AN217" s="17"/>
      <c r="AO217" s="22">
        <f t="shared" si="29"/>
        <v>0</v>
      </c>
      <c r="AP217" s="22">
        <f t="shared" si="30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</row>
    <row r="218" spans="5:45" x14ac:dyDescent="0.25">
      <c r="E218" s="8">
        <f t="shared" si="31"/>
        <v>43898</v>
      </c>
      <c r="F218" s="7">
        <f t="shared" si="3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28"/>
        <v>58.48</v>
      </c>
      <c r="AH218" s="17"/>
      <c r="AI218" s="8">
        <v>43912</v>
      </c>
      <c r="AJ218" s="7">
        <v>0</v>
      </c>
      <c r="AK218" s="19">
        <v>0</v>
      </c>
      <c r="AL218" s="7">
        <v>0</v>
      </c>
      <c r="AM218" s="7">
        <v>58.48</v>
      </c>
      <c r="AN218" s="17"/>
      <c r="AO218" s="22">
        <f t="shared" si="29"/>
        <v>0</v>
      </c>
      <c r="AP218" s="22">
        <f t="shared" si="30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</row>
    <row r="219" spans="5:45" x14ac:dyDescent="0.25">
      <c r="E219" s="8">
        <f t="shared" si="31"/>
        <v>43899</v>
      </c>
      <c r="F219" s="7">
        <f t="shared" si="3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28"/>
        <v>58.48</v>
      </c>
      <c r="AH219" s="17"/>
      <c r="AI219" s="8">
        <v>43913</v>
      </c>
      <c r="AJ219" s="7">
        <v>0</v>
      </c>
      <c r="AK219" s="19">
        <v>0</v>
      </c>
      <c r="AL219" s="7">
        <v>0</v>
      </c>
      <c r="AM219" s="7">
        <v>58.48</v>
      </c>
      <c r="AN219" s="17"/>
      <c r="AO219" s="22">
        <f t="shared" si="29"/>
        <v>0</v>
      </c>
      <c r="AP219" s="22">
        <f t="shared" si="30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</row>
    <row r="220" spans="5:45" x14ac:dyDescent="0.25">
      <c r="E220" s="8">
        <f t="shared" si="31"/>
        <v>43900</v>
      </c>
      <c r="F220" s="7">
        <f t="shared" si="3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28"/>
        <v>58.48</v>
      </c>
      <c r="AH220" s="17"/>
      <c r="AI220" s="8">
        <v>43914</v>
      </c>
      <c r="AJ220" s="7">
        <v>0</v>
      </c>
      <c r="AK220" s="19">
        <v>0</v>
      </c>
      <c r="AL220" s="7">
        <v>0</v>
      </c>
      <c r="AM220" s="7">
        <v>58.48</v>
      </c>
      <c r="AN220" s="17"/>
      <c r="AO220" s="22">
        <f t="shared" si="29"/>
        <v>0</v>
      </c>
      <c r="AP220" s="22">
        <f t="shared" si="30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</row>
    <row r="221" spans="5:45" x14ac:dyDescent="0.25">
      <c r="E221" s="8">
        <f t="shared" si="31"/>
        <v>43901</v>
      </c>
      <c r="F221" s="7">
        <f t="shared" si="3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28"/>
        <v>58.48</v>
      </c>
      <c r="AH221" s="17"/>
      <c r="AI221" s="8">
        <v>43915</v>
      </c>
      <c r="AJ221" s="7">
        <v>0</v>
      </c>
      <c r="AK221" s="19">
        <v>0</v>
      </c>
      <c r="AL221" s="7">
        <v>0</v>
      </c>
      <c r="AM221" s="7">
        <v>58.48</v>
      </c>
      <c r="AN221" s="17"/>
      <c r="AO221" s="22">
        <f t="shared" si="29"/>
        <v>0</v>
      </c>
      <c r="AP221" s="22">
        <f t="shared" si="30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</row>
    <row r="222" spans="5:45" x14ac:dyDescent="0.25">
      <c r="E222" s="8">
        <f t="shared" si="31"/>
        <v>43902</v>
      </c>
      <c r="F222" s="7">
        <f t="shared" si="3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28"/>
        <v>58.48</v>
      </c>
      <c r="AH222" s="17"/>
      <c r="AI222" s="8">
        <v>43916</v>
      </c>
      <c r="AJ222" s="7">
        <v>0</v>
      </c>
      <c r="AK222" s="19">
        <v>0</v>
      </c>
      <c r="AL222" s="7">
        <v>0</v>
      </c>
      <c r="AM222" s="7">
        <v>58.48</v>
      </c>
      <c r="AN222" s="17"/>
      <c r="AO222" s="22">
        <f t="shared" si="29"/>
        <v>0</v>
      </c>
      <c r="AP222" s="22">
        <f t="shared" si="30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</row>
    <row r="223" spans="5:45" x14ac:dyDescent="0.25">
      <c r="E223" s="8">
        <f t="shared" si="31"/>
        <v>43903</v>
      </c>
      <c r="F223" s="7">
        <f t="shared" si="3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28"/>
        <v>58.48</v>
      </c>
      <c r="AH223" s="17"/>
      <c r="AI223" s="8">
        <v>43917</v>
      </c>
      <c r="AJ223" s="7">
        <v>0</v>
      </c>
      <c r="AK223" s="19">
        <v>0</v>
      </c>
      <c r="AL223" s="7">
        <v>0</v>
      </c>
      <c r="AM223" s="7">
        <v>58.48</v>
      </c>
      <c r="AN223" s="17"/>
      <c r="AO223" s="22">
        <f t="shared" si="29"/>
        <v>0</v>
      </c>
      <c r="AP223" s="22">
        <f t="shared" si="30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</row>
    <row r="224" spans="5:45" x14ac:dyDescent="0.25">
      <c r="E224" s="8">
        <f t="shared" si="31"/>
        <v>43904</v>
      </c>
      <c r="F224" s="7">
        <f t="shared" si="3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28"/>
        <v>58.48</v>
      </c>
      <c r="AH224" s="17"/>
      <c r="AI224" s="8">
        <v>43918</v>
      </c>
      <c r="AJ224" s="7">
        <v>0</v>
      </c>
      <c r="AK224" s="19">
        <v>0</v>
      </c>
      <c r="AL224" s="7">
        <v>0</v>
      </c>
      <c r="AM224" s="7">
        <v>58.48</v>
      </c>
      <c r="AN224" s="17"/>
      <c r="AO224" s="22">
        <f t="shared" si="29"/>
        <v>0</v>
      </c>
      <c r="AP224" s="22">
        <f t="shared" si="30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</row>
    <row r="225" spans="5:45" x14ac:dyDescent="0.25">
      <c r="E225" s="8">
        <f t="shared" si="31"/>
        <v>43905</v>
      </c>
      <c r="F225" s="7">
        <f t="shared" si="3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28"/>
        <v>58.48</v>
      </c>
      <c r="AH225" s="17"/>
      <c r="AI225" s="8">
        <v>43919</v>
      </c>
      <c r="AJ225" s="7">
        <v>0</v>
      </c>
      <c r="AK225" s="19">
        <v>0</v>
      </c>
      <c r="AL225" s="7">
        <v>0</v>
      </c>
      <c r="AM225" s="7">
        <v>58.48</v>
      </c>
      <c r="AN225" s="17"/>
      <c r="AO225" s="22">
        <f t="shared" si="29"/>
        <v>0</v>
      </c>
      <c r="AP225" s="22">
        <f t="shared" si="30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</row>
    <row r="226" spans="5:45" x14ac:dyDescent="0.25">
      <c r="E226" s="8">
        <f t="shared" si="31"/>
        <v>43906</v>
      </c>
      <c r="F226" s="7">
        <f t="shared" si="3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28"/>
        <v>58.48</v>
      </c>
      <c r="AH226" s="17"/>
      <c r="AI226" s="8">
        <v>43920</v>
      </c>
      <c r="AJ226" s="7">
        <v>0</v>
      </c>
      <c r="AK226" s="19">
        <v>0</v>
      </c>
      <c r="AL226" s="7">
        <v>0</v>
      </c>
      <c r="AM226" s="7">
        <v>58.48</v>
      </c>
      <c r="AN226" s="17"/>
      <c r="AO226" s="22">
        <f t="shared" si="29"/>
        <v>0</v>
      </c>
      <c r="AP226" s="22">
        <f t="shared" si="30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</row>
    <row r="227" spans="5:45" x14ac:dyDescent="0.25">
      <c r="E227" s="8">
        <f t="shared" si="31"/>
        <v>43907</v>
      </c>
      <c r="F227" s="7">
        <f t="shared" si="3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28"/>
        <v>58.48</v>
      </c>
      <c r="AH227" s="17"/>
      <c r="AI227" s="8">
        <v>43921</v>
      </c>
      <c r="AJ227" s="7">
        <v>0</v>
      </c>
      <c r="AK227" s="19">
        <v>0</v>
      </c>
      <c r="AL227" s="7">
        <v>0</v>
      </c>
      <c r="AM227" s="7">
        <v>58.48</v>
      </c>
      <c r="AN227" s="17"/>
      <c r="AO227" s="22">
        <f t="shared" si="29"/>
        <v>0</v>
      </c>
      <c r="AP227" s="22">
        <f t="shared" si="30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</row>
    <row r="228" spans="5:45" x14ac:dyDescent="0.25">
      <c r="E228" s="8">
        <f t="shared" si="31"/>
        <v>43908</v>
      </c>
      <c r="F228" s="7">
        <f t="shared" si="3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28"/>
        <v>55.65</v>
      </c>
      <c r="AH228" s="17"/>
      <c r="AI228" s="8">
        <v>43922</v>
      </c>
      <c r="AJ228" s="7">
        <v>0</v>
      </c>
      <c r="AK228" s="19">
        <v>0</v>
      </c>
      <c r="AL228" s="7">
        <v>0</v>
      </c>
      <c r="AM228" s="7">
        <v>55.65</v>
      </c>
      <c r="AN228" s="17"/>
      <c r="AO228" s="22">
        <f t="shared" si="29"/>
        <v>0</v>
      </c>
      <c r="AP228" s="22">
        <f t="shared" si="30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</row>
    <row r="229" spans="5:45" x14ac:dyDescent="0.25">
      <c r="E229" s="8">
        <f t="shared" si="31"/>
        <v>43909</v>
      </c>
      <c r="F229" s="7">
        <f t="shared" si="3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28"/>
        <v>55.65</v>
      </c>
      <c r="AH229" s="17"/>
      <c r="AI229" s="8">
        <v>43923</v>
      </c>
      <c r="AJ229" s="7">
        <v>0</v>
      </c>
      <c r="AK229" s="19">
        <v>0</v>
      </c>
      <c r="AL229" s="7">
        <v>0</v>
      </c>
      <c r="AM229" s="7">
        <v>55.65</v>
      </c>
      <c r="AN229" s="17"/>
      <c r="AO229" s="22">
        <f t="shared" si="29"/>
        <v>0</v>
      </c>
      <c r="AP229" s="22">
        <f t="shared" si="30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</row>
    <row r="230" spans="5:45" x14ac:dyDescent="0.25">
      <c r="E230" s="8">
        <f t="shared" si="31"/>
        <v>43910</v>
      </c>
      <c r="F230" s="7">
        <f t="shared" si="3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28"/>
        <v>55.65</v>
      </c>
      <c r="AH230" s="17"/>
      <c r="AI230" s="8">
        <v>43924</v>
      </c>
      <c r="AJ230" s="7">
        <v>0</v>
      </c>
      <c r="AK230" s="19">
        <v>0</v>
      </c>
      <c r="AL230" s="7">
        <v>0</v>
      </c>
      <c r="AM230" s="7">
        <v>55.65</v>
      </c>
      <c r="AN230" s="17"/>
      <c r="AO230" s="22">
        <f t="shared" si="29"/>
        <v>0</v>
      </c>
      <c r="AP230" s="22">
        <f t="shared" si="30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</row>
    <row r="231" spans="5:45" x14ac:dyDescent="0.25">
      <c r="E231" s="8">
        <f t="shared" si="31"/>
        <v>43911</v>
      </c>
      <c r="F231" s="7">
        <f t="shared" si="3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28"/>
        <v>55.65</v>
      </c>
      <c r="AH231" s="17"/>
      <c r="AI231" s="8">
        <v>43925</v>
      </c>
      <c r="AJ231" s="7">
        <v>0</v>
      </c>
      <c r="AK231" s="19">
        <v>0</v>
      </c>
      <c r="AL231" s="7">
        <v>0</v>
      </c>
      <c r="AM231" s="7">
        <v>55.65</v>
      </c>
      <c r="AN231" s="17"/>
      <c r="AO231" s="22">
        <f t="shared" si="29"/>
        <v>0</v>
      </c>
      <c r="AP231" s="22">
        <f t="shared" si="30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</row>
    <row r="232" spans="5:45" x14ac:dyDescent="0.25">
      <c r="E232" s="8">
        <f t="shared" si="31"/>
        <v>43912</v>
      </c>
      <c r="F232" s="7">
        <f t="shared" si="3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28"/>
        <v>55.65</v>
      </c>
      <c r="AH232" s="17"/>
      <c r="AI232" s="8">
        <v>43926</v>
      </c>
      <c r="AJ232" s="7">
        <v>0</v>
      </c>
      <c r="AK232" s="19">
        <v>0</v>
      </c>
      <c r="AL232" s="7">
        <v>0</v>
      </c>
      <c r="AM232" s="7">
        <v>55.65</v>
      </c>
      <c r="AN232" s="17"/>
      <c r="AO232" s="22">
        <f t="shared" si="29"/>
        <v>0</v>
      </c>
      <c r="AP232" s="22">
        <f t="shared" si="30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</row>
    <row r="233" spans="5:45" x14ac:dyDescent="0.25">
      <c r="E233" s="8">
        <f t="shared" si="31"/>
        <v>43913</v>
      </c>
      <c r="F233" s="7">
        <f t="shared" si="3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28"/>
        <v>55.65</v>
      </c>
      <c r="AH233" s="17"/>
      <c r="AI233" s="8">
        <v>43927</v>
      </c>
      <c r="AJ233" s="7">
        <v>0</v>
      </c>
      <c r="AK233" s="19">
        <v>0</v>
      </c>
      <c r="AL233" s="7">
        <v>0</v>
      </c>
      <c r="AM233" s="7">
        <v>55.65</v>
      </c>
      <c r="AN233" s="17"/>
      <c r="AO233" s="22">
        <f t="shared" si="29"/>
        <v>0</v>
      </c>
      <c r="AP233" s="22">
        <f t="shared" si="30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</row>
    <row r="234" spans="5:45" x14ac:dyDescent="0.25">
      <c r="E234" s="8">
        <f t="shared" si="31"/>
        <v>43914</v>
      </c>
      <c r="F234" s="7">
        <f t="shared" si="3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28"/>
        <v>55.65</v>
      </c>
      <c r="AH234" s="17"/>
      <c r="AI234" s="8">
        <v>43928</v>
      </c>
      <c r="AJ234" s="7">
        <v>0</v>
      </c>
      <c r="AK234" s="19">
        <v>0</v>
      </c>
      <c r="AL234" s="7">
        <v>0</v>
      </c>
      <c r="AM234" s="7">
        <v>55.65</v>
      </c>
      <c r="AN234" s="17"/>
      <c r="AO234" s="22">
        <f t="shared" si="29"/>
        <v>0</v>
      </c>
      <c r="AP234" s="22">
        <f t="shared" si="30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</row>
    <row r="235" spans="5:45" x14ac:dyDescent="0.25">
      <c r="E235" s="8">
        <f t="shared" si="31"/>
        <v>43915</v>
      </c>
      <c r="F235" s="7">
        <f t="shared" si="3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28"/>
        <v>55.65</v>
      </c>
      <c r="AH235" s="17"/>
      <c r="AI235" s="8">
        <v>43929</v>
      </c>
      <c r="AJ235" s="7">
        <v>0</v>
      </c>
      <c r="AK235" s="19">
        <v>0</v>
      </c>
      <c r="AL235" s="7">
        <v>0</v>
      </c>
      <c r="AM235" s="7">
        <v>55.65</v>
      </c>
      <c r="AN235" s="17"/>
      <c r="AO235" s="22">
        <f t="shared" si="29"/>
        <v>0</v>
      </c>
      <c r="AP235" s="22">
        <f t="shared" si="30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</row>
    <row r="236" spans="5:45" x14ac:dyDescent="0.25">
      <c r="E236" s="8">
        <f t="shared" si="31"/>
        <v>43916</v>
      </c>
      <c r="F236" s="7">
        <f t="shared" si="3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28"/>
        <v>55.65</v>
      </c>
      <c r="AH236" s="17"/>
      <c r="AI236" s="8">
        <v>43930</v>
      </c>
      <c r="AJ236" s="7">
        <v>0</v>
      </c>
      <c r="AK236" s="19">
        <v>0</v>
      </c>
      <c r="AL236" s="7">
        <v>0</v>
      </c>
      <c r="AM236" s="7">
        <v>55.65</v>
      </c>
      <c r="AN236" s="17"/>
      <c r="AO236" s="22">
        <f t="shared" si="29"/>
        <v>0</v>
      </c>
      <c r="AP236" s="22">
        <f t="shared" si="30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</row>
    <row r="237" spans="5:45" x14ac:dyDescent="0.25">
      <c r="E237" s="8">
        <f t="shared" si="31"/>
        <v>43917</v>
      </c>
      <c r="F237" s="7">
        <f t="shared" si="3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28"/>
        <v>55.65</v>
      </c>
      <c r="AH237" s="17"/>
      <c r="AI237" s="8">
        <v>43931</v>
      </c>
      <c r="AJ237" s="7">
        <v>0</v>
      </c>
      <c r="AK237" s="19">
        <v>0</v>
      </c>
      <c r="AL237" s="7">
        <v>0</v>
      </c>
      <c r="AM237" s="7">
        <v>55.65</v>
      </c>
      <c r="AN237" s="17"/>
      <c r="AO237" s="22">
        <f t="shared" si="29"/>
        <v>0</v>
      </c>
      <c r="AP237" s="22">
        <f t="shared" si="30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</row>
    <row r="238" spans="5:45" x14ac:dyDescent="0.25">
      <c r="E238" s="8">
        <f t="shared" si="31"/>
        <v>43918</v>
      </c>
      <c r="F238" s="7">
        <f t="shared" si="3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28"/>
        <v>55.65</v>
      </c>
      <c r="AH238" s="17"/>
      <c r="AI238" s="8">
        <v>43932</v>
      </c>
      <c r="AJ238" s="7">
        <v>0</v>
      </c>
      <c r="AK238" s="19">
        <v>0</v>
      </c>
      <c r="AL238" s="7">
        <v>0</v>
      </c>
      <c r="AM238" s="7">
        <v>55.65</v>
      </c>
      <c r="AN238" s="17"/>
      <c r="AO238" s="22">
        <f t="shared" si="29"/>
        <v>0</v>
      </c>
      <c r="AP238" s="22">
        <f t="shared" si="30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</row>
    <row r="239" spans="5:45" x14ac:dyDescent="0.25">
      <c r="E239" s="8">
        <f t="shared" si="31"/>
        <v>43919</v>
      </c>
      <c r="F239" s="7">
        <f t="shared" si="3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28"/>
        <v>55.65</v>
      </c>
      <c r="AH239" s="17"/>
      <c r="AI239" s="8">
        <v>43933</v>
      </c>
      <c r="AJ239" s="7">
        <v>0</v>
      </c>
      <c r="AK239" s="19">
        <v>0</v>
      </c>
      <c r="AL239" s="7">
        <v>0</v>
      </c>
      <c r="AM239" s="7">
        <v>55.65</v>
      </c>
      <c r="AN239" s="17"/>
      <c r="AO239" s="22">
        <f t="shared" si="29"/>
        <v>0</v>
      </c>
      <c r="AP239" s="22">
        <f t="shared" si="30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</row>
    <row r="240" spans="5:45" x14ac:dyDescent="0.25">
      <c r="E240" s="8">
        <f t="shared" si="31"/>
        <v>43920</v>
      </c>
      <c r="F240" s="7">
        <f t="shared" si="3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28"/>
        <v>55.65</v>
      </c>
      <c r="AH240" s="17"/>
      <c r="AI240" s="8">
        <v>43934</v>
      </c>
      <c r="AJ240" s="7">
        <v>0</v>
      </c>
      <c r="AK240" s="19">
        <v>0</v>
      </c>
      <c r="AL240" s="7">
        <v>0</v>
      </c>
      <c r="AM240" s="7">
        <v>55.65</v>
      </c>
      <c r="AN240" s="17"/>
      <c r="AO240" s="22">
        <f t="shared" si="29"/>
        <v>0</v>
      </c>
      <c r="AP240" s="22">
        <f t="shared" si="30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</row>
    <row r="241" spans="5:45" x14ac:dyDescent="0.25">
      <c r="E241" s="8">
        <f t="shared" si="31"/>
        <v>43921</v>
      </c>
      <c r="F241" s="7">
        <f t="shared" si="3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28"/>
        <v>55.65</v>
      </c>
      <c r="AH241" s="17"/>
      <c r="AI241" s="8">
        <v>43935</v>
      </c>
      <c r="AJ241" s="7">
        <v>0</v>
      </c>
      <c r="AK241" s="19">
        <v>0</v>
      </c>
      <c r="AL241" s="7">
        <v>0</v>
      </c>
      <c r="AM241" s="7">
        <v>55.65</v>
      </c>
      <c r="AN241" s="17"/>
      <c r="AO241" s="22">
        <f t="shared" si="29"/>
        <v>0</v>
      </c>
      <c r="AP241" s="22">
        <f t="shared" si="30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</row>
    <row r="242" spans="5:45" x14ac:dyDescent="0.25">
      <c r="E242" s="8">
        <f t="shared" si="31"/>
        <v>43922</v>
      </c>
      <c r="F242" s="7">
        <f t="shared" si="3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28"/>
        <v>55.65</v>
      </c>
      <c r="AH242" s="17"/>
      <c r="AI242" s="8">
        <v>43936</v>
      </c>
      <c r="AJ242" s="7">
        <v>0</v>
      </c>
      <c r="AK242" s="19">
        <v>0</v>
      </c>
      <c r="AL242" s="7">
        <v>0</v>
      </c>
      <c r="AM242" s="7">
        <v>55.65</v>
      </c>
      <c r="AN242" s="17"/>
      <c r="AO242" s="22">
        <f t="shared" si="29"/>
        <v>0</v>
      </c>
      <c r="AP242" s="22">
        <f t="shared" si="30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</row>
    <row r="243" spans="5:45" x14ac:dyDescent="0.25">
      <c r="E243" s="8">
        <f t="shared" si="31"/>
        <v>43923</v>
      </c>
      <c r="F243" s="7">
        <f t="shared" si="3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28"/>
        <v>55.65</v>
      </c>
      <c r="AH243" s="17"/>
      <c r="AI243" s="8">
        <v>43937</v>
      </c>
      <c r="AJ243" s="7">
        <v>0</v>
      </c>
      <c r="AK243" s="19">
        <v>0</v>
      </c>
      <c r="AL243" s="7">
        <v>0</v>
      </c>
      <c r="AM243" s="7">
        <v>55.65</v>
      </c>
      <c r="AN243" s="17"/>
      <c r="AO243" s="22">
        <f t="shared" si="29"/>
        <v>0</v>
      </c>
      <c r="AP243" s="22">
        <f t="shared" si="30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</row>
    <row r="244" spans="5:45" x14ac:dyDescent="0.25">
      <c r="E244" s="8">
        <f t="shared" si="31"/>
        <v>43924</v>
      </c>
      <c r="F244" s="7">
        <f t="shared" si="3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28"/>
        <v>55.65</v>
      </c>
      <c r="AH244" s="17"/>
      <c r="AI244" s="8">
        <v>43938</v>
      </c>
      <c r="AJ244" s="7">
        <v>0</v>
      </c>
      <c r="AK244" s="19">
        <v>0</v>
      </c>
      <c r="AL244" s="7">
        <v>0</v>
      </c>
      <c r="AM244" s="7">
        <v>55.65</v>
      </c>
      <c r="AN244" s="17"/>
      <c r="AO244" s="22">
        <f t="shared" si="29"/>
        <v>0</v>
      </c>
      <c r="AP244" s="22">
        <f t="shared" si="30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</row>
    <row r="245" spans="5:45" x14ac:dyDescent="0.25">
      <c r="E245" s="8">
        <f t="shared" si="31"/>
        <v>43925</v>
      </c>
      <c r="F245" s="7">
        <f t="shared" si="3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28"/>
        <v>55.65</v>
      </c>
      <c r="AH245" s="17"/>
      <c r="AI245" s="8">
        <v>43939</v>
      </c>
      <c r="AJ245" s="7">
        <v>0</v>
      </c>
      <c r="AK245" s="19">
        <v>0</v>
      </c>
      <c r="AL245" s="7">
        <v>0</v>
      </c>
      <c r="AM245" s="7">
        <v>55.65</v>
      </c>
      <c r="AN245" s="17"/>
      <c r="AO245" s="22">
        <f t="shared" si="29"/>
        <v>0</v>
      </c>
      <c r="AP245" s="22">
        <f t="shared" si="30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</row>
    <row r="246" spans="5:45" x14ac:dyDescent="0.25">
      <c r="E246" s="8">
        <f t="shared" si="31"/>
        <v>43926</v>
      </c>
      <c r="F246" s="7">
        <f t="shared" si="3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28"/>
        <v>55.65</v>
      </c>
      <c r="AH246" s="17"/>
      <c r="AI246" s="8">
        <v>43940</v>
      </c>
      <c r="AJ246" s="7">
        <v>0</v>
      </c>
      <c r="AK246" s="19">
        <v>0</v>
      </c>
      <c r="AL246" s="7">
        <v>0</v>
      </c>
      <c r="AM246" s="7">
        <v>55.65</v>
      </c>
      <c r="AN246" s="17"/>
      <c r="AO246" s="22">
        <f t="shared" si="29"/>
        <v>0</v>
      </c>
      <c r="AP246" s="22">
        <f t="shared" si="30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</row>
    <row r="247" spans="5:45" x14ac:dyDescent="0.25">
      <c r="E247" s="8">
        <f t="shared" si="31"/>
        <v>43927</v>
      </c>
      <c r="F247" s="7">
        <f t="shared" si="3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28"/>
        <v>55.65</v>
      </c>
      <c r="AH247" s="17"/>
      <c r="AI247" s="8">
        <v>43941</v>
      </c>
      <c r="AJ247" s="7">
        <v>0</v>
      </c>
      <c r="AK247" s="19">
        <v>0</v>
      </c>
      <c r="AL247" s="7">
        <v>0</v>
      </c>
      <c r="AM247" s="7">
        <v>55.65</v>
      </c>
      <c r="AN247" s="17"/>
      <c r="AO247" s="22">
        <f t="shared" si="29"/>
        <v>0</v>
      </c>
      <c r="AP247" s="22">
        <f t="shared" si="30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</row>
    <row r="248" spans="5:45" x14ac:dyDescent="0.25">
      <c r="E248" s="8">
        <f t="shared" si="31"/>
        <v>43928</v>
      </c>
      <c r="F248" s="7">
        <f t="shared" si="3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28"/>
        <v>55.65</v>
      </c>
      <c r="AH248" s="17"/>
      <c r="AI248" s="8">
        <v>43942</v>
      </c>
      <c r="AJ248" s="7">
        <v>0</v>
      </c>
      <c r="AK248" s="19">
        <v>0</v>
      </c>
      <c r="AL248" s="7">
        <v>0</v>
      </c>
      <c r="AM248" s="7">
        <v>55.65</v>
      </c>
      <c r="AN248" s="17"/>
      <c r="AO248" s="22">
        <f t="shared" si="29"/>
        <v>0</v>
      </c>
      <c r="AP248" s="22">
        <f t="shared" si="30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</row>
    <row r="249" spans="5:45" x14ac:dyDescent="0.25">
      <c r="E249" s="8">
        <f t="shared" si="31"/>
        <v>43929</v>
      </c>
      <c r="F249" s="7">
        <f t="shared" si="3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28"/>
        <v>55.65</v>
      </c>
      <c r="AH249" s="17"/>
      <c r="AI249" s="8">
        <v>43943</v>
      </c>
      <c r="AJ249" s="7">
        <v>0</v>
      </c>
      <c r="AK249" s="19">
        <v>0</v>
      </c>
      <c r="AL249" s="7">
        <v>0</v>
      </c>
      <c r="AM249" s="7">
        <v>55.65</v>
      </c>
      <c r="AN249" s="17"/>
      <c r="AO249" s="22">
        <f t="shared" si="29"/>
        <v>0</v>
      </c>
      <c r="AP249" s="22">
        <f t="shared" si="30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</row>
    <row r="250" spans="5:45" x14ac:dyDescent="0.25">
      <c r="E250" s="8">
        <f t="shared" si="31"/>
        <v>43930</v>
      </c>
      <c r="F250" s="7">
        <f t="shared" si="3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28"/>
        <v>55.65</v>
      </c>
      <c r="AH250" s="17"/>
      <c r="AI250" s="8">
        <v>43944</v>
      </c>
      <c r="AJ250" s="7">
        <v>0</v>
      </c>
      <c r="AK250" s="19">
        <v>0</v>
      </c>
      <c r="AL250" s="7">
        <v>0</v>
      </c>
      <c r="AM250" s="7">
        <v>55.65</v>
      </c>
      <c r="AN250" s="17"/>
      <c r="AO250" s="22">
        <f t="shared" si="29"/>
        <v>0</v>
      </c>
      <c r="AP250" s="22">
        <f t="shared" si="30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</row>
    <row r="251" spans="5:45" x14ac:dyDescent="0.25">
      <c r="E251" s="8">
        <f t="shared" si="31"/>
        <v>43931</v>
      </c>
      <c r="F251" s="7">
        <f t="shared" si="3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28"/>
        <v>55.65</v>
      </c>
      <c r="AH251" s="17"/>
      <c r="AI251" s="8">
        <v>43945</v>
      </c>
      <c r="AJ251" s="7">
        <v>0</v>
      </c>
      <c r="AK251" s="19">
        <v>0</v>
      </c>
      <c r="AL251" s="7">
        <v>0</v>
      </c>
      <c r="AM251" s="7">
        <v>55.65</v>
      </c>
      <c r="AN251" s="17"/>
      <c r="AO251" s="22">
        <f t="shared" si="29"/>
        <v>0</v>
      </c>
      <c r="AP251" s="22">
        <f t="shared" si="30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</row>
    <row r="252" spans="5:45" x14ac:dyDescent="0.25">
      <c r="E252" s="8">
        <f t="shared" si="31"/>
        <v>43932</v>
      </c>
      <c r="F252" s="7">
        <f t="shared" si="3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28"/>
        <v>55.65</v>
      </c>
      <c r="AH252" s="17"/>
      <c r="AI252" s="8">
        <v>43946</v>
      </c>
      <c r="AJ252" s="7">
        <v>0</v>
      </c>
      <c r="AK252" s="19">
        <v>0</v>
      </c>
      <c r="AL252" s="7">
        <v>0</v>
      </c>
      <c r="AM252" s="7">
        <v>55.65</v>
      </c>
      <c r="AN252" s="17"/>
      <c r="AO252" s="22">
        <f t="shared" si="29"/>
        <v>0</v>
      </c>
      <c r="AP252" s="22">
        <f t="shared" si="30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</row>
    <row r="253" spans="5:45" x14ac:dyDescent="0.25">
      <c r="E253" s="8">
        <f t="shared" si="31"/>
        <v>43933</v>
      </c>
      <c r="F253" s="7">
        <f t="shared" si="3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28"/>
        <v>55.65</v>
      </c>
      <c r="AH253" s="17"/>
      <c r="AI253" s="8">
        <v>43947</v>
      </c>
      <c r="AJ253" s="7">
        <v>0</v>
      </c>
      <c r="AK253" s="19">
        <v>0</v>
      </c>
      <c r="AL253" s="7">
        <v>0</v>
      </c>
      <c r="AM253" s="7">
        <v>55.65</v>
      </c>
      <c r="AN253" s="17"/>
      <c r="AO253" s="22">
        <f t="shared" si="29"/>
        <v>0</v>
      </c>
      <c r="AP253" s="22">
        <f t="shared" si="30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</row>
    <row r="254" spans="5:45" x14ac:dyDescent="0.25">
      <c r="E254" s="8">
        <f t="shared" si="31"/>
        <v>43934</v>
      </c>
      <c r="F254" s="7">
        <f t="shared" si="3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28"/>
        <v>55.65</v>
      </c>
      <c r="AH254" s="17"/>
      <c r="AI254" s="8">
        <v>43948</v>
      </c>
      <c r="AJ254" s="7">
        <v>0</v>
      </c>
      <c r="AK254" s="19">
        <v>0</v>
      </c>
      <c r="AL254" s="7">
        <v>0</v>
      </c>
      <c r="AM254" s="7">
        <v>55.65</v>
      </c>
      <c r="AN254" s="17"/>
      <c r="AO254" s="22">
        <f t="shared" si="29"/>
        <v>0</v>
      </c>
      <c r="AP254" s="22">
        <f t="shared" si="30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</row>
    <row r="255" spans="5:45" x14ac:dyDescent="0.25">
      <c r="E255" s="8">
        <f t="shared" si="31"/>
        <v>43935</v>
      </c>
      <c r="F255" s="7">
        <f t="shared" si="3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28"/>
        <v>55.65</v>
      </c>
      <c r="AH255" s="17"/>
      <c r="AI255" s="8">
        <v>43949</v>
      </c>
      <c r="AJ255" s="7">
        <v>0</v>
      </c>
      <c r="AK255" s="19">
        <v>0</v>
      </c>
      <c r="AL255" s="7">
        <v>0</v>
      </c>
      <c r="AM255" s="7">
        <v>55.65</v>
      </c>
      <c r="AN255" s="17"/>
      <c r="AO255" s="22">
        <f t="shared" si="29"/>
        <v>0</v>
      </c>
      <c r="AP255" s="22">
        <f t="shared" si="30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</row>
    <row r="256" spans="5:45" x14ac:dyDescent="0.25">
      <c r="E256" s="8">
        <f t="shared" si="31"/>
        <v>43936</v>
      </c>
      <c r="F256" s="7">
        <f t="shared" si="3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28"/>
        <v>55.65</v>
      </c>
      <c r="AH256" s="17"/>
      <c r="AI256" s="8">
        <v>43950</v>
      </c>
      <c r="AJ256" s="7">
        <v>0</v>
      </c>
      <c r="AK256" s="19">
        <v>0</v>
      </c>
      <c r="AL256" s="7">
        <v>0</v>
      </c>
      <c r="AM256" s="7">
        <v>55.65</v>
      </c>
      <c r="AN256" s="17"/>
      <c r="AO256" s="22">
        <f t="shared" si="29"/>
        <v>0</v>
      </c>
      <c r="AP256" s="22">
        <f t="shared" si="30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</row>
    <row r="257" spans="5:45" x14ac:dyDescent="0.25">
      <c r="E257" s="8">
        <f t="shared" si="31"/>
        <v>43937</v>
      </c>
      <c r="F257" s="7">
        <f t="shared" si="3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28"/>
        <v>55.65</v>
      </c>
      <c r="AH257" s="17"/>
      <c r="AI257" s="8">
        <v>43951</v>
      </c>
      <c r="AJ257" s="7">
        <v>0</v>
      </c>
      <c r="AK257" s="19">
        <v>0</v>
      </c>
      <c r="AL257" s="7">
        <v>0</v>
      </c>
      <c r="AM257" s="7">
        <v>55.65</v>
      </c>
      <c r="AN257" s="17"/>
      <c r="AO257" s="22">
        <f t="shared" si="29"/>
        <v>0</v>
      </c>
      <c r="AP257" s="22">
        <f t="shared" si="30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</row>
    <row r="258" spans="5:45" x14ac:dyDescent="0.25">
      <c r="E258" s="8">
        <f t="shared" si="31"/>
        <v>43938</v>
      </c>
      <c r="F258" s="7">
        <f t="shared" si="3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28"/>
        <v>54.851999999999997</v>
      </c>
      <c r="AH258" s="17"/>
      <c r="AI258" s="8">
        <v>43952</v>
      </c>
      <c r="AJ258" s="7">
        <v>200.99999999999994</v>
      </c>
      <c r="AK258" s="19">
        <v>2.0099999999999996E-2</v>
      </c>
      <c r="AL258" s="7">
        <v>200.99999999999994</v>
      </c>
      <c r="AM258" s="7">
        <v>54.851999999999997</v>
      </c>
      <c r="AN258" s="17"/>
      <c r="AO258" s="22">
        <f t="shared" si="29"/>
        <v>0</v>
      </c>
      <c r="AP258" s="22">
        <f t="shared" si="30"/>
        <v>0</v>
      </c>
      <c r="AQ258" s="22">
        <f t="shared" si="25"/>
        <v>0</v>
      </c>
      <c r="AR258" s="22">
        <f t="shared" si="26"/>
        <v>0</v>
      </c>
      <c r="AS258" s="22">
        <f t="shared" si="27"/>
        <v>0</v>
      </c>
    </row>
    <row r="259" spans="5:45" x14ac:dyDescent="0.25">
      <c r="E259" s="8">
        <f t="shared" si="31"/>
        <v>43939</v>
      </c>
      <c r="F259" s="7">
        <f t="shared" si="3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28"/>
        <v>54.851999999999997</v>
      </c>
      <c r="AH259" s="17"/>
      <c r="AI259" s="8">
        <v>43953</v>
      </c>
      <c r="AJ259" s="7">
        <v>200.8647949963644</v>
      </c>
      <c r="AK259" s="19">
        <v>2.0086479499636441E-2</v>
      </c>
      <c r="AL259" s="7">
        <v>401.86479499636437</v>
      </c>
      <c r="AM259" s="7">
        <v>54.851999999999997</v>
      </c>
      <c r="AN259" s="17"/>
      <c r="AO259" s="22">
        <f t="shared" si="29"/>
        <v>0</v>
      </c>
      <c r="AP259" s="22">
        <f t="shared" si="30"/>
        <v>0</v>
      </c>
      <c r="AQ259" s="22">
        <f t="shared" si="25"/>
        <v>0</v>
      </c>
      <c r="AR259" s="22">
        <f t="shared" si="26"/>
        <v>0</v>
      </c>
      <c r="AS259" s="22">
        <f t="shared" si="27"/>
        <v>0</v>
      </c>
    </row>
    <row r="260" spans="5:45" x14ac:dyDescent="0.25">
      <c r="E260" s="8">
        <f t="shared" si="31"/>
        <v>43940</v>
      </c>
      <c r="F260" s="7">
        <f t="shared" si="3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28"/>
        <v>54.851999999999997</v>
      </c>
      <c r="AH260" s="17"/>
      <c r="AI260" s="8">
        <v>43954</v>
      </c>
      <c r="AJ260" s="7">
        <v>200.7246708232195</v>
      </c>
      <c r="AK260" s="19">
        <v>2.0072467082321951E-2</v>
      </c>
      <c r="AL260" s="7">
        <v>602.58946581958389</v>
      </c>
      <c r="AM260" s="7">
        <v>54.851999999999997</v>
      </c>
      <c r="AN260" s="17"/>
      <c r="AO260" s="22">
        <f t="shared" si="29"/>
        <v>0</v>
      </c>
      <c r="AP260" s="22">
        <f t="shared" si="30"/>
        <v>0</v>
      </c>
      <c r="AQ260" s="22">
        <f t="shared" si="25"/>
        <v>0</v>
      </c>
      <c r="AR260" s="22">
        <f t="shared" si="26"/>
        <v>0</v>
      </c>
      <c r="AS260" s="22">
        <f t="shared" si="27"/>
        <v>0</v>
      </c>
    </row>
    <row r="261" spans="5:45" x14ac:dyDescent="0.25">
      <c r="E261" s="8">
        <f t="shared" si="31"/>
        <v>43941</v>
      </c>
      <c r="F261" s="7">
        <f t="shared" si="3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28"/>
        <v>54.851999999999997</v>
      </c>
      <c r="AH261" s="17"/>
      <c r="AI261" s="8">
        <v>43955</v>
      </c>
      <c r="AJ261" s="7">
        <v>200.57975315011402</v>
      </c>
      <c r="AK261" s="19">
        <v>2.0057975315011401E-2</v>
      </c>
      <c r="AL261" s="7">
        <v>803.16921896969791</v>
      </c>
      <c r="AM261" s="7">
        <v>54.851999999999997</v>
      </c>
      <c r="AN261" s="17"/>
      <c r="AO261" s="22">
        <f t="shared" si="29"/>
        <v>0</v>
      </c>
      <c r="AP261" s="22">
        <f t="shared" si="30"/>
        <v>0</v>
      </c>
      <c r="AQ261" s="22">
        <f t="shared" si="25"/>
        <v>0</v>
      </c>
      <c r="AR261" s="22">
        <f t="shared" si="26"/>
        <v>0</v>
      </c>
      <c r="AS261" s="22">
        <f t="shared" si="27"/>
        <v>0</v>
      </c>
    </row>
    <row r="262" spans="5:45" x14ac:dyDescent="0.25">
      <c r="E262" s="8">
        <f t="shared" si="31"/>
        <v>43942</v>
      </c>
      <c r="F262" s="7">
        <f t="shared" si="3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28"/>
        <v>54.851999999999997</v>
      </c>
      <c r="AH262" s="17"/>
      <c r="AI262" s="8">
        <v>43956</v>
      </c>
      <c r="AJ262" s="7">
        <v>200.4301675550397</v>
      </c>
      <c r="AK262" s="19">
        <v>2.0043016755503972E-2</v>
      </c>
      <c r="AL262" s="7">
        <v>1003.5993865247376</v>
      </c>
      <c r="AM262" s="7">
        <v>54.851999999999997</v>
      </c>
      <c r="AN262" s="17"/>
      <c r="AO262" s="22">
        <f t="shared" si="29"/>
        <v>0</v>
      </c>
      <c r="AP262" s="22">
        <f t="shared" si="30"/>
        <v>0</v>
      </c>
      <c r="AQ262" s="22">
        <f t="shared" si="25"/>
        <v>0</v>
      </c>
      <c r="AR262" s="22">
        <f t="shared" si="26"/>
        <v>0</v>
      </c>
      <c r="AS262" s="22">
        <f t="shared" si="27"/>
        <v>0</v>
      </c>
    </row>
    <row r="263" spans="5:45" x14ac:dyDescent="0.25">
      <c r="E263" s="8">
        <f t="shared" si="31"/>
        <v>43943</v>
      </c>
      <c r="F263" s="7">
        <f t="shared" si="3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28"/>
        <v>54.851999999999997</v>
      </c>
      <c r="AH263" s="17"/>
      <c r="AI263" s="8">
        <v>43957</v>
      </c>
      <c r="AJ263" s="7">
        <v>200.27603948269336</v>
      </c>
      <c r="AK263" s="19">
        <v>2.0027603948269336E-2</v>
      </c>
      <c r="AL263" s="7">
        <v>1203.8754260074311</v>
      </c>
      <c r="AM263" s="7">
        <v>54.851999999999997</v>
      </c>
      <c r="AN263" s="17"/>
      <c r="AO263" s="22">
        <f t="shared" si="29"/>
        <v>0</v>
      </c>
      <c r="AP263" s="22">
        <f t="shared" si="30"/>
        <v>0</v>
      </c>
      <c r="AQ263" s="22">
        <f t="shared" si="25"/>
        <v>0</v>
      </c>
      <c r="AR263" s="22">
        <f t="shared" si="26"/>
        <v>0</v>
      </c>
      <c r="AS263" s="22">
        <f t="shared" si="27"/>
        <v>0</v>
      </c>
    </row>
    <row r="264" spans="5:45" x14ac:dyDescent="0.25">
      <c r="E264" s="8">
        <f t="shared" si="31"/>
        <v>43944</v>
      </c>
      <c r="F264" s="7">
        <f t="shared" si="3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28"/>
        <v>54.851999999999997</v>
      </c>
      <c r="AH264" s="17"/>
      <c r="AI264" s="8">
        <v>43958</v>
      </c>
      <c r="AJ264" s="7">
        <v>200.11749420395364</v>
      </c>
      <c r="AK264" s="19">
        <v>2.0011749420395367E-2</v>
      </c>
      <c r="AL264" s="7">
        <v>1403.9929202113847</v>
      </c>
      <c r="AM264" s="7">
        <v>54.851999999999997</v>
      </c>
      <c r="AN264" s="17"/>
      <c r="AO264" s="22">
        <f t="shared" si="29"/>
        <v>0</v>
      </c>
      <c r="AP264" s="22">
        <f t="shared" si="30"/>
        <v>0</v>
      </c>
      <c r="AQ264" s="22">
        <f t="shared" ref="AQ264:AQ327" si="33">Q264-AK264</f>
        <v>0</v>
      </c>
      <c r="AR264" s="22">
        <f t="shared" ref="AR264:AR327" si="34">R264-AL264</f>
        <v>0</v>
      </c>
      <c r="AS264" s="22">
        <f t="shared" ref="AS264:AS327" si="35">S264-AM264</f>
        <v>0</v>
      </c>
    </row>
    <row r="265" spans="5:45" x14ac:dyDescent="0.25">
      <c r="E265" s="8">
        <f t="shared" si="31"/>
        <v>43945</v>
      </c>
      <c r="F265" s="7">
        <f t="shared" si="3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36">VLOOKUP(O265,$E$22:$F$1597, 2, FALSE)</f>
        <v>54.851999999999997</v>
      </c>
      <c r="AH265" s="17"/>
      <c r="AI265" s="8">
        <v>43959</v>
      </c>
      <c r="AJ265" s="7">
        <v>199.9546567765772</v>
      </c>
      <c r="AK265" s="19">
        <v>1.9995465677657722E-2</v>
      </c>
      <c r="AL265" s="7">
        <v>1603.9475769879618</v>
      </c>
      <c r="AM265" s="7">
        <v>54.851999999999997</v>
      </c>
      <c r="AN265" s="17"/>
      <c r="AO265" s="22">
        <f t="shared" ref="AO265:AO328" si="37">O265-AI265</f>
        <v>0</v>
      </c>
      <c r="AP265" s="22">
        <f t="shared" ref="AP265:AP328" si="38">P265-AJ265</f>
        <v>0</v>
      </c>
      <c r="AQ265" s="22">
        <f t="shared" si="33"/>
        <v>0</v>
      </c>
      <c r="AR265" s="22">
        <f t="shared" si="34"/>
        <v>0</v>
      </c>
      <c r="AS265" s="22">
        <f t="shared" si="35"/>
        <v>0</v>
      </c>
    </row>
    <row r="266" spans="5:45" x14ac:dyDescent="0.25">
      <c r="E266" s="8">
        <f t="shared" si="31"/>
        <v>43946</v>
      </c>
      <c r="F266" s="7">
        <f t="shared" si="3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36"/>
        <v>54.851999999999997</v>
      </c>
      <c r="AH266" s="17"/>
      <c r="AI266" s="8">
        <v>43960</v>
      </c>
      <c r="AJ266" s="7">
        <v>199.78765200711908</v>
      </c>
      <c r="AK266" s="19">
        <v>1.9978765200711908E-2</v>
      </c>
      <c r="AL266" s="7">
        <v>1803.7352289950809</v>
      </c>
      <c r="AM266" s="7">
        <v>54.851999999999997</v>
      </c>
      <c r="AN266" s="17"/>
      <c r="AO266" s="22">
        <f t="shared" si="37"/>
        <v>0</v>
      </c>
      <c r="AP266" s="22">
        <f t="shared" si="38"/>
        <v>0</v>
      </c>
      <c r="AQ266" s="22">
        <f t="shared" si="33"/>
        <v>0</v>
      </c>
      <c r="AR266" s="22">
        <f t="shared" si="34"/>
        <v>0</v>
      </c>
      <c r="AS266" s="22">
        <f t="shared" si="35"/>
        <v>0</v>
      </c>
    </row>
    <row r="267" spans="5:45" x14ac:dyDescent="0.25">
      <c r="E267" s="8">
        <f t="shared" si="31"/>
        <v>43947</v>
      </c>
      <c r="F267" s="7">
        <f t="shared" si="3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36"/>
        <v>54.851999999999997</v>
      </c>
      <c r="AH267" s="17"/>
      <c r="AI267" s="8">
        <v>43961</v>
      </c>
      <c r="AJ267" s="7">
        <v>199.61660441407918</v>
      </c>
      <c r="AK267" s="19">
        <v>1.996166044140792E-2</v>
      </c>
      <c r="AL267" s="7">
        <v>2003.35183340916</v>
      </c>
      <c r="AM267" s="7">
        <v>54.851999999999997</v>
      </c>
      <c r="AN267" s="17"/>
      <c r="AO267" s="22">
        <f t="shared" si="37"/>
        <v>0</v>
      </c>
      <c r="AP267" s="22">
        <f t="shared" si="38"/>
        <v>0</v>
      </c>
      <c r="AQ267" s="22">
        <f t="shared" si="33"/>
        <v>0</v>
      </c>
      <c r="AR267" s="22">
        <f t="shared" si="34"/>
        <v>0</v>
      </c>
      <c r="AS267" s="22">
        <f t="shared" si="35"/>
        <v>0</v>
      </c>
    </row>
    <row r="268" spans="5:45" x14ac:dyDescent="0.25">
      <c r="E268" s="8">
        <f t="shared" si="31"/>
        <v>43948</v>
      </c>
      <c r="F268" s="7">
        <f t="shared" si="3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36"/>
        <v>54.851999999999997</v>
      </c>
      <c r="AH268" s="17"/>
      <c r="AI268" s="8">
        <v>43962</v>
      </c>
      <c r="AJ268" s="7">
        <v>199.4416381922766</v>
      </c>
      <c r="AK268" s="19">
        <v>1.9944163819227662E-2</v>
      </c>
      <c r="AL268" s="7">
        <v>2202.7934716014365</v>
      </c>
      <c r="AM268" s="7">
        <v>54.851999999999997</v>
      </c>
      <c r="AN268" s="17"/>
      <c r="AO268" s="22">
        <f t="shared" si="37"/>
        <v>0</v>
      </c>
      <c r="AP268" s="22">
        <f t="shared" si="38"/>
        <v>0</v>
      </c>
      <c r="AQ268" s="22">
        <f t="shared" si="33"/>
        <v>0</v>
      </c>
      <c r="AR268" s="22">
        <f t="shared" si="34"/>
        <v>0</v>
      </c>
      <c r="AS268" s="22">
        <f t="shared" si="35"/>
        <v>0</v>
      </c>
    </row>
    <row r="269" spans="5:45" x14ac:dyDescent="0.25">
      <c r="E269" s="8">
        <f t="shared" si="31"/>
        <v>43949</v>
      </c>
      <c r="F269" s="7">
        <f t="shared" si="3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36"/>
        <v>54.851999999999997</v>
      </c>
      <c r="AH269" s="17"/>
      <c r="AI269" s="8">
        <v>43963</v>
      </c>
      <c r="AJ269" s="7">
        <v>199.26287717845182</v>
      </c>
      <c r="AK269" s="19">
        <v>1.9926287717845183E-2</v>
      </c>
      <c r="AL269" s="7">
        <v>2402.0563487798881</v>
      </c>
      <c r="AM269" s="7">
        <v>54.851999999999997</v>
      </c>
      <c r="AN269" s="17"/>
      <c r="AO269" s="22">
        <f t="shared" si="37"/>
        <v>0</v>
      </c>
      <c r="AP269" s="22">
        <f t="shared" si="38"/>
        <v>0</v>
      </c>
      <c r="AQ269" s="22">
        <f t="shared" si="33"/>
        <v>0</v>
      </c>
      <c r="AR269" s="22">
        <f t="shared" si="34"/>
        <v>0</v>
      </c>
      <c r="AS269" s="22">
        <f t="shared" si="35"/>
        <v>0</v>
      </c>
    </row>
    <row r="270" spans="5:45" x14ac:dyDescent="0.25">
      <c r="E270" s="8">
        <f t="shared" si="31"/>
        <v>43950</v>
      </c>
      <c r="F270" s="7">
        <f t="shared" si="3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36"/>
        <v>54.851999999999997</v>
      </c>
      <c r="AH270" s="17"/>
      <c r="AI270" s="8">
        <v>43964</v>
      </c>
      <c r="AJ270" s="7">
        <v>199.08044481809532</v>
      </c>
      <c r="AK270" s="19">
        <v>1.9908044481809533E-2</v>
      </c>
      <c r="AL270" s="7">
        <v>2601.1367935979833</v>
      </c>
      <c r="AM270" s="7">
        <v>54.851999999999997</v>
      </c>
      <c r="AN270" s="17"/>
      <c r="AO270" s="22">
        <f t="shared" si="37"/>
        <v>0</v>
      </c>
      <c r="AP270" s="22">
        <f t="shared" si="38"/>
        <v>0</v>
      </c>
      <c r="AQ270" s="22">
        <f t="shared" si="33"/>
        <v>0</v>
      </c>
      <c r="AR270" s="22">
        <f t="shared" si="34"/>
        <v>0</v>
      </c>
      <c r="AS270" s="22">
        <f t="shared" si="35"/>
        <v>0</v>
      </c>
    </row>
    <row r="271" spans="5:45" x14ac:dyDescent="0.25">
      <c r="E271" s="8">
        <f t="shared" si="31"/>
        <v>43951</v>
      </c>
      <c r="F271" s="7">
        <f t="shared" si="3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36"/>
        <v>54.851999999999997</v>
      </c>
      <c r="AH271" s="17"/>
      <c r="AI271" s="8">
        <v>43965</v>
      </c>
      <c r="AJ271" s="7">
        <v>198.894464133501</v>
      </c>
      <c r="AK271" s="19">
        <v>1.9889446413350102E-2</v>
      </c>
      <c r="AL271" s="7">
        <v>2800.0312577314844</v>
      </c>
      <c r="AM271" s="7">
        <v>54.851999999999997</v>
      </c>
      <c r="AN271" s="17"/>
      <c r="AO271" s="22">
        <f t="shared" si="37"/>
        <v>0</v>
      </c>
      <c r="AP271" s="22">
        <f t="shared" si="38"/>
        <v>0</v>
      </c>
      <c r="AQ271" s="22">
        <f t="shared" si="33"/>
        <v>0</v>
      </c>
      <c r="AR271" s="22">
        <f t="shared" si="34"/>
        <v>0</v>
      </c>
      <c r="AS271" s="22">
        <f t="shared" si="35"/>
        <v>0</v>
      </c>
    </row>
    <row r="272" spans="5:45" x14ac:dyDescent="0.25">
      <c r="E272" s="8">
        <f t="shared" si="31"/>
        <v>43952</v>
      </c>
      <c r="F272" s="7">
        <f t="shared" si="3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36"/>
        <v>54.851999999999997</v>
      </c>
      <c r="AH272" s="17"/>
      <c r="AI272" s="8">
        <v>43966</v>
      </c>
      <c r="AJ272" s="7">
        <v>198.70505769304012</v>
      </c>
      <c r="AK272" s="19">
        <v>1.9870505769304013E-2</v>
      </c>
      <c r="AL272" s="7">
        <v>2998.7363154245245</v>
      </c>
      <c r="AM272" s="7">
        <v>54.851999999999997</v>
      </c>
      <c r="AN272" s="17"/>
      <c r="AO272" s="22">
        <f t="shared" si="37"/>
        <v>0</v>
      </c>
      <c r="AP272" s="22">
        <f t="shared" si="38"/>
        <v>0</v>
      </c>
      <c r="AQ272" s="22">
        <f t="shared" si="33"/>
        <v>0</v>
      </c>
      <c r="AR272" s="22">
        <f t="shared" si="34"/>
        <v>0</v>
      </c>
      <c r="AS272" s="22">
        <f t="shared" si="35"/>
        <v>0</v>
      </c>
    </row>
    <row r="273" spans="5:45" x14ac:dyDescent="0.25">
      <c r="E273" s="8">
        <f t="shared" si="31"/>
        <v>43953</v>
      </c>
      <c r="F273" s="7">
        <f t="shared" si="3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36"/>
        <v>54.851999999999997</v>
      </c>
      <c r="AH273" s="17"/>
      <c r="AI273" s="8">
        <v>43967</v>
      </c>
      <c r="AJ273" s="7">
        <v>198.51234758165188</v>
      </c>
      <c r="AK273" s="19">
        <v>1.9851234758165189E-2</v>
      </c>
      <c r="AL273" s="7">
        <v>3197.2486630061762</v>
      </c>
      <c r="AM273" s="7">
        <v>54.851999999999997</v>
      </c>
      <c r="AN273" s="17"/>
      <c r="AO273" s="22">
        <f t="shared" si="37"/>
        <v>0</v>
      </c>
      <c r="AP273" s="22">
        <f t="shared" si="38"/>
        <v>0</v>
      </c>
      <c r="AQ273" s="22">
        <f t="shared" si="33"/>
        <v>0</v>
      </c>
      <c r="AR273" s="22">
        <f t="shared" si="34"/>
        <v>0</v>
      </c>
      <c r="AS273" s="22">
        <f t="shared" si="35"/>
        <v>0</v>
      </c>
    </row>
    <row r="274" spans="5:45" x14ac:dyDescent="0.25">
      <c r="E274" s="8">
        <f t="shared" si="31"/>
        <v>43954</v>
      </c>
      <c r="F274" s="7">
        <f t="shared" si="3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36"/>
        <v>54.851999999999997</v>
      </c>
      <c r="AH274" s="17"/>
      <c r="AI274" s="8">
        <v>43968</v>
      </c>
      <c r="AJ274" s="7">
        <v>198.31645537254505</v>
      </c>
      <c r="AK274" s="19">
        <v>1.9831645537254507E-2</v>
      </c>
      <c r="AL274" s="7">
        <v>3395.5651183787213</v>
      </c>
      <c r="AM274" s="7">
        <v>54.851999999999997</v>
      </c>
      <c r="AN274" s="17"/>
      <c r="AO274" s="22">
        <f t="shared" si="37"/>
        <v>0</v>
      </c>
      <c r="AP274" s="22">
        <f t="shared" si="38"/>
        <v>0</v>
      </c>
      <c r="AQ274" s="22">
        <f t="shared" si="33"/>
        <v>0</v>
      </c>
      <c r="AR274" s="22">
        <f t="shared" si="34"/>
        <v>0</v>
      </c>
      <c r="AS274" s="22">
        <f t="shared" si="35"/>
        <v>0</v>
      </c>
    </row>
    <row r="275" spans="5:45" x14ac:dyDescent="0.25">
      <c r="E275" s="8">
        <f t="shared" si="31"/>
        <v>43955</v>
      </c>
      <c r="F275" s="7">
        <f t="shared" si="3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36"/>
        <v>54.851999999999997</v>
      </c>
      <c r="AH275" s="17"/>
      <c r="AI275" s="8">
        <v>43969</v>
      </c>
      <c r="AJ275" s="7">
        <v>198.11750210010376</v>
      </c>
      <c r="AK275" s="19">
        <v>1.9811750210010377E-2</v>
      </c>
      <c r="AL275" s="7">
        <v>3593.6826204788249</v>
      </c>
      <c r="AM275" s="7">
        <v>54.851999999999997</v>
      </c>
      <c r="AN275" s="17"/>
      <c r="AO275" s="22">
        <f t="shared" si="37"/>
        <v>0</v>
      </c>
      <c r="AP275" s="22">
        <f t="shared" si="38"/>
        <v>0</v>
      </c>
      <c r="AQ275" s="22">
        <f t="shared" si="33"/>
        <v>0</v>
      </c>
      <c r="AR275" s="22">
        <f t="shared" si="34"/>
        <v>0</v>
      </c>
      <c r="AS275" s="22">
        <f t="shared" si="35"/>
        <v>0</v>
      </c>
    </row>
    <row r="276" spans="5:45" x14ac:dyDescent="0.25">
      <c r="E276" s="8">
        <f t="shared" si="31"/>
        <v>43956</v>
      </c>
      <c r="F276" s="7">
        <f t="shared" si="3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36"/>
        <v>54.851999999999997</v>
      </c>
      <c r="AH276" s="17"/>
      <c r="AI276" s="8">
        <v>43970</v>
      </c>
      <c r="AJ276" s="7">
        <v>197.91560823399061</v>
      </c>
      <c r="AK276" s="19">
        <v>1.979156082339906E-2</v>
      </c>
      <c r="AL276" s="7">
        <v>3791.5982287128154</v>
      </c>
      <c r="AM276" s="7">
        <v>54.851999999999997</v>
      </c>
      <c r="AN276" s="17"/>
      <c r="AO276" s="22">
        <f t="shared" si="37"/>
        <v>0</v>
      </c>
      <c r="AP276" s="22">
        <f t="shared" si="38"/>
        <v>0</v>
      </c>
      <c r="AQ276" s="22">
        <f t="shared" si="33"/>
        <v>0</v>
      </c>
      <c r="AR276" s="22">
        <f t="shared" si="34"/>
        <v>0</v>
      </c>
      <c r="AS276" s="22">
        <f t="shared" si="35"/>
        <v>0</v>
      </c>
    </row>
    <row r="277" spans="5:45" x14ac:dyDescent="0.25">
      <c r="E277" s="8">
        <f t="shared" si="31"/>
        <v>43957</v>
      </c>
      <c r="F277" s="7">
        <f t="shared" si="3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36"/>
        <v>54.851999999999997</v>
      </c>
      <c r="AH277" s="17"/>
      <c r="AI277" s="8">
        <v>43971</v>
      </c>
      <c r="AJ277" s="7">
        <v>197.71089365443828</v>
      </c>
      <c r="AK277" s="19">
        <v>1.977108936544383E-2</v>
      </c>
      <c r="AL277" s="7">
        <v>3989.3091223672536</v>
      </c>
      <c r="AM277" s="7">
        <v>54.851999999999997</v>
      </c>
      <c r="AN277" s="17"/>
      <c r="AO277" s="22">
        <f t="shared" si="37"/>
        <v>0</v>
      </c>
      <c r="AP277" s="22">
        <f t="shared" si="38"/>
        <v>0</v>
      </c>
      <c r="AQ277" s="22">
        <f t="shared" si="33"/>
        <v>0</v>
      </c>
      <c r="AR277" s="22">
        <f t="shared" si="34"/>
        <v>0</v>
      </c>
      <c r="AS277" s="22">
        <f t="shared" si="35"/>
        <v>0</v>
      </c>
    </row>
    <row r="278" spans="5:45" x14ac:dyDescent="0.25">
      <c r="E278" s="8">
        <f t="shared" si="31"/>
        <v>43958</v>
      </c>
      <c r="F278" s="7">
        <f t="shared" si="3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36"/>
        <v>54.851999999999997</v>
      </c>
      <c r="AH278" s="17"/>
      <c r="AI278" s="8">
        <v>43972</v>
      </c>
      <c r="AJ278" s="7">
        <v>197.50347762872076</v>
      </c>
      <c r="AK278" s="19">
        <v>1.9750347762872076E-2</v>
      </c>
      <c r="AL278" s="7">
        <v>4186.8125999959748</v>
      </c>
      <c r="AM278" s="7">
        <v>54.851999999999997</v>
      </c>
      <c r="AN278" s="17"/>
      <c r="AO278" s="22">
        <f t="shared" si="37"/>
        <v>0</v>
      </c>
      <c r="AP278" s="22">
        <f t="shared" si="38"/>
        <v>0</v>
      </c>
      <c r="AQ278" s="22">
        <f t="shared" si="33"/>
        <v>0</v>
      </c>
      <c r="AR278" s="22">
        <f t="shared" si="34"/>
        <v>0</v>
      </c>
      <c r="AS278" s="22">
        <f t="shared" si="35"/>
        <v>0</v>
      </c>
    </row>
    <row r="279" spans="5:45" x14ac:dyDescent="0.25">
      <c r="E279" s="8">
        <f t="shared" si="31"/>
        <v>43959</v>
      </c>
      <c r="F279" s="7">
        <f t="shared" si="3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36"/>
        <v>54.851999999999997</v>
      </c>
      <c r="AH279" s="17"/>
      <c r="AI279" s="8">
        <v>43973</v>
      </c>
      <c r="AJ279" s="7">
        <v>197.29347878879412</v>
      </c>
      <c r="AK279" s="19">
        <v>1.9729347878879411E-2</v>
      </c>
      <c r="AL279" s="7">
        <v>4384.1060787847691</v>
      </c>
      <c r="AM279" s="7">
        <v>54.851999999999997</v>
      </c>
      <c r="AN279" s="17"/>
      <c r="AO279" s="22">
        <f t="shared" si="37"/>
        <v>0</v>
      </c>
      <c r="AP279" s="22">
        <f t="shared" si="38"/>
        <v>0</v>
      </c>
      <c r="AQ279" s="22">
        <f t="shared" si="33"/>
        <v>0</v>
      </c>
      <c r="AR279" s="22">
        <f t="shared" si="34"/>
        <v>0</v>
      </c>
      <c r="AS279" s="22">
        <f t="shared" si="35"/>
        <v>0</v>
      </c>
    </row>
    <row r="280" spans="5:45" x14ac:dyDescent="0.25">
      <c r="E280" s="8">
        <f t="shared" ref="E280:E343" si="39">IF(E279+1&gt;MAX($B$4:$B$97), NA(), E279+1)</f>
        <v>43960</v>
      </c>
      <c r="F280" s="7">
        <f t="shared" ref="F280:F343" si="40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36"/>
        <v>54.851999999999997</v>
      </c>
      <c r="AH280" s="17"/>
      <c r="AI280" s="8">
        <v>43974</v>
      </c>
      <c r="AJ280" s="7">
        <v>197.08101511009633</v>
      </c>
      <c r="AK280" s="19">
        <v>1.9708101511009633E-2</v>
      </c>
      <c r="AL280" s="7">
        <v>4581.187093894865</v>
      </c>
      <c r="AM280" s="7">
        <v>54.851999999999997</v>
      </c>
      <c r="AN280" s="17"/>
      <c r="AO280" s="22">
        <f t="shared" si="37"/>
        <v>0</v>
      </c>
      <c r="AP280" s="22">
        <f t="shared" si="38"/>
        <v>0</v>
      </c>
      <c r="AQ280" s="22">
        <f t="shared" si="33"/>
        <v>0</v>
      </c>
      <c r="AR280" s="22">
        <f t="shared" si="34"/>
        <v>0</v>
      </c>
      <c r="AS280" s="22">
        <f t="shared" si="35"/>
        <v>0</v>
      </c>
    </row>
    <row r="281" spans="5:45" x14ac:dyDescent="0.25">
      <c r="E281" s="8">
        <f t="shared" si="39"/>
        <v>43961</v>
      </c>
      <c r="F281" s="7">
        <f t="shared" si="40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36"/>
        <v>54.851999999999997</v>
      </c>
      <c r="AH281" s="17"/>
      <c r="AI281" s="8">
        <v>43975</v>
      </c>
      <c r="AJ281" s="7">
        <v>196.86620389149439</v>
      </c>
      <c r="AK281" s="19">
        <v>1.968662038914944E-2</v>
      </c>
      <c r="AL281" s="7">
        <v>4778.0532977863595</v>
      </c>
      <c r="AM281" s="7">
        <v>54.851999999999997</v>
      </c>
      <c r="AN281" s="17"/>
      <c r="AO281" s="22">
        <f t="shared" si="37"/>
        <v>0</v>
      </c>
      <c r="AP281" s="22">
        <f t="shared" si="38"/>
        <v>0</v>
      </c>
      <c r="AQ281" s="22">
        <f t="shared" si="33"/>
        <v>0</v>
      </c>
      <c r="AR281" s="22">
        <f t="shared" si="34"/>
        <v>0</v>
      </c>
      <c r="AS281" s="22">
        <f t="shared" si="35"/>
        <v>0</v>
      </c>
    </row>
    <row r="282" spans="5:45" x14ac:dyDescent="0.25">
      <c r="E282" s="8">
        <f t="shared" si="39"/>
        <v>43962</v>
      </c>
      <c r="F282" s="7">
        <f t="shared" si="40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36"/>
        <v>54.851999999999997</v>
      </c>
      <c r="AH282" s="17"/>
      <c r="AI282" s="8">
        <v>43976</v>
      </c>
      <c r="AJ282" s="7">
        <v>196.64916173636712</v>
      </c>
      <c r="AK282" s="19">
        <v>1.9664916173636714E-2</v>
      </c>
      <c r="AL282" s="7">
        <v>4974.7024595227267</v>
      </c>
      <c r="AM282" s="7">
        <v>54.851999999999997</v>
      </c>
      <c r="AN282" s="17"/>
      <c r="AO282" s="22">
        <f t="shared" si="37"/>
        <v>0</v>
      </c>
      <c r="AP282" s="22">
        <f t="shared" si="38"/>
        <v>0</v>
      </c>
      <c r="AQ282" s="22">
        <f t="shared" si="33"/>
        <v>0</v>
      </c>
      <c r="AR282" s="22">
        <f t="shared" si="34"/>
        <v>0</v>
      </c>
      <c r="AS282" s="22">
        <f t="shared" si="35"/>
        <v>0</v>
      </c>
    </row>
    <row r="283" spans="5:45" x14ac:dyDescent="0.25">
      <c r="E283" s="8">
        <f t="shared" si="39"/>
        <v>43963</v>
      </c>
      <c r="F283" s="7">
        <f t="shared" si="40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36"/>
        <v>54.851999999999997</v>
      </c>
      <c r="AH283" s="17"/>
      <c r="AI283" s="8">
        <v>43977</v>
      </c>
      <c r="AJ283" s="7">
        <v>196.43000453481048</v>
      </c>
      <c r="AK283" s="19">
        <v>1.9643000453481049E-2</v>
      </c>
      <c r="AL283" s="7">
        <v>5171.1324640575376</v>
      </c>
      <c r="AM283" s="7">
        <v>54.851999999999997</v>
      </c>
      <c r="AN283" s="17"/>
      <c r="AO283" s="22">
        <f t="shared" si="37"/>
        <v>0</v>
      </c>
      <c r="AP283" s="22">
        <f t="shared" si="38"/>
        <v>0</v>
      </c>
      <c r="AQ283" s="22">
        <f t="shared" si="33"/>
        <v>0</v>
      </c>
      <c r="AR283" s="22">
        <f t="shared" si="34"/>
        <v>0</v>
      </c>
      <c r="AS283" s="22">
        <f t="shared" si="35"/>
        <v>0</v>
      </c>
    </row>
    <row r="284" spans="5:45" x14ac:dyDescent="0.25">
      <c r="E284" s="8">
        <f t="shared" si="39"/>
        <v>43964</v>
      </c>
      <c r="F284" s="7">
        <f t="shared" si="40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36"/>
        <v>54.851999999999997</v>
      </c>
      <c r="AH284" s="17"/>
      <c r="AI284" s="8">
        <v>43978</v>
      </c>
      <c r="AJ284" s="7">
        <v>196.2088474469526</v>
      </c>
      <c r="AK284" s="19">
        <v>1.9620884744695262E-2</v>
      </c>
      <c r="AL284" s="7">
        <v>5367.3413115044905</v>
      </c>
      <c r="AM284" s="7">
        <v>54.851999999999997</v>
      </c>
      <c r="AN284" s="17"/>
      <c r="AO284" s="22">
        <f t="shared" si="37"/>
        <v>0</v>
      </c>
      <c r="AP284" s="22">
        <f t="shared" si="38"/>
        <v>0</v>
      </c>
      <c r="AQ284" s="22">
        <f t="shared" si="33"/>
        <v>0</v>
      </c>
      <c r="AR284" s="22">
        <f t="shared" si="34"/>
        <v>0</v>
      </c>
      <c r="AS284" s="22">
        <f t="shared" si="35"/>
        <v>0</v>
      </c>
    </row>
    <row r="285" spans="5:45" x14ac:dyDescent="0.25">
      <c r="E285" s="8">
        <f t="shared" si="39"/>
        <v>43965</v>
      </c>
      <c r="F285" s="7">
        <f t="shared" si="40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36"/>
        <v>54.851999999999997</v>
      </c>
      <c r="AH285" s="17"/>
      <c r="AI285" s="8">
        <v>43979</v>
      </c>
      <c r="AJ285" s="7">
        <v>195.98580488736459</v>
      </c>
      <c r="AK285" s="19">
        <v>1.9598580488736462E-2</v>
      </c>
      <c r="AL285" s="7">
        <v>5563.3271163918553</v>
      </c>
      <c r="AM285" s="7">
        <v>54.851999999999997</v>
      </c>
      <c r="AN285" s="17"/>
      <c r="AO285" s="22">
        <f t="shared" si="37"/>
        <v>0</v>
      </c>
      <c r="AP285" s="22">
        <f t="shared" si="38"/>
        <v>0</v>
      </c>
      <c r="AQ285" s="22">
        <f t="shared" si="33"/>
        <v>0</v>
      </c>
      <c r="AR285" s="22">
        <f t="shared" si="34"/>
        <v>0</v>
      </c>
      <c r="AS285" s="22">
        <f t="shared" si="35"/>
        <v>0</v>
      </c>
    </row>
    <row r="286" spans="5:45" x14ac:dyDescent="0.25">
      <c r="E286" s="8">
        <f t="shared" si="39"/>
        <v>43966</v>
      </c>
      <c r="F286" s="7">
        <f t="shared" si="40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36"/>
        <v>54.851999999999997</v>
      </c>
      <c r="AH286" s="17"/>
      <c r="AI286" s="8">
        <v>43980</v>
      </c>
      <c r="AJ286" s="7">
        <v>195.76099051055257</v>
      </c>
      <c r="AK286" s="19">
        <v>1.9576099051055257E-2</v>
      </c>
      <c r="AL286" s="7">
        <v>5759.0881069024081</v>
      </c>
      <c r="AM286" s="7">
        <v>54.851999999999997</v>
      </c>
      <c r="AN286" s="17"/>
      <c r="AO286" s="22">
        <f t="shared" si="37"/>
        <v>0</v>
      </c>
      <c r="AP286" s="22">
        <f t="shared" si="38"/>
        <v>0</v>
      </c>
      <c r="AQ286" s="22">
        <f t="shared" si="33"/>
        <v>0</v>
      </c>
      <c r="AR286" s="22">
        <f t="shared" si="34"/>
        <v>0</v>
      </c>
      <c r="AS286" s="22">
        <f t="shared" si="35"/>
        <v>0</v>
      </c>
    </row>
    <row r="287" spans="5:45" x14ac:dyDescent="0.25">
      <c r="E287" s="8">
        <f t="shared" si="39"/>
        <v>43967</v>
      </c>
      <c r="F287" s="7">
        <f t="shared" si="40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36"/>
        <v>54.851999999999997</v>
      </c>
      <c r="AH287" s="17"/>
      <c r="AI287" s="8">
        <v>43981</v>
      </c>
      <c r="AJ287" s="7">
        <v>195.53451719751678</v>
      </c>
      <c r="AK287" s="19">
        <v>1.9553451719751678E-2</v>
      </c>
      <c r="AL287" s="7">
        <v>5954.6226240999249</v>
      </c>
      <c r="AM287" s="7">
        <v>54.851999999999997</v>
      </c>
      <c r="AN287" s="17"/>
      <c r="AO287" s="22">
        <f t="shared" si="37"/>
        <v>0</v>
      </c>
      <c r="AP287" s="22">
        <f t="shared" si="38"/>
        <v>0</v>
      </c>
      <c r="AQ287" s="22">
        <f t="shared" si="33"/>
        <v>0</v>
      </c>
      <c r="AR287" s="22">
        <f t="shared" si="34"/>
        <v>0</v>
      </c>
      <c r="AS287" s="22">
        <f t="shared" si="35"/>
        <v>0</v>
      </c>
    </row>
    <row r="288" spans="5:45" x14ac:dyDescent="0.25">
      <c r="E288" s="8">
        <f t="shared" si="39"/>
        <v>43968</v>
      </c>
      <c r="F288" s="7">
        <f t="shared" si="40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36"/>
        <v>54.851999999999997</v>
      </c>
      <c r="AH288" s="17"/>
      <c r="AI288" s="8">
        <v>43982</v>
      </c>
      <c r="AJ288" s="7">
        <v>195.30649704336207</v>
      </c>
      <c r="AK288" s="19">
        <v>1.9530649704336208E-2</v>
      </c>
      <c r="AL288" s="7">
        <v>6149.9291211432874</v>
      </c>
      <c r="AM288" s="7">
        <v>54.851999999999997</v>
      </c>
      <c r="AN288" s="17"/>
      <c r="AO288" s="22">
        <f t="shared" si="37"/>
        <v>0</v>
      </c>
      <c r="AP288" s="22">
        <f t="shared" si="38"/>
        <v>0</v>
      </c>
      <c r="AQ288" s="22">
        <f t="shared" si="33"/>
        <v>0</v>
      </c>
      <c r="AR288" s="22">
        <f t="shared" si="34"/>
        <v>0</v>
      </c>
      <c r="AS288" s="22">
        <f t="shared" si="35"/>
        <v>0</v>
      </c>
    </row>
    <row r="289" spans="5:45" x14ac:dyDescent="0.25">
      <c r="E289" s="8">
        <f t="shared" si="39"/>
        <v>43969</v>
      </c>
      <c r="F289" s="7">
        <f t="shared" si="40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36"/>
        <v>53.65</v>
      </c>
      <c r="AH289" s="17"/>
      <c r="AI289" s="8">
        <v>43983</v>
      </c>
      <c r="AJ289" s="7">
        <v>195.07704134594471</v>
      </c>
      <c r="AK289" s="19">
        <v>1.9507704134594472E-2</v>
      </c>
      <c r="AL289" s="7">
        <v>6345.0061624892323</v>
      </c>
      <c r="AM289" s="7">
        <v>53.65</v>
      </c>
      <c r="AN289" s="17"/>
      <c r="AO289" s="22">
        <f t="shared" si="37"/>
        <v>0</v>
      </c>
      <c r="AP289" s="22">
        <f t="shared" si="38"/>
        <v>0</v>
      </c>
      <c r="AQ289" s="22">
        <f t="shared" si="33"/>
        <v>0</v>
      </c>
      <c r="AR289" s="22">
        <f t="shared" si="34"/>
        <v>0</v>
      </c>
      <c r="AS289" s="22">
        <f t="shared" si="35"/>
        <v>0</v>
      </c>
    </row>
    <row r="290" spans="5:45" x14ac:dyDescent="0.25">
      <c r="E290" s="8">
        <f t="shared" si="39"/>
        <v>43970</v>
      </c>
      <c r="F290" s="7">
        <f t="shared" si="40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36"/>
        <v>53.65</v>
      </c>
      <c r="AH290" s="17"/>
      <c r="AI290" s="8">
        <v>43984</v>
      </c>
      <c r="AJ290" s="7">
        <v>194.84626059553943</v>
      </c>
      <c r="AK290" s="19">
        <v>1.9484626059553943E-2</v>
      </c>
      <c r="AL290" s="7">
        <v>6539.8524230847715</v>
      </c>
      <c r="AM290" s="7">
        <v>53.65</v>
      </c>
      <c r="AN290" s="17"/>
      <c r="AO290" s="22">
        <f t="shared" si="37"/>
        <v>0</v>
      </c>
      <c r="AP290" s="22">
        <f t="shared" si="38"/>
        <v>0</v>
      </c>
      <c r="AQ290" s="22">
        <f t="shared" si="33"/>
        <v>0</v>
      </c>
      <c r="AR290" s="22">
        <f t="shared" si="34"/>
        <v>0</v>
      </c>
      <c r="AS290" s="22">
        <f t="shared" si="35"/>
        <v>0</v>
      </c>
    </row>
    <row r="291" spans="5:45" x14ac:dyDescent="0.25">
      <c r="E291" s="8">
        <f t="shared" si="39"/>
        <v>43971</v>
      </c>
      <c r="F291" s="7">
        <f t="shared" si="40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36"/>
        <v>53.65</v>
      </c>
      <c r="AH291" s="17"/>
      <c r="AI291" s="8">
        <v>43985</v>
      </c>
      <c r="AJ291" s="7">
        <v>194.61426446551067</v>
      </c>
      <c r="AK291" s="19">
        <v>1.9461426446551067E-2</v>
      </c>
      <c r="AL291" s="7">
        <v>6734.4666875502826</v>
      </c>
      <c r="AM291" s="7">
        <v>53.65</v>
      </c>
      <c r="AN291" s="17"/>
      <c r="AO291" s="22">
        <f t="shared" si="37"/>
        <v>0</v>
      </c>
      <c r="AP291" s="22">
        <f t="shared" si="38"/>
        <v>0</v>
      </c>
      <c r="AQ291" s="22">
        <f t="shared" si="33"/>
        <v>0</v>
      </c>
      <c r="AR291" s="22">
        <f t="shared" si="34"/>
        <v>0</v>
      </c>
      <c r="AS291" s="22">
        <f t="shared" si="35"/>
        <v>0</v>
      </c>
    </row>
    <row r="292" spans="5:45" x14ac:dyDescent="0.25">
      <c r="E292" s="8">
        <f t="shared" si="39"/>
        <v>43972</v>
      </c>
      <c r="F292" s="7">
        <f t="shared" si="40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36"/>
        <v>53.65</v>
      </c>
      <c r="AH292" s="17"/>
      <c r="AI292" s="8">
        <v>43986</v>
      </c>
      <c r="AJ292" s="7">
        <v>194.38116180397174</v>
      </c>
      <c r="AK292" s="19">
        <v>1.9438116180397175E-2</v>
      </c>
      <c r="AL292" s="7">
        <v>6928.8478493542543</v>
      </c>
      <c r="AM292" s="7">
        <v>53.65</v>
      </c>
      <c r="AN292" s="17"/>
      <c r="AO292" s="22">
        <f t="shared" si="37"/>
        <v>0</v>
      </c>
      <c r="AP292" s="22">
        <f t="shared" si="38"/>
        <v>0</v>
      </c>
      <c r="AQ292" s="22">
        <f t="shared" si="33"/>
        <v>0</v>
      </c>
      <c r="AR292" s="22">
        <f t="shared" si="34"/>
        <v>0</v>
      </c>
      <c r="AS292" s="22">
        <f t="shared" si="35"/>
        <v>0</v>
      </c>
    </row>
    <row r="293" spans="5:45" x14ac:dyDescent="0.25">
      <c r="E293" s="8">
        <f t="shared" si="39"/>
        <v>43973</v>
      </c>
      <c r="F293" s="7">
        <f t="shared" si="40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36"/>
        <v>53.65</v>
      </c>
      <c r="AH293" s="17"/>
      <c r="AI293" s="8">
        <v>43987</v>
      </c>
      <c r="AJ293" s="7">
        <v>194.14706062641508</v>
      </c>
      <c r="AK293" s="19">
        <v>1.941470606264151E-2</v>
      </c>
      <c r="AL293" s="7">
        <v>7122.994909980669</v>
      </c>
      <c r="AM293" s="7">
        <v>53.65</v>
      </c>
      <c r="AN293" s="17"/>
      <c r="AO293" s="22">
        <f t="shared" si="37"/>
        <v>0</v>
      </c>
      <c r="AP293" s="22">
        <f t="shared" si="38"/>
        <v>0</v>
      </c>
      <c r="AQ293" s="22">
        <f t="shared" si="33"/>
        <v>0</v>
      </c>
      <c r="AR293" s="22">
        <f t="shared" si="34"/>
        <v>0</v>
      </c>
      <c r="AS293" s="22">
        <f t="shared" si="35"/>
        <v>0</v>
      </c>
    </row>
    <row r="294" spans="5:45" x14ac:dyDescent="0.25">
      <c r="E294" s="8">
        <f t="shared" si="39"/>
        <v>43974</v>
      </c>
      <c r="F294" s="7">
        <f t="shared" si="40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36"/>
        <v>53.65</v>
      </c>
      <c r="AH294" s="17"/>
      <c r="AI294" s="8">
        <v>43988</v>
      </c>
      <c r="AJ294" s="7">
        <v>193.91206810929702</v>
      </c>
      <c r="AK294" s="19">
        <v>1.9391206810929703E-2</v>
      </c>
      <c r="AL294" s="7">
        <v>7316.9069780899663</v>
      </c>
      <c r="AM294" s="7">
        <v>53.65</v>
      </c>
      <c r="AN294" s="17"/>
      <c r="AO294" s="22">
        <f t="shared" si="37"/>
        <v>0</v>
      </c>
      <c r="AP294" s="22">
        <f t="shared" si="38"/>
        <v>0</v>
      </c>
      <c r="AQ294" s="22">
        <f t="shared" si="33"/>
        <v>0</v>
      </c>
      <c r="AR294" s="22">
        <f t="shared" si="34"/>
        <v>0</v>
      </c>
      <c r="AS294" s="22">
        <f t="shared" si="35"/>
        <v>0</v>
      </c>
    </row>
    <row r="295" spans="5:45" x14ac:dyDescent="0.25">
      <c r="E295" s="8">
        <f t="shared" si="39"/>
        <v>43975</v>
      </c>
      <c r="F295" s="7">
        <f t="shared" si="40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36"/>
        <v>53.65</v>
      </c>
      <c r="AH295" s="17"/>
      <c r="AI295" s="8">
        <v>43989</v>
      </c>
      <c r="AJ295" s="7">
        <v>193.67629058456006</v>
      </c>
      <c r="AK295" s="19">
        <v>1.9367629058456008E-2</v>
      </c>
      <c r="AL295" s="7">
        <v>7510.5832686745262</v>
      </c>
      <c r="AM295" s="7">
        <v>53.65</v>
      </c>
      <c r="AN295" s="17"/>
      <c r="AO295" s="22">
        <f t="shared" si="37"/>
        <v>0</v>
      </c>
      <c r="AP295" s="22">
        <f t="shared" si="38"/>
        <v>0</v>
      </c>
      <c r="AQ295" s="22">
        <f t="shared" si="33"/>
        <v>0</v>
      </c>
      <c r="AR295" s="22">
        <f t="shared" si="34"/>
        <v>0</v>
      </c>
      <c r="AS295" s="22">
        <f t="shared" si="35"/>
        <v>0</v>
      </c>
    </row>
    <row r="296" spans="5:45" x14ac:dyDescent="0.25">
      <c r="E296" s="8">
        <f t="shared" si="39"/>
        <v>43976</v>
      </c>
      <c r="F296" s="7">
        <f t="shared" si="40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36"/>
        <v>53.65</v>
      </c>
      <c r="AH296" s="17"/>
      <c r="AI296" s="8">
        <v>43990</v>
      </c>
      <c r="AJ296" s="7">
        <v>193.43983353507565</v>
      </c>
      <c r="AK296" s="19">
        <v>1.9343983353507566E-2</v>
      </c>
      <c r="AL296" s="7">
        <v>7704.0231022096013</v>
      </c>
      <c r="AM296" s="7">
        <v>53.65</v>
      </c>
      <c r="AN296" s="17"/>
      <c r="AO296" s="22">
        <f t="shared" si="37"/>
        <v>0</v>
      </c>
      <c r="AP296" s="22">
        <f t="shared" si="38"/>
        <v>0</v>
      </c>
      <c r="AQ296" s="22">
        <f t="shared" si="33"/>
        <v>0</v>
      </c>
      <c r="AR296" s="22">
        <f t="shared" si="34"/>
        <v>0</v>
      </c>
      <c r="AS296" s="22">
        <f t="shared" si="35"/>
        <v>0</v>
      </c>
    </row>
    <row r="297" spans="5:45" x14ac:dyDescent="0.25">
      <c r="E297" s="8">
        <f t="shared" si="39"/>
        <v>43977</v>
      </c>
      <c r="F297" s="7">
        <f t="shared" si="40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36"/>
        <v>53.65</v>
      </c>
      <c r="AH297" s="17"/>
      <c r="AI297" s="8">
        <v>43991</v>
      </c>
      <c r="AJ297" s="7">
        <v>193.20280159098996</v>
      </c>
      <c r="AK297" s="19">
        <v>1.9320280159098997E-2</v>
      </c>
      <c r="AL297" s="7">
        <v>7897.2259038005914</v>
      </c>
      <c r="AM297" s="7">
        <v>53.65</v>
      </c>
      <c r="AN297" s="17"/>
      <c r="AO297" s="22">
        <f t="shared" si="37"/>
        <v>0</v>
      </c>
      <c r="AP297" s="22">
        <f t="shared" si="38"/>
        <v>0</v>
      </c>
      <c r="AQ297" s="22">
        <f t="shared" si="33"/>
        <v>0</v>
      </c>
      <c r="AR297" s="22">
        <f t="shared" si="34"/>
        <v>0</v>
      </c>
      <c r="AS297" s="22">
        <f t="shared" si="35"/>
        <v>0</v>
      </c>
    </row>
    <row r="298" spans="5:45" x14ac:dyDescent="0.25">
      <c r="E298" s="8">
        <f t="shared" si="39"/>
        <v>43978</v>
      </c>
      <c r="F298" s="7">
        <f t="shared" si="40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36"/>
        <v>53.65</v>
      </c>
      <c r="AH298" s="17"/>
      <c r="AI298" s="8">
        <v>43992</v>
      </c>
      <c r="AJ298" s="7">
        <v>192.96529852695625</v>
      </c>
      <c r="AK298" s="19">
        <v>1.9296529852695626E-2</v>
      </c>
      <c r="AL298" s="7">
        <v>8090.1912023275472</v>
      </c>
      <c r="AM298" s="7">
        <v>53.65</v>
      </c>
      <c r="AN298" s="17"/>
      <c r="AO298" s="22">
        <f t="shared" si="37"/>
        <v>0</v>
      </c>
      <c r="AP298" s="22">
        <f t="shared" si="38"/>
        <v>0</v>
      </c>
      <c r="AQ298" s="22">
        <f t="shared" si="33"/>
        <v>0</v>
      </c>
      <c r="AR298" s="22">
        <f t="shared" si="34"/>
        <v>0</v>
      </c>
      <c r="AS298" s="22">
        <f t="shared" si="35"/>
        <v>0</v>
      </c>
    </row>
    <row r="299" spans="5:45" x14ac:dyDescent="0.25">
      <c r="E299" s="8">
        <f t="shared" si="39"/>
        <v>43979</v>
      </c>
      <c r="F299" s="7">
        <f t="shared" si="40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36"/>
        <v>53.65</v>
      </c>
      <c r="AH299" s="17"/>
      <c r="AI299" s="8">
        <v>43993</v>
      </c>
      <c r="AJ299" s="7">
        <v>192.72742726023546</v>
      </c>
      <c r="AK299" s="19">
        <v>1.9272742726023546E-2</v>
      </c>
      <c r="AL299" s="7">
        <v>8282.9186295877826</v>
      </c>
      <c r="AM299" s="7">
        <v>53.65</v>
      </c>
      <c r="AN299" s="17"/>
      <c r="AO299" s="22">
        <f t="shared" si="37"/>
        <v>0</v>
      </c>
      <c r="AP299" s="22">
        <f t="shared" si="38"/>
        <v>0</v>
      </c>
      <c r="AQ299" s="22">
        <f t="shared" si="33"/>
        <v>0</v>
      </c>
      <c r="AR299" s="22">
        <f t="shared" si="34"/>
        <v>0</v>
      </c>
      <c r="AS299" s="22">
        <f t="shared" si="35"/>
        <v>0</v>
      </c>
    </row>
    <row r="300" spans="5:45" x14ac:dyDescent="0.25">
      <c r="E300" s="8">
        <f t="shared" si="39"/>
        <v>43980</v>
      </c>
      <c r="F300" s="7">
        <f t="shared" si="40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36"/>
        <v>53.65</v>
      </c>
      <c r="AH300" s="17"/>
      <c r="AI300" s="8">
        <v>43994</v>
      </c>
      <c r="AJ300" s="7">
        <v>192.48928984964888</v>
      </c>
      <c r="AK300" s="19">
        <v>1.9248928984964889E-2</v>
      </c>
      <c r="AL300" s="7">
        <v>8475.4079194374317</v>
      </c>
      <c r="AM300" s="7">
        <v>53.65</v>
      </c>
      <c r="AN300" s="17"/>
      <c r="AO300" s="22">
        <f t="shared" si="37"/>
        <v>0</v>
      </c>
      <c r="AP300" s="22">
        <f t="shared" si="38"/>
        <v>0</v>
      </c>
      <c r="AQ300" s="22">
        <f t="shared" si="33"/>
        <v>0</v>
      </c>
      <c r="AR300" s="22">
        <f t="shared" si="34"/>
        <v>0</v>
      </c>
      <c r="AS300" s="22">
        <f t="shared" si="35"/>
        <v>0</v>
      </c>
    </row>
    <row r="301" spans="5:45" x14ac:dyDescent="0.25">
      <c r="E301" s="8">
        <f t="shared" si="39"/>
        <v>43981</v>
      </c>
      <c r="F301" s="7">
        <f t="shared" si="40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36"/>
        <v>53.65</v>
      </c>
      <c r="AH301" s="17"/>
      <c r="AI301" s="8">
        <v>43995</v>
      </c>
      <c r="AJ301" s="7">
        <v>192.25098749536491</v>
      </c>
      <c r="AK301" s="19">
        <v>1.9225098749536491E-2</v>
      </c>
      <c r="AL301" s="7">
        <v>8667.6589069327965</v>
      </c>
      <c r="AM301" s="7">
        <v>53.65</v>
      </c>
      <c r="AN301" s="17"/>
      <c r="AO301" s="22">
        <f t="shared" si="37"/>
        <v>0</v>
      </c>
      <c r="AP301" s="22">
        <f t="shared" si="38"/>
        <v>0</v>
      </c>
      <c r="AQ301" s="22">
        <f t="shared" si="33"/>
        <v>0</v>
      </c>
      <c r="AR301" s="22">
        <f t="shared" si="34"/>
        <v>0</v>
      </c>
      <c r="AS301" s="22">
        <f t="shared" si="35"/>
        <v>0</v>
      </c>
    </row>
    <row r="302" spans="5:45" x14ac:dyDescent="0.25">
      <c r="E302" s="8">
        <f t="shared" si="39"/>
        <v>43982</v>
      </c>
      <c r="F302" s="7">
        <f t="shared" si="40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36"/>
        <v>53.65</v>
      </c>
      <c r="AH302" s="17"/>
      <c r="AI302" s="8">
        <v>43996</v>
      </c>
      <c r="AJ302" s="7">
        <v>192.0126205395031</v>
      </c>
      <c r="AK302" s="19">
        <v>1.920126205395031E-2</v>
      </c>
      <c r="AL302" s="7">
        <v>8859.6715274722992</v>
      </c>
      <c r="AM302" s="7">
        <v>53.65</v>
      </c>
      <c r="AN302" s="17"/>
      <c r="AO302" s="22">
        <f t="shared" si="37"/>
        <v>0</v>
      </c>
      <c r="AP302" s="22">
        <f t="shared" si="38"/>
        <v>0</v>
      </c>
      <c r="AQ302" s="22">
        <f t="shared" si="33"/>
        <v>0</v>
      </c>
      <c r="AR302" s="22">
        <f t="shared" si="34"/>
        <v>0</v>
      </c>
      <c r="AS302" s="22">
        <f t="shared" si="35"/>
        <v>0</v>
      </c>
    </row>
    <row r="303" spans="5:45" x14ac:dyDescent="0.25">
      <c r="E303" s="8">
        <f t="shared" si="39"/>
        <v>43983</v>
      </c>
      <c r="F303" s="7">
        <f t="shared" si="40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36"/>
        <v>53.65</v>
      </c>
      <c r="AH303" s="17"/>
      <c r="AI303" s="8">
        <v>43997</v>
      </c>
      <c r="AJ303" s="7">
        <v>191.77428846753824</v>
      </c>
      <c r="AK303" s="19">
        <v>1.9177428846753827E-2</v>
      </c>
      <c r="AL303" s="7">
        <v>9051.4458159398382</v>
      </c>
      <c r="AM303" s="7">
        <v>53.65</v>
      </c>
      <c r="AN303" s="17"/>
      <c r="AO303" s="22">
        <f t="shared" si="37"/>
        <v>0</v>
      </c>
      <c r="AP303" s="22">
        <f t="shared" si="38"/>
        <v>0</v>
      </c>
      <c r="AQ303" s="22">
        <f t="shared" si="33"/>
        <v>0</v>
      </c>
      <c r="AR303" s="22">
        <f t="shared" si="34"/>
        <v>0</v>
      </c>
      <c r="AS303" s="22">
        <f t="shared" si="35"/>
        <v>0</v>
      </c>
    </row>
    <row r="304" spans="5:45" x14ac:dyDescent="0.25">
      <c r="E304" s="8">
        <f t="shared" si="39"/>
        <v>43984</v>
      </c>
      <c r="F304" s="7">
        <f t="shared" si="40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36"/>
        <v>53.65</v>
      </c>
      <c r="AH304" s="17"/>
      <c r="AI304" s="8">
        <v>43998</v>
      </c>
      <c r="AJ304" s="7">
        <v>191.53608991048765</v>
      </c>
      <c r="AK304" s="19">
        <v>1.9153608991048766E-2</v>
      </c>
      <c r="AL304" s="7">
        <v>9242.9819058503253</v>
      </c>
      <c r="AM304" s="7">
        <v>53.65</v>
      </c>
      <c r="AN304" s="17"/>
      <c r="AO304" s="22">
        <f t="shared" si="37"/>
        <v>0</v>
      </c>
      <c r="AP304" s="22">
        <f t="shared" si="38"/>
        <v>0</v>
      </c>
      <c r="AQ304" s="22">
        <f t="shared" si="33"/>
        <v>0</v>
      </c>
      <c r="AR304" s="22">
        <f t="shared" si="34"/>
        <v>0</v>
      </c>
      <c r="AS304" s="22">
        <f t="shared" si="35"/>
        <v>0</v>
      </c>
    </row>
    <row r="305" spans="5:45" x14ac:dyDescent="0.25">
      <c r="E305" s="8">
        <f t="shared" si="39"/>
        <v>43985</v>
      </c>
      <c r="F305" s="7">
        <f t="shared" si="40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36"/>
        <v>53.65</v>
      </c>
      <c r="AH305" s="17"/>
      <c r="AI305" s="8">
        <v>43999</v>
      </c>
      <c r="AJ305" s="7">
        <v>191.29812264786463</v>
      </c>
      <c r="AK305" s="19">
        <v>1.9129812264786463E-2</v>
      </c>
      <c r="AL305" s="7">
        <v>9434.2800284981895</v>
      </c>
      <c r="AM305" s="7">
        <v>53.65</v>
      </c>
      <c r="AN305" s="17"/>
      <c r="AO305" s="22">
        <f t="shared" si="37"/>
        <v>0</v>
      </c>
      <c r="AP305" s="22">
        <f t="shared" si="38"/>
        <v>0</v>
      </c>
      <c r="AQ305" s="22">
        <f t="shared" si="33"/>
        <v>0</v>
      </c>
      <c r="AR305" s="22">
        <f t="shared" si="34"/>
        <v>0</v>
      </c>
      <c r="AS305" s="22">
        <f t="shared" si="35"/>
        <v>0</v>
      </c>
    </row>
    <row r="306" spans="5:45" x14ac:dyDescent="0.25">
      <c r="E306" s="8">
        <f t="shared" si="39"/>
        <v>43986</v>
      </c>
      <c r="F306" s="7">
        <f t="shared" si="40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36"/>
        <v>53.65</v>
      </c>
      <c r="AH306" s="17"/>
      <c r="AI306" s="8">
        <v>44000</v>
      </c>
      <c r="AJ306" s="7">
        <v>191.06048361138139</v>
      </c>
      <c r="AK306" s="19">
        <v>1.9106048361138141E-2</v>
      </c>
      <c r="AL306" s="7">
        <v>9625.3405121095711</v>
      </c>
      <c r="AM306" s="7">
        <v>53.65</v>
      </c>
      <c r="AN306" s="17"/>
      <c r="AO306" s="22">
        <f t="shared" si="37"/>
        <v>0</v>
      </c>
      <c r="AP306" s="22">
        <f t="shared" si="38"/>
        <v>0</v>
      </c>
      <c r="AQ306" s="22">
        <f t="shared" si="33"/>
        <v>0</v>
      </c>
      <c r="AR306" s="22">
        <f t="shared" si="34"/>
        <v>0</v>
      </c>
      <c r="AS306" s="22">
        <f t="shared" si="35"/>
        <v>0</v>
      </c>
    </row>
    <row r="307" spans="5:45" x14ac:dyDescent="0.25">
      <c r="E307" s="8">
        <f t="shared" si="39"/>
        <v>43987</v>
      </c>
      <c r="F307" s="7">
        <f t="shared" si="40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36"/>
        <v>53.65</v>
      </c>
      <c r="AH307" s="17"/>
      <c r="AI307" s="8">
        <v>44001</v>
      </c>
      <c r="AJ307" s="7">
        <v>190.82326888938519</v>
      </c>
      <c r="AK307" s="19">
        <v>1.908232688893852E-2</v>
      </c>
      <c r="AL307" s="7">
        <v>9816.163780998957</v>
      </c>
      <c r="AM307" s="7">
        <v>53.65</v>
      </c>
      <c r="AN307" s="17"/>
      <c r="AO307" s="22">
        <f t="shared" si="37"/>
        <v>0</v>
      </c>
      <c r="AP307" s="22">
        <f t="shared" si="38"/>
        <v>0</v>
      </c>
      <c r="AQ307" s="22">
        <f t="shared" si="33"/>
        <v>0</v>
      </c>
      <c r="AR307" s="22">
        <f t="shared" si="34"/>
        <v>0</v>
      </c>
      <c r="AS307" s="22">
        <f t="shared" si="35"/>
        <v>0</v>
      </c>
    </row>
    <row r="308" spans="5:45" x14ac:dyDescent="0.25">
      <c r="E308" s="8">
        <f t="shared" si="39"/>
        <v>43988</v>
      </c>
      <c r="F308" s="7">
        <f t="shared" si="40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36"/>
        <v>53.65</v>
      </c>
      <c r="AH308" s="17"/>
      <c r="AI308" s="8">
        <v>44002</v>
      </c>
      <c r="AJ308" s="7">
        <v>190.58657373201072</v>
      </c>
      <c r="AK308" s="19">
        <v>1.9058657373201074E-2</v>
      </c>
      <c r="AL308" s="7">
        <v>10006.750354730968</v>
      </c>
      <c r="AM308" s="7">
        <v>53.65</v>
      </c>
      <c r="AN308" s="17"/>
      <c r="AO308" s="22">
        <f t="shared" si="37"/>
        <v>0</v>
      </c>
      <c r="AP308" s="22">
        <f t="shared" si="38"/>
        <v>0</v>
      </c>
      <c r="AQ308" s="22">
        <f t="shared" si="33"/>
        <v>0</v>
      </c>
      <c r="AR308" s="22">
        <f t="shared" si="34"/>
        <v>0</v>
      </c>
      <c r="AS308" s="22">
        <f t="shared" si="35"/>
        <v>0</v>
      </c>
    </row>
    <row r="309" spans="5:45" x14ac:dyDescent="0.25">
      <c r="E309" s="8">
        <f t="shared" si="39"/>
        <v>43989</v>
      </c>
      <c r="F309" s="7">
        <f t="shared" si="40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36"/>
        <v>53.65</v>
      </c>
      <c r="AH309" s="17"/>
      <c r="AI309" s="8">
        <v>44003</v>
      </c>
      <c r="AJ309" s="7">
        <v>190.35049255703339</v>
      </c>
      <c r="AK309" s="19">
        <v>1.9035049255703339E-2</v>
      </c>
      <c r="AL309" s="7">
        <v>10197.100847288002</v>
      </c>
      <c r="AM309" s="7">
        <v>53.65</v>
      </c>
      <c r="AN309" s="17"/>
      <c r="AO309" s="22">
        <f t="shared" si="37"/>
        <v>0</v>
      </c>
      <c r="AP309" s="22">
        <f t="shared" si="38"/>
        <v>0</v>
      </c>
      <c r="AQ309" s="22">
        <f t="shared" si="33"/>
        <v>0</v>
      </c>
      <c r="AR309" s="22">
        <f t="shared" si="34"/>
        <v>0</v>
      </c>
      <c r="AS309" s="22">
        <f t="shared" si="35"/>
        <v>0</v>
      </c>
    </row>
    <row r="310" spans="5:45" x14ac:dyDescent="0.25">
      <c r="E310" s="8">
        <f t="shared" si="39"/>
        <v>43990</v>
      </c>
      <c r="F310" s="7">
        <f t="shared" si="40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36"/>
        <v>53.65</v>
      </c>
      <c r="AH310" s="17"/>
      <c r="AI310" s="8">
        <v>44004</v>
      </c>
      <c r="AJ310" s="7">
        <v>190.11511895640666</v>
      </c>
      <c r="AK310" s="19">
        <v>1.9011511895640668E-2</v>
      </c>
      <c r="AL310" s="7">
        <v>10387.215966244408</v>
      </c>
      <c r="AM310" s="7">
        <v>53.65</v>
      </c>
      <c r="AN310" s="17"/>
      <c r="AO310" s="22">
        <f t="shared" si="37"/>
        <v>0</v>
      </c>
      <c r="AP310" s="22">
        <f t="shared" si="38"/>
        <v>0</v>
      </c>
      <c r="AQ310" s="22">
        <f t="shared" si="33"/>
        <v>0</v>
      </c>
      <c r="AR310" s="22">
        <f t="shared" si="34"/>
        <v>0</v>
      </c>
      <c r="AS310" s="22">
        <f t="shared" si="35"/>
        <v>0</v>
      </c>
    </row>
    <row r="311" spans="5:45" x14ac:dyDescent="0.25">
      <c r="E311" s="8">
        <f t="shared" si="39"/>
        <v>43991</v>
      </c>
      <c r="F311" s="7">
        <f t="shared" si="40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36"/>
        <v>53.65</v>
      </c>
      <c r="AH311" s="17"/>
      <c r="AI311" s="8">
        <v>44005</v>
      </c>
      <c r="AJ311" s="7">
        <v>189.88054570346875</v>
      </c>
      <c r="AK311" s="19">
        <v>1.8988054570346878E-2</v>
      </c>
      <c r="AL311" s="7">
        <v>10577.096511947877</v>
      </c>
      <c r="AM311" s="7">
        <v>53.65</v>
      </c>
      <c r="AN311" s="17"/>
      <c r="AO311" s="22">
        <f t="shared" si="37"/>
        <v>0</v>
      </c>
      <c r="AP311" s="22">
        <f t="shared" si="38"/>
        <v>0</v>
      </c>
      <c r="AQ311" s="22">
        <f t="shared" si="33"/>
        <v>0</v>
      </c>
      <c r="AR311" s="22">
        <f t="shared" si="34"/>
        <v>0</v>
      </c>
      <c r="AS311" s="22">
        <f t="shared" si="35"/>
        <v>0</v>
      </c>
    </row>
    <row r="312" spans="5:45" x14ac:dyDescent="0.25">
      <c r="E312" s="8">
        <f t="shared" si="39"/>
        <v>43992</v>
      </c>
      <c r="F312" s="7">
        <f t="shared" si="40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36"/>
        <v>53.65</v>
      </c>
      <c r="AH312" s="17"/>
      <c r="AI312" s="8">
        <v>44006</v>
      </c>
      <c r="AJ312" s="7">
        <v>189.64686476080246</v>
      </c>
      <c r="AK312" s="19">
        <v>1.8964686476080246E-2</v>
      </c>
      <c r="AL312" s="7">
        <v>10766.743376708679</v>
      </c>
      <c r="AM312" s="7">
        <v>53.65</v>
      </c>
      <c r="AN312" s="17"/>
      <c r="AO312" s="22">
        <f t="shared" si="37"/>
        <v>0</v>
      </c>
      <c r="AP312" s="22">
        <f t="shared" si="38"/>
        <v>0</v>
      </c>
      <c r="AQ312" s="22">
        <f t="shared" si="33"/>
        <v>0</v>
      </c>
      <c r="AR312" s="22">
        <f t="shared" si="34"/>
        <v>0</v>
      </c>
      <c r="AS312" s="22">
        <f t="shared" si="35"/>
        <v>0</v>
      </c>
    </row>
    <row r="313" spans="5:45" x14ac:dyDescent="0.25">
      <c r="E313" s="8">
        <f t="shared" si="39"/>
        <v>43993</v>
      </c>
      <c r="F313" s="7">
        <f t="shared" si="40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36"/>
        <v>53.65</v>
      </c>
      <c r="AH313" s="17"/>
      <c r="AI313" s="8">
        <v>44007</v>
      </c>
      <c r="AJ313" s="7">
        <v>189.41416728873344</v>
      </c>
      <c r="AK313" s="19">
        <v>1.8941416728873346E-2</v>
      </c>
      <c r="AL313" s="7">
        <v>10956.157543997411</v>
      </c>
      <c r="AM313" s="7">
        <v>53.65</v>
      </c>
      <c r="AN313" s="17"/>
      <c r="AO313" s="22">
        <f t="shared" si="37"/>
        <v>0</v>
      </c>
      <c r="AP313" s="22">
        <f t="shared" si="38"/>
        <v>0</v>
      </c>
      <c r="AQ313" s="22">
        <f t="shared" si="33"/>
        <v>0</v>
      </c>
      <c r="AR313" s="22">
        <f t="shared" si="34"/>
        <v>0</v>
      </c>
      <c r="AS313" s="22">
        <f t="shared" si="35"/>
        <v>0</v>
      </c>
    </row>
    <row r="314" spans="5:45" x14ac:dyDescent="0.25">
      <c r="E314" s="8">
        <f t="shared" si="39"/>
        <v>43994</v>
      </c>
      <c r="F314" s="7">
        <f t="shared" si="40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36"/>
        <v>53.65</v>
      </c>
      <c r="AH314" s="17"/>
      <c r="AI314" s="8">
        <v>44008</v>
      </c>
      <c r="AJ314" s="7">
        <v>189.18254365445193</v>
      </c>
      <c r="AK314" s="19">
        <v>1.8918254365445194E-2</v>
      </c>
      <c r="AL314" s="7">
        <v>11145.340087651863</v>
      </c>
      <c r="AM314" s="7">
        <v>53.65</v>
      </c>
      <c r="AN314" s="17"/>
      <c r="AO314" s="22">
        <f t="shared" si="37"/>
        <v>0</v>
      </c>
      <c r="AP314" s="22">
        <f t="shared" si="38"/>
        <v>0</v>
      </c>
      <c r="AQ314" s="22">
        <f t="shared" si="33"/>
        <v>0</v>
      </c>
      <c r="AR314" s="22">
        <f t="shared" si="34"/>
        <v>0</v>
      </c>
      <c r="AS314" s="22">
        <f t="shared" si="35"/>
        <v>0</v>
      </c>
    </row>
    <row r="315" spans="5:45" x14ac:dyDescent="0.25">
      <c r="E315" s="8">
        <f t="shared" si="39"/>
        <v>43995</v>
      </c>
      <c r="F315" s="7">
        <f t="shared" si="40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36"/>
        <v>53.65</v>
      </c>
      <c r="AH315" s="17"/>
      <c r="AI315" s="8">
        <v>44009</v>
      </c>
      <c r="AJ315" s="7">
        <v>188.95208344174361</v>
      </c>
      <c r="AK315" s="19">
        <v>1.8895208344174363E-2</v>
      </c>
      <c r="AL315" s="7">
        <v>11334.292171093606</v>
      </c>
      <c r="AM315" s="7">
        <v>53.65</v>
      </c>
      <c r="AN315" s="17"/>
      <c r="AO315" s="22">
        <f t="shared" si="37"/>
        <v>0</v>
      </c>
      <c r="AP315" s="22">
        <f t="shared" si="38"/>
        <v>0</v>
      </c>
      <c r="AQ315" s="22">
        <f t="shared" si="33"/>
        <v>0</v>
      </c>
      <c r="AR315" s="22">
        <f t="shared" si="34"/>
        <v>0</v>
      </c>
      <c r="AS315" s="22">
        <f t="shared" si="35"/>
        <v>0</v>
      </c>
    </row>
    <row r="316" spans="5:45" x14ac:dyDescent="0.25">
      <c r="E316" s="8">
        <f t="shared" si="39"/>
        <v>43996</v>
      </c>
      <c r="F316" s="7">
        <f t="shared" si="40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36"/>
        <v>53.65</v>
      </c>
      <c r="AH316" s="17"/>
      <c r="AI316" s="8">
        <v>44010</v>
      </c>
      <c r="AJ316" s="7">
        <v>188.72287546131494</v>
      </c>
      <c r="AK316" s="19">
        <v>1.8872287546131496E-2</v>
      </c>
      <c r="AL316" s="7">
        <v>11523.015046554921</v>
      </c>
      <c r="AM316" s="7">
        <v>53.65</v>
      </c>
      <c r="AN316" s="17"/>
      <c r="AO316" s="22">
        <f t="shared" si="37"/>
        <v>0</v>
      </c>
      <c r="AP316" s="22">
        <f t="shared" si="38"/>
        <v>0</v>
      </c>
      <c r="AQ316" s="22">
        <f t="shared" si="33"/>
        <v>0</v>
      </c>
      <c r="AR316" s="22">
        <f t="shared" si="34"/>
        <v>0</v>
      </c>
      <c r="AS316" s="22">
        <f t="shared" si="35"/>
        <v>0</v>
      </c>
    </row>
    <row r="317" spans="5:45" x14ac:dyDescent="0.25">
      <c r="E317" s="8">
        <f t="shared" si="39"/>
        <v>43997</v>
      </c>
      <c r="F317" s="7">
        <f t="shared" si="40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36"/>
        <v>53.65</v>
      </c>
      <c r="AH317" s="17"/>
      <c r="AI317" s="8">
        <v>44011</v>
      </c>
      <c r="AJ317" s="7">
        <v>188.49500776169975</v>
      </c>
      <c r="AK317" s="19">
        <v>1.8849500776169977E-2</v>
      </c>
      <c r="AL317" s="7">
        <v>11711.510054316621</v>
      </c>
      <c r="AM317" s="7">
        <v>53.65</v>
      </c>
      <c r="AN317" s="17"/>
      <c r="AO317" s="22">
        <f t="shared" si="37"/>
        <v>0</v>
      </c>
      <c r="AP317" s="22">
        <f t="shared" si="38"/>
        <v>0</v>
      </c>
      <c r="AQ317" s="22">
        <f t="shared" si="33"/>
        <v>0</v>
      </c>
      <c r="AR317" s="22">
        <f t="shared" si="34"/>
        <v>0</v>
      </c>
      <c r="AS317" s="22">
        <f t="shared" si="35"/>
        <v>0</v>
      </c>
    </row>
    <row r="318" spans="5:45" x14ac:dyDescent="0.25">
      <c r="E318" s="8">
        <f t="shared" si="39"/>
        <v>43998</v>
      </c>
      <c r="F318" s="7">
        <f t="shared" si="40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36"/>
        <v>53.65</v>
      </c>
      <c r="AH318" s="17"/>
      <c r="AI318" s="8">
        <v>44012</v>
      </c>
      <c r="AJ318" s="7">
        <v>188.26856764073301</v>
      </c>
      <c r="AK318" s="19">
        <v>1.8826856764073301E-2</v>
      </c>
      <c r="AL318" s="7">
        <v>11899.778621957354</v>
      </c>
      <c r="AM318" s="7">
        <v>53.65</v>
      </c>
      <c r="AN318" s="17"/>
      <c r="AO318" s="22">
        <f t="shared" si="37"/>
        <v>0</v>
      </c>
      <c r="AP318" s="22">
        <f t="shared" si="38"/>
        <v>0</v>
      </c>
      <c r="AQ318" s="22">
        <f t="shared" si="33"/>
        <v>0</v>
      </c>
      <c r="AR318" s="22">
        <f t="shared" si="34"/>
        <v>0</v>
      </c>
      <c r="AS318" s="22">
        <f t="shared" si="35"/>
        <v>0</v>
      </c>
    </row>
    <row r="319" spans="5:45" x14ac:dyDescent="0.25">
      <c r="E319" s="8">
        <f t="shared" si="39"/>
        <v>43999</v>
      </c>
      <c r="F319" s="7">
        <f t="shared" si="40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36"/>
        <v>53.98</v>
      </c>
      <c r="AH319" s="17"/>
      <c r="AI319" s="8">
        <v>44013</v>
      </c>
      <c r="AJ319" s="7">
        <v>188.043641657579</v>
      </c>
      <c r="AK319" s="19">
        <v>1.8804364165757901E-2</v>
      </c>
      <c r="AL319" s="7">
        <v>12087.822263614933</v>
      </c>
      <c r="AM319" s="7">
        <v>53.98</v>
      </c>
      <c r="AN319" s="17"/>
      <c r="AO319" s="22">
        <f t="shared" si="37"/>
        <v>0</v>
      </c>
      <c r="AP319" s="22">
        <f t="shared" si="38"/>
        <v>0</v>
      </c>
      <c r="AQ319" s="22">
        <f t="shared" si="33"/>
        <v>0</v>
      </c>
      <c r="AR319" s="22">
        <f t="shared" si="34"/>
        <v>0</v>
      </c>
      <c r="AS319" s="22">
        <f t="shared" si="35"/>
        <v>0</v>
      </c>
    </row>
    <row r="320" spans="5:45" x14ac:dyDescent="0.25">
      <c r="E320" s="8">
        <f t="shared" si="39"/>
        <v>44000</v>
      </c>
      <c r="F320" s="7">
        <f t="shared" si="40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36"/>
        <v>53.98</v>
      </c>
      <c r="AH320" s="17"/>
      <c r="AI320" s="8">
        <v>44014</v>
      </c>
      <c r="AJ320" s="7">
        <v>187.82031564530087</v>
      </c>
      <c r="AK320" s="19">
        <v>1.8782031564530087E-2</v>
      </c>
      <c r="AL320" s="7">
        <v>12275.642579260233</v>
      </c>
      <c r="AM320" s="7">
        <v>53.98</v>
      </c>
      <c r="AN320" s="17"/>
      <c r="AO320" s="22">
        <f t="shared" si="37"/>
        <v>0</v>
      </c>
      <c r="AP320" s="22">
        <f t="shared" si="38"/>
        <v>0</v>
      </c>
      <c r="AQ320" s="22">
        <f t="shared" si="33"/>
        <v>0</v>
      </c>
      <c r="AR320" s="22">
        <f t="shared" si="34"/>
        <v>0</v>
      </c>
      <c r="AS320" s="22">
        <f t="shared" si="35"/>
        <v>0</v>
      </c>
    </row>
    <row r="321" spans="5:45" x14ac:dyDescent="0.25">
      <c r="E321" s="8">
        <f t="shared" si="39"/>
        <v>44001</v>
      </c>
      <c r="F321" s="7">
        <f t="shared" si="40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36"/>
        <v>53.98</v>
      </c>
      <c r="AH321" s="17"/>
      <c r="AI321" s="8">
        <v>44015</v>
      </c>
      <c r="AJ321" s="7">
        <v>187.59867472395948</v>
      </c>
      <c r="AK321" s="19">
        <v>1.8759867472395948E-2</v>
      </c>
      <c r="AL321" s="7">
        <v>12463.241253984193</v>
      </c>
      <c r="AM321" s="7">
        <v>53.98</v>
      </c>
      <c r="AN321" s="17"/>
      <c r="AO321" s="22">
        <f t="shared" si="37"/>
        <v>0</v>
      </c>
      <c r="AP321" s="22">
        <f t="shared" si="38"/>
        <v>0</v>
      </c>
      <c r="AQ321" s="22">
        <f t="shared" si="33"/>
        <v>0</v>
      </c>
      <c r="AR321" s="22">
        <f t="shared" si="34"/>
        <v>0</v>
      </c>
      <c r="AS321" s="22">
        <f t="shared" si="35"/>
        <v>0</v>
      </c>
    </row>
    <row r="322" spans="5:45" x14ac:dyDescent="0.25">
      <c r="E322" s="8">
        <f t="shared" si="39"/>
        <v>44002</v>
      </c>
      <c r="F322" s="7">
        <f t="shared" si="40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36"/>
        <v>53.98</v>
      </c>
      <c r="AH322" s="17"/>
      <c r="AI322" s="8">
        <v>44016</v>
      </c>
      <c r="AJ322" s="7">
        <v>187.37880331422917</v>
      </c>
      <c r="AK322" s="19">
        <v>1.8737880331422919E-2</v>
      </c>
      <c r="AL322" s="7">
        <v>12650.620057298423</v>
      </c>
      <c r="AM322" s="7">
        <v>53.98</v>
      </c>
      <c r="AN322" s="17"/>
      <c r="AO322" s="22">
        <f t="shared" si="37"/>
        <v>0</v>
      </c>
      <c r="AP322" s="22">
        <f t="shared" si="38"/>
        <v>0</v>
      </c>
      <c r="AQ322" s="22">
        <f t="shared" si="33"/>
        <v>0</v>
      </c>
      <c r="AR322" s="22">
        <f t="shared" si="34"/>
        <v>0</v>
      </c>
      <c r="AS322" s="22">
        <f t="shared" si="35"/>
        <v>0</v>
      </c>
    </row>
    <row r="323" spans="5:45" x14ac:dyDescent="0.25">
      <c r="E323" s="8">
        <f t="shared" si="39"/>
        <v>44003</v>
      </c>
      <c r="F323" s="7">
        <f t="shared" si="40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36"/>
        <v>53.98</v>
      </c>
      <c r="AH323" s="17"/>
      <c r="AI323" s="8">
        <v>44017</v>
      </c>
      <c r="AJ323" s="7">
        <v>187.16078515151935</v>
      </c>
      <c r="AK323" s="19">
        <v>1.8716078515151936E-2</v>
      </c>
      <c r="AL323" s="7">
        <v>12837.780842449944</v>
      </c>
      <c r="AM323" s="7">
        <v>53.98</v>
      </c>
      <c r="AN323" s="17"/>
      <c r="AO323" s="22">
        <f t="shared" si="37"/>
        <v>0</v>
      </c>
      <c r="AP323" s="22">
        <f t="shared" si="38"/>
        <v>0</v>
      </c>
      <c r="AQ323" s="22">
        <f t="shared" si="33"/>
        <v>0</v>
      </c>
      <c r="AR323" s="22">
        <f t="shared" si="34"/>
        <v>0</v>
      </c>
      <c r="AS323" s="22">
        <f t="shared" si="35"/>
        <v>0</v>
      </c>
    </row>
    <row r="324" spans="5:45" x14ac:dyDescent="0.25">
      <c r="E324" s="8">
        <f t="shared" si="39"/>
        <v>44004</v>
      </c>
      <c r="F324" s="7">
        <f t="shared" si="40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36"/>
        <v>53.98</v>
      </c>
      <c r="AH324" s="17"/>
      <c r="AI324" s="8">
        <v>44018</v>
      </c>
      <c r="AJ324" s="7">
        <v>186.94470330059013</v>
      </c>
      <c r="AK324" s="19">
        <v>1.8694470330059016E-2</v>
      </c>
      <c r="AL324" s="7">
        <v>13024.725545750534</v>
      </c>
      <c r="AM324" s="7">
        <v>53.98</v>
      </c>
      <c r="AN324" s="17"/>
      <c r="AO324" s="22">
        <f t="shared" si="37"/>
        <v>0</v>
      </c>
      <c r="AP324" s="22">
        <f t="shared" si="38"/>
        <v>0</v>
      </c>
      <c r="AQ324" s="22">
        <f t="shared" si="33"/>
        <v>0</v>
      </c>
      <c r="AR324" s="22">
        <f t="shared" si="34"/>
        <v>0</v>
      </c>
      <c r="AS324" s="22">
        <f t="shared" si="35"/>
        <v>0</v>
      </c>
    </row>
    <row r="325" spans="5:45" x14ac:dyDescent="0.25">
      <c r="E325" s="8">
        <f t="shared" si="39"/>
        <v>44005</v>
      </c>
      <c r="F325" s="7">
        <f t="shared" si="40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36"/>
        <v>53.98</v>
      </c>
      <c r="AH325" s="17"/>
      <c r="AI325" s="8">
        <v>44019</v>
      </c>
      <c r="AJ325" s="7">
        <v>186.73064017065204</v>
      </c>
      <c r="AK325" s="19">
        <v>1.8673064017065203E-2</v>
      </c>
      <c r="AL325" s="7">
        <v>13211.456185921186</v>
      </c>
      <c r="AM325" s="7">
        <v>53.98</v>
      </c>
      <c r="AN325" s="17"/>
      <c r="AO325" s="22">
        <f t="shared" si="37"/>
        <v>0</v>
      </c>
      <c r="AP325" s="22">
        <f t="shared" si="38"/>
        <v>0</v>
      </c>
      <c r="AQ325" s="22">
        <f t="shared" si="33"/>
        <v>0</v>
      </c>
      <c r="AR325" s="22">
        <f t="shared" si="34"/>
        <v>0</v>
      </c>
      <c r="AS325" s="22">
        <f t="shared" si="35"/>
        <v>0</v>
      </c>
    </row>
    <row r="326" spans="5:45" x14ac:dyDescent="0.25">
      <c r="E326" s="8">
        <f t="shared" si="39"/>
        <v>44006</v>
      </c>
      <c r="F326" s="7">
        <f t="shared" si="40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36"/>
        <v>53.98</v>
      </c>
      <c r="AH326" s="17"/>
      <c r="AI326" s="8">
        <v>44020</v>
      </c>
      <c r="AJ326" s="7">
        <v>186.51867753093859</v>
      </c>
      <c r="AK326" s="19">
        <v>1.8651867753093861E-2</v>
      </c>
      <c r="AL326" s="7">
        <v>13397.974863452126</v>
      </c>
      <c r="AM326" s="7">
        <v>53.98</v>
      </c>
      <c r="AN326" s="17"/>
      <c r="AO326" s="22">
        <f t="shared" si="37"/>
        <v>0</v>
      </c>
      <c r="AP326" s="22">
        <f t="shared" si="38"/>
        <v>0</v>
      </c>
      <c r="AQ326" s="22">
        <f t="shared" si="33"/>
        <v>0</v>
      </c>
      <c r="AR326" s="22">
        <f t="shared" si="34"/>
        <v>0</v>
      </c>
      <c r="AS326" s="22">
        <f t="shared" si="35"/>
        <v>0</v>
      </c>
    </row>
    <row r="327" spans="5:45" x14ac:dyDescent="0.25">
      <c r="E327" s="8">
        <f t="shared" si="39"/>
        <v>44007</v>
      </c>
      <c r="F327" s="7">
        <f t="shared" si="40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36"/>
        <v>53.98</v>
      </c>
      <c r="AH327" s="17"/>
      <c r="AI327" s="8">
        <v>44021</v>
      </c>
      <c r="AJ327" s="7">
        <v>186.30889652674287</v>
      </c>
      <c r="AK327" s="19">
        <v>1.8630889652674287E-2</v>
      </c>
      <c r="AL327" s="7">
        <v>13584.283759978869</v>
      </c>
      <c r="AM327" s="7">
        <v>53.98</v>
      </c>
      <c r="AN327" s="17"/>
      <c r="AO327" s="22">
        <f t="shared" si="37"/>
        <v>0</v>
      </c>
      <c r="AP327" s="22">
        <f t="shared" si="38"/>
        <v>0</v>
      </c>
      <c r="AQ327" s="22">
        <f t="shared" si="33"/>
        <v>0</v>
      </c>
      <c r="AR327" s="22">
        <f t="shared" si="34"/>
        <v>0</v>
      </c>
      <c r="AS327" s="22">
        <f t="shared" si="35"/>
        <v>0</v>
      </c>
    </row>
    <row r="328" spans="5:45" x14ac:dyDescent="0.25">
      <c r="E328" s="8">
        <f t="shared" si="39"/>
        <v>44008</v>
      </c>
      <c r="F328" s="7">
        <f t="shared" si="40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36"/>
        <v>53.98</v>
      </c>
      <c r="AH328" s="17"/>
      <c r="AI328" s="8">
        <v>44022</v>
      </c>
      <c r="AJ328" s="7">
        <v>186.1013776959077</v>
      </c>
      <c r="AK328" s="19">
        <v>1.8610137769590772E-2</v>
      </c>
      <c r="AL328" s="7">
        <v>13770.385137674777</v>
      </c>
      <c r="AM328" s="7">
        <v>53.98</v>
      </c>
      <c r="AN328" s="17"/>
      <c r="AO328" s="22">
        <f t="shared" si="37"/>
        <v>0</v>
      </c>
      <c r="AP328" s="22">
        <f t="shared" si="38"/>
        <v>0</v>
      </c>
      <c r="AQ328" s="22">
        <f t="shared" ref="AQ328:AQ391" si="41">Q328-AK328</f>
        <v>0</v>
      </c>
      <c r="AR328" s="22">
        <f t="shared" ref="AR328:AR391" si="42">R328-AL328</f>
        <v>0</v>
      </c>
      <c r="AS328" s="22">
        <f t="shared" ref="AS328:AS391" si="43">S328-AM328</f>
        <v>0</v>
      </c>
    </row>
    <row r="329" spans="5:45" x14ac:dyDescent="0.25">
      <c r="E329" s="8">
        <f t="shared" si="39"/>
        <v>44009</v>
      </c>
      <c r="F329" s="7">
        <f t="shared" si="40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44">VLOOKUP(O329,$E$22:$F$1597, 2, FALSE)</f>
        <v>53.98</v>
      </c>
      <c r="AH329" s="17"/>
      <c r="AI329" s="8">
        <v>44023</v>
      </c>
      <c r="AJ329" s="7">
        <v>185.89620098576117</v>
      </c>
      <c r="AK329" s="19">
        <v>1.8589620098576117E-2</v>
      </c>
      <c r="AL329" s="7">
        <v>13956.281338660538</v>
      </c>
      <c r="AM329" s="7">
        <v>53.98</v>
      </c>
      <c r="AN329" s="17"/>
      <c r="AO329" s="22">
        <f t="shared" ref="AO329:AO392" si="45">O329-AI329</f>
        <v>0</v>
      </c>
      <c r="AP329" s="22">
        <f t="shared" ref="AP329:AP392" si="46">P329-AJ329</f>
        <v>0</v>
      </c>
      <c r="AQ329" s="22">
        <f t="shared" si="41"/>
        <v>0</v>
      </c>
      <c r="AR329" s="22">
        <f t="shared" si="42"/>
        <v>0</v>
      </c>
      <c r="AS329" s="22">
        <f t="shared" si="43"/>
        <v>0</v>
      </c>
    </row>
    <row r="330" spans="5:45" x14ac:dyDescent="0.25">
      <c r="E330" s="8">
        <f t="shared" si="39"/>
        <v>44010</v>
      </c>
      <c r="F330" s="7">
        <f t="shared" si="40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44"/>
        <v>53.98</v>
      </c>
      <c r="AH330" s="17"/>
      <c r="AI330" s="8">
        <v>44024</v>
      </c>
      <c r="AJ330" s="7">
        <v>0</v>
      </c>
      <c r="AK330" s="19">
        <v>0</v>
      </c>
      <c r="AL330" s="7">
        <v>13956.281338660538</v>
      </c>
      <c r="AM330" s="7">
        <v>53.98</v>
      </c>
      <c r="AN330" s="17"/>
      <c r="AO330" s="22">
        <f t="shared" si="45"/>
        <v>0</v>
      </c>
      <c r="AP330" s="22">
        <f t="shared" si="46"/>
        <v>0</v>
      </c>
      <c r="AQ330" s="22">
        <f t="shared" si="41"/>
        <v>0</v>
      </c>
      <c r="AR330" s="22">
        <f t="shared" si="42"/>
        <v>0</v>
      </c>
      <c r="AS330" s="22">
        <f t="shared" si="43"/>
        <v>0</v>
      </c>
    </row>
    <row r="331" spans="5:45" x14ac:dyDescent="0.25">
      <c r="E331" s="8">
        <f t="shared" si="39"/>
        <v>44011</v>
      </c>
      <c r="F331" s="7">
        <f t="shared" si="40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44"/>
        <v>53.98</v>
      </c>
      <c r="AH331" s="17"/>
      <c r="AI331" s="8">
        <v>44025</v>
      </c>
      <c r="AJ331" s="7">
        <v>0</v>
      </c>
      <c r="AK331" s="19">
        <v>0</v>
      </c>
      <c r="AL331" s="7">
        <v>13956.281338660538</v>
      </c>
      <c r="AM331" s="7">
        <v>53.98</v>
      </c>
      <c r="AN331" s="17"/>
      <c r="AO331" s="22">
        <f t="shared" si="45"/>
        <v>0</v>
      </c>
      <c r="AP331" s="22">
        <f t="shared" si="46"/>
        <v>0</v>
      </c>
      <c r="AQ331" s="22">
        <f t="shared" si="41"/>
        <v>0</v>
      </c>
      <c r="AR331" s="22">
        <f t="shared" si="42"/>
        <v>0</v>
      </c>
      <c r="AS331" s="22">
        <f t="shared" si="43"/>
        <v>0</v>
      </c>
    </row>
    <row r="332" spans="5:45" x14ac:dyDescent="0.25">
      <c r="E332" s="8">
        <f t="shared" si="39"/>
        <v>44012</v>
      </c>
      <c r="F332" s="7">
        <f t="shared" si="40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44"/>
        <v>53.98</v>
      </c>
      <c r="AH332" s="17"/>
      <c r="AI332" s="8">
        <v>44026</v>
      </c>
      <c r="AJ332" s="7">
        <v>0</v>
      </c>
      <c r="AK332" s="19">
        <v>0</v>
      </c>
      <c r="AL332" s="7">
        <v>13956.281338660538</v>
      </c>
      <c r="AM332" s="7">
        <v>53.98</v>
      </c>
      <c r="AN332" s="17"/>
      <c r="AO332" s="22">
        <f t="shared" si="45"/>
        <v>0</v>
      </c>
      <c r="AP332" s="22">
        <f t="shared" si="46"/>
        <v>0</v>
      </c>
      <c r="AQ332" s="22">
        <f t="shared" si="41"/>
        <v>0</v>
      </c>
      <c r="AR332" s="22">
        <f t="shared" si="42"/>
        <v>0</v>
      </c>
      <c r="AS332" s="22">
        <f t="shared" si="43"/>
        <v>0</v>
      </c>
    </row>
    <row r="333" spans="5:45" x14ac:dyDescent="0.25">
      <c r="E333" s="8">
        <f t="shared" si="39"/>
        <v>44013</v>
      </c>
      <c r="F333" s="7">
        <f t="shared" si="40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44"/>
        <v>53.98</v>
      </c>
      <c r="AH333" s="17"/>
      <c r="AI333" s="8">
        <v>44027</v>
      </c>
      <c r="AJ333" s="7">
        <v>0</v>
      </c>
      <c r="AK333" s="19">
        <v>0</v>
      </c>
      <c r="AL333" s="7">
        <v>13956.281338660538</v>
      </c>
      <c r="AM333" s="7">
        <v>53.98</v>
      </c>
      <c r="AN333" s="17"/>
      <c r="AO333" s="22">
        <f t="shared" si="45"/>
        <v>0</v>
      </c>
      <c r="AP333" s="22">
        <f t="shared" si="46"/>
        <v>0</v>
      </c>
      <c r="AQ333" s="22">
        <f t="shared" si="41"/>
        <v>0</v>
      </c>
      <c r="AR333" s="22">
        <f t="shared" si="42"/>
        <v>0</v>
      </c>
      <c r="AS333" s="22">
        <f t="shared" si="43"/>
        <v>0</v>
      </c>
    </row>
    <row r="334" spans="5:45" x14ac:dyDescent="0.25">
      <c r="E334" s="8">
        <f t="shared" si="39"/>
        <v>44014</v>
      </c>
      <c r="F334" s="7">
        <f t="shared" si="40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44"/>
        <v>53.98</v>
      </c>
      <c r="AH334" s="17"/>
      <c r="AI334" s="8">
        <v>44028</v>
      </c>
      <c r="AJ334" s="7">
        <v>0</v>
      </c>
      <c r="AK334" s="19">
        <v>0</v>
      </c>
      <c r="AL334" s="7">
        <v>13956.281338660538</v>
      </c>
      <c r="AM334" s="7">
        <v>53.98</v>
      </c>
      <c r="AN334" s="17"/>
      <c r="AO334" s="22">
        <f t="shared" si="45"/>
        <v>0</v>
      </c>
      <c r="AP334" s="22">
        <f t="shared" si="46"/>
        <v>0</v>
      </c>
      <c r="AQ334" s="22">
        <f t="shared" si="41"/>
        <v>0</v>
      </c>
      <c r="AR334" s="22">
        <f t="shared" si="42"/>
        <v>0</v>
      </c>
      <c r="AS334" s="22">
        <f t="shared" si="43"/>
        <v>0</v>
      </c>
    </row>
    <row r="335" spans="5:45" x14ac:dyDescent="0.25">
      <c r="E335" s="8">
        <f t="shared" si="39"/>
        <v>44015</v>
      </c>
      <c r="F335" s="7">
        <f t="shared" si="40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44"/>
        <v>53.98</v>
      </c>
      <c r="AH335" s="17"/>
      <c r="AI335" s="8">
        <v>44029</v>
      </c>
      <c r="AJ335" s="7">
        <v>0</v>
      </c>
      <c r="AK335" s="19">
        <v>0</v>
      </c>
      <c r="AL335" s="7">
        <v>13956.281338660538</v>
      </c>
      <c r="AM335" s="7">
        <v>53.98</v>
      </c>
      <c r="AN335" s="17"/>
      <c r="AO335" s="22">
        <f t="shared" si="45"/>
        <v>0</v>
      </c>
      <c r="AP335" s="22">
        <f t="shared" si="46"/>
        <v>0</v>
      </c>
      <c r="AQ335" s="22">
        <f t="shared" si="41"/>
        <v>0</v>
      </c>
      <c r="AR335" s="22">
        <f t="shared" si="42"/>
        <v>0</v>
      </c>
      <c r="AS335" s="22">
        <f t="shared" si="43"/>
        <v>0</v>
      </c>
    </row>
    <row r="336" spans="5:45" x14ac:dyDescent="0.25">
      <c r="E336" s="8">
        <f t="shared" si="39"/>
        <v>44016</v>
      </c>
      <c r="F336" s="7">
        <f t="shared" si="40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44"/>
        <v>53.98</v>
      </c>
      <c r="AH336" s="17"/>
      <c r="AI336" s="8">
        <v>44030</v>
      </c>
      <c r="AJ336" s="7">
        <v>0</v>
      </c>
      <c r="AK336" s="19">
        <v>0</v>
      </c>
      <c r="AL336" s="7">
        <v>13956.281338660538</v>
      </c>
      <c r="AM336" s="7">
        <v>53.98</v>
      </c>
      <c r="AN336" s="17"/>
      <c r="AO336" s="22">
        <f t="shared" si="45"/>
        <v>0</v>
      </c>
      <c r="AP336" s="22">
        <f t="shared" si="46"/>
        <v>0</v>
      </c>
      <c r="AQ336" s="22">
        <f t="shared" si="41"/>
        <v>0</v>
      </c>
      <c r="AR336" s="22">
        <f t="shared" si="42"/>
        <v>0</v>
      </c>
      <c r="AS336" s="22">
        <f t="shared" si="43"/>
        <v>0</v>
      </c>
    </row>
    <row r="337" spans="5:45" x14ac:dyDescent="0.25">
      <c r="E337" s="8">
        <f t="shared" si="39"/>
        <v>44017</v>
      </c>
      <c r="F337" s="7">
        <f t="shared" si="40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44"/>
        <v>53.98</v>
      </c>
      <c r="AH337" s="17"/>
      <c r="AI337" s="8">
        <v>44031</v>
      </c>
      <c r="AJ337" s="7">
        <v>0</v>
      </c>
      <c r="AK337" s="19">
        <v>0</v>
      </c>
      <c r="AL337" s="7">
        <v>13956.281338660538</v>
      </c>
      <c r="AM337" s="7">
        <v>53.98</v>
      </c>
      <c r="AN337" s="17"/>
      <c r="AO337" s="22">
        <f t="shared" si="45"/>
        <v>0</v>
      </c>
      <c r="AP337" s="22">
        <f t="shared" si="46"/>
        <v>0</v>
      </c>
      <c r="AQ337" s="22">
        <f t="shared" si="41"/>
        <v>0</v>
      </c>
      <c r="AR337" s="22">
        <f t="shared" si="42"/>
        <v>0</v>
      </c>
      <c r="AS337" s="22">
        <f t="shared" si="43"/>
        <v>0</v>
      </c>
    </row>
    <row r="338" spans="5:45" x14ac:dyDescent="0.25">
      <c r="E338" s="8">
        <f t="shared" si="39"/>
        <v>44018</v>
      </c>
      <c r="F338" s="7">
        <f t="shared" si="40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44"/>
        <v>53.98</v>
      </c>
      <c r="AH338" s="17"/>
      <c r="AI338" s="8">
        <v>44032</v>
      </c>
      <c r="AJ338" s="7">
        <v>0</v>
      </c>
      <c r="AK338" s="19">
        <v>0</v>
      </c>
      <c r="AL338" s="7">
        <v>13956.281338660538</v>
      </c>
      <c r="AM338" s="7">
        <v>53.98</v>
      </c>
      <c r="AN338" s="17"/>
      <c r="AO338" s="22">
        <f t="shared" si="45"/>
        <v>0</v>
      </c>
      <c r="AP338" s="22">
        <f t="shared" si="46"/>
        <v>0</v>
      </c>
      <c r="AQ338" s="22">
        <f t="shared" si="41"/>
        <v>0</v>
      </c>
      <c r="AR338" s="22">
        <f t="shared" si="42"/>
        <v>0</v>
      </c>
      <c r="AS338" s="22">
        <f t="shared" si="43"/>
        <v>0</v>
      </c>
    </row>
    <row r="339" spans="5:45" x14ac:dyDescent="0.25">
      <c r="E339" s="8">
        <f t="shared" si="39"/>
        <v>44019</v>
      </c>
      <c r="F339" s="7">
        <f t="shared" si="40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44"/>
        <v>53.98</v>
      </c>
      <c r="AH339" s="17"/>
      <c r="AI339" s="8">
        <v>44033</v>
      </c>
      <c r="AJ339" s="7">
        <v>0</v>
      </c>
      <c r="AK339" s="19">
        <v>0</v>
      </c>
      <c r="AL339" s="7">
        <v>13956.281338660538</v>
      </c>
      <c r="AM339" s="7">
        <v>53.98</v>
      </c>
      <c r="AN339" s="17"/>
      <c r="AO339" s="22">
        <f t="shared" si="45"/>
        <v>0</v>
      </c>
      <c r="AP339" s="22">
        <f t="shared" si="46"/>
        <v>0</v>
      </c>
      <c r="AQ339" s="22">
        <f t="shared" si="41"/>
        <v>0</v>
      </c>
      <c r="AR339" s="22">
        <f t="shared" si="42"/>
        <v>0</v>
      </c>
      <c r="AS339" s="22">
        <f t="shared" si="43"/>
        <v>0</v>
      </c>
    </row>
    <row r="340" spans="5:45" x14ac:dyDescent="0.25">
      <c r="E340" s="8">
        <f t="shared" si="39"/>
        <v>44020</v>
      </c>
      <c r="F340" s="7">
        <f t="shared" si="40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44"/>
        <v>53.98</v>
      </c>
      <c r="AH340" s="17"/>
      <c r="AI340" s="8">
        <v>44034</v>
      </c>
      <c r="AJ340" s="7">
        <v>0</v>
      </c>
      <c r="AK340" s="19">
        <v>0</v>
      </c>
      <c r="AL340" s="7">
        <v>13956.281338660538</v>
      </c>
      <c r="AM340" s="7">
        <v>53.98</v>
      </c>
      <c r="AN340" s="17"/>
      <c r="AO340" s="22">
        <f t="shared" si="45"/>
        <v>0</v>
      </c>
      <c r="AP340" s="22">
        <f t="shared" si="46"/>
        <v>0</v>
      </c>
      <c r="AQ340" s="22">
        <f t="shared" si="41"/>
        <v>0</v>
      </c>
      <c r="AR340" s="22">
        <f t="shared" si="42"/>
        <v>0</v>
      </c>
      <c r="AS340" s="22">
        <f t="shared" si="43"/>
        <v>0</v>
      </c>
    </row>
    <row r="341" spans="5:45" x14ac:dyDescent="0.25">
      <c r="E341" s="8">
        <f t="shared" si="39"/>
        <v>44021</v>
      </c>
      <c r="F341" s="7">
        <f t="shared" si="40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44"/>
        <v>53.98</v>
      </c>
      <c r="AH341" s="17"/>
      <c r="AI341" s="8">
        <v>44035</v>
      </c>
      <c r="AJ341" s="7">
        <v>0</v>
      </c>
      <c r="AK341" s="19">
        <v>0</v>
      </c>
      <c r="AL341" s="7">
        <v>13956.281338660538</v>
      </c>
      <c r="AM341" s="7">
        <v>53.98</v>
      </c>
      <c r="AN341" s="17"/>
      <c r="AO341" s="22">
        <f t="shared" si="45"/>
        <v>0</v>
      </c>
      <c r="AP341" s="22">
        <f t="shared" si="46"/>
        <v>0</v>
      </c>
      <c r="AQ341" s="22">
        <f t="shared" si="41"/>
        <v>0</v>
      </c>
      <c r="AR341" s="22">
        <f t="shared" si="42"/>
        <v>0</v>
      </c>
      <c r="AS341" s="22">
        <f t="shared" si="43"/>
        <v>0</v>
      </c>
    </row>
    <row r="342" spans="5:45" x14ac:dyDescent="0.25">
      <c r="E342" s="8">
        <f t="shared" si="39"/>
        <v>44022</v>
      </c>
      <c r="F342" s="7">
        <f t="shared" si="40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44"/>
        <v>53.98</v>
      </c>
      <c r="AH342" s="17"/>
      <c r="AI342" s="8">
        <v>44036</v>
      </c>
      <c r="AJ342" s="7">
        <v>0</v>
      </c>
      <c r="AK342" s="19">
        <v>0</v>
      </c>
      <c r="AL342" s="7">
        <v>13956.281338660538</v>
      </c>
      <c r="AM342" s="7">
        <v>53.98</v>
      </c>
      <c r="AN342" s="17"/>
      <c r="AO342" s="22">
        <f t="shared" si="45"/>
        <v>0</v>
      </c>
      <c r="AP342" s="22">
        <f t="shared" si="46"/>
        <v>0</v>
      </c>
      <c r="AQ342" s="22">
        <f t="shared" si="41"/>
        <v>0</v>
      </c>
      <c r="AR342" s="22">
        <f t="shared" si="42"/>
        <v>0</v>
      </c>
      <c r="AS342" s="22">
        <f t="shared" si="43"/>
        <v>0</v>
      </c>
    </row>
    <row r="343" spans="5:45" x14ac:dyDescent="0.25">
      <c r="E343" s="8">
        <f t="shared" si="39"/>
        <v>44023</v>
      </c>
      <c r="F343" s="7">
        <f t="shared" si="40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44"/>
        <v>53.98</v>
      </c>
      <c r="AH343" s="17"/>
      <c r="AI343" s="8">
        <v>44037</v>
      </c>
      <c r="AJ343" s="7">
        <v>0</v>
      </c>
      <c r="AK343" s="19">
        <v>0</v>
      </c>
      <c r="AL343" s="7">
        <v>13956.281338660538</v>
      </c>
      <c r="AM343" s="7">
        <v>53.98</v>
      </c>
      <c r="AN343" s="17"/>
      <c r="AO343" s="22">
        <f t="shared" si="45"/>
        <v>0</v>
      </c>
      <c r="AP343" s="22">
        <f t="shared" si="46"/>
        <v>0</v>
      </c>
      <c r="AQ343" s="22">
        <f t="shared" si="41"/>
        <v>0</v>
      </c>
      <c r="AR343" s="22">
        <f t="shared" si="42"/>
        <v>0</v>
      </c>
      <c r="AS343" s="22">
        <f t="shared" si="43"/>
        <v>0</v>
      </c>
    </row>
    <row r="344" spans="5:45" x14ac:dyDescent="0.25">
      <c r="E344" s="8">
        <f t="shared" ref="E344:E407" si="47">IF(E343+1&gt;MAX($B$4:$B$97), NA(), E343+1)</f>
        <v>44024</v>
      </c>
      <c r="F344" s="7">
        <f t="shared" ref="F344:F407" si="4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44"/>
        <v>53.98</v>
      </c>
      <c r="AH344" s="17"/>
      <c r="AI344" s="8">
        <v>44038</v>
      </c>
      <c r="AJ344" s="7">
        <v>0</v>
      </c>
      <c r="AK344" s="19">
        <v>0</v>
      </c>
      <c r="AL344" s="7">
        <v>13956.281338660538</v>
      </c>
      <c r="AM344" s="7">
        <v>53.98</v>
      </c>
      <c r="AN344" s="17"/>
      <c r="AO344" s="22">
        <f t="shared" si="45"/>
        <v>0</v>
      </c>
      <c r="AP344" s="22">
        <f t="shared" si="46"/>
        <v>0</v>
      </c>
      <c r="AQ344" s="22">
        <f t="shared" si="41"/>
        <v>0</v>
      </c>
      <c r="AR344" s="22">
        <f t="shared" si="42"/>
        <v>0</v>
      </c>
      <c r="AS344" s="22">
        <f t="shared" si="43"/>
        <v>0</v>
      </c>
    </row>
    <row r="345" spans="5:45" x14ac:dyDescent="0.25">
      <c r="E345" s="8">
        <f t="shared" si="47"/>
        <v>44025</v>
      </c>
      <c r="F345" s="7">
        <f t="shared" si="4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44"/>
        <v>53.98</v>
      </c>
      <c r="AH345" s="17"/>
      <c r="AI345" s="8">
        <v>44039</v>
      </c>
      <c r="AJ345" s="7">
        <v>0</v>
      </c>
      <c r="AK345" s="19">
        <v>0</v>
      </c>
      <c r="AL345" s="7">
        <v>13956.281338660538</v>
      </c>
      <c r="AM345" s="7">
        <v>53.98</v>
      </c>
      <c r="AN345" s="17"/>
      <c r="AO345" s="22">
        <f t="shared" si="45"/>
        <v>0</v>
      </c>
      <c r="AP345" s="22">
        <f t="shared" si="46"/>
        <v>0</v>
      </c>
      <c r="AQ345" s="22">
        <f t="shared" si="41"/>
        <v>0</v>
      </c>
      <c r="AR345" s="22">
        <f t="shared" si="42"/>
        <v>0</v>
      </c>
      <c r="AS345" s="22">
        <f t="shared" si="43"/>
        <v>0</v>
      </c>
    </row>
    <row r="346" spans="5:45" x14ac:dyDescent="0.25">
      <c r="E346" s="8">
        <f t="shared" si="47"/>
        <v>44026</v>
      </c>
      <c r="F346" s="7">
        <f t="shared" si="4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44"/>
        <v>53.98</v>
      </c>
      <c r="AH346" s="17"/>
      <c r="AI346" s="8">
        <v>44040</v>
      </c>
      <c r="AJ346" s="7">
        <v>0</v>
      </c>
      <c r="AK346" s="19">
        <v>0</v>
      </c>
      <c r="AL346" s="7">
        <v>13956.281338660538</v>
      </c>
      <c r="AM346" s="7">
        <v>53.98</v>
      </c>
      <c r="AN346" s="17"/>
      <c r="AO346" s="22">
        <f t="shared" si="45"/>
        <v>0</v>
      </c>
      <c r="AP346" s="22">
        <f t="shared" si="46"/>
        <v>0</v>
      </c>
      <c r="AQ346" s="22">
        <f t="shared" si="41"/>
        <v>0</v>
      </c>
      <c r="AR346" s="22">
        <f t="shared" si="42"/>
        <v>0</v>
      </c>
      <c r="AS346" s="22">
        <f t="shared" si="43"/>
        <v>0</v>
      </c>
    </row>
    <row r="347" spans="5:45" x14ac:dyDescent="0.25">
      <c r="E347" s="8">
        <f t="shared" si="47"/>
        <v>44027</v>
      </c>
      <c r="F347" s="7">
        <f t="shared" si="4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44"/>
        <v>53.98</v>
      </c>
      <c r="AH347" s="17"/>
      <c r="AI347" s="8">
        <v>44041</v>
      </c>
      <c r="AJ347" s="7">
        <v>0</v>
      </c>
      <c r="AK347" s="19">
        <v>0</v>
      </c>
      <c r="AL347" s="7">
        <v>13956.281338660538</v>
      </c>
      <c r="AM347" s="7">
        <v>53.98</v>
      </c>
      <c r="AN347" s="17"/>
      <c r="AO347" s="22">
        <f t="shared" si="45"/>
        <v>0</v>
      </c>
      <c r="AP347" s="22">
        <f t="shared" si="46"/>
        <v>0</v>
      </c>
      <c r="AQ347" s="22">
        <f t="shared" si="41"/>
        <v>0</v>
      </c>
      <c r="AR347" s="22">
        <f t="shared" si="42"/>
        <v>0</v>
      </c>
      <c r="AS347" s="22">
        <f t="shared" si="43"/>
        <v>0</v>
      </c>
    </row>
    <row r="348" spans="5:45" x14ac:dyDescent="0.25">
      <c r="E348" s="8">
        <f t="shared" si="47"/>
        <v>44028</v>
      </c>
      <c r="F348" s="7">
        <f t="shared" si="4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44"/>
        <v>53.98</v>
      </c>
      <c r="AH348" s="17"/>
      <c r="AI348" s="8">
        <v>44042</v>
      </c>
      <c r="AJ348" s="7">
        <v>0</v>
      </c>
      <c r="AK348" s="19">
        <v>0</v>
      </c>
      <c r="AL348" s="7">
        <v>13956.281338660538</v>
      </c>
      <c r="AM348" s="7">
        <v>53.98</v>
      </c>
      <c r="AN348" s="17"/>
      <c r="AO348" s="22">
        <f t="shared" si="45"/>
        <v>0</v>
      </c>
      <c r="AP348" s="22">
        <f t="shared" si="46"/>
        <v>0</v>
      </c>
      <c r="AQ348" s="22">
        <f t="shared" si="41"/>
        <v>0</v>
      </c>
      <c r="AR348" s="22">
        <f t="shared" si="42"/>
        <v>0</v>
      </c>
      <c r="AS348" s="22">
        <f t="shared" si="43"/>
        <v>0</v>
      </c>
    </row>
    <row r="349" spans="5:45" x14ac:dyDescent="0.25">
      <c r="E349" s="8">
        <f t="shared" si="47"/>
        <v>44029</v>
      </c>
      <c r="F349" s="7">
        <f t="shared" si="4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44"/>
        <v>53.98</v>
      </c>
      <c r="AH349" s="17"/>
      <c r="AI349" s="8">
        <v>44043</v>
      </c>
      <c r="AJ349" s="7">
        <v>0</v>
      </c>
      <c r="AK349" s="19">
        <v>0</v>
      </c>
      <c r="AL349" s="7">
        <v>13956.281338660538</v>
      </c>
      <c r="AM349" s="7">
        <v>53.98</v>
      </c>
      <c r="AN349" s="17"/>
      <c r="AO349" s="22">
        <f t="shared" si="45"/>
        <v>0</v>
      </c>
      <c r="AP349" s="22">
        <f t="shared" si="46"/>
        <v>0</v>
      </c>
      <c r="AQ349" s="22">
        <f t="shared" si="41"/>
        <v>0</v>
      </c>
      <c r="AR349" s="22">
        <f t="shared" si="42"/>
        <v>0</v>
      </c>
      <c r="AS349" s="22">
        <f t="shared" si="43"/>
        <v>0</v>
      </c>
    </row>
    <row r="350" spans="5:45" x14ac:dyDescent="0.25">
      <c r="E350" s="8">
        <f t="shared" si="47"/>
        <v>44030</v>
      </c>
      <c r="F350" s="7">
        <f t="shared" si="4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44"/>
        <v>54.25</v>
      </c>
      <c r="AH350" s="17"/>
      <c r="AI350" s="8">
        <v>44044</v>
      </c>
      <c r="AJ350" s="7">
        <v>0</v>
      </c>
      <c r="AK350" s="19">
        <v>0</v>
      </c>
      <c r="AL350" s="7">
        <v>13956.281338660538</v>
      </c>
      <c r="AM350" s="7">
        <v>54.25</v>
      </c>
      <c r="AN350" s="17"/>
      <c r="AO350" s="22">
        <f t="shared" si="45"/>
        <v>0</v>
      </c>
      <c r="AP350" s="22">
        <f t="shared" si="46"/>
        <v>0</v>
      </c>
      <c r="AQ350" s="22">
        <f t="shared" si="41"/>
        <v>0</v>
      </c>
      <c r="AR350" s="22">
        <f t="shared" si="42"/>
        <v>0</v>
      </c>
      <c r="AS350" s="22">
        <f t="shared" si="43"/>
        <v>0</v>
      </c>
    </row>
    <row r="351" spans="5:45" x14ac:dyDescent="0.25">
      <c r="E351" s="8">
        <f t="shared" si="47"/>
        <v>44031</v>
      </c>
      <c r="F351" s="7">
        <f t="shared" si="4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44"/>
        <v>54.25</v>
      </c>
      <c r="AH351" s="17"/>
      <c r="AI351" s="8">
        <v>44045</v>
      </c>
      <c r="AJ351" s="7">
        <v>0</v>
      </c>
      <c r="AK351" s="19">
        <v>0</v>
      </c>
      <c r="AL351" s="7">
        <v>13956.281338660538</v>
      </c>
      <c r="AM351" s="7">
        <v>54.25</v>
      </c>
      <c r="AN351" s="17"/>
      <c r="AO351" s="22">
        <f t="shared" si="45"/>
        <v>0</v>
      </c>
      <c r="AP351" s="22">
        <f t="shared" si="46"/>
        <v>0</v>
      </c>
      <c r="AQ351" s="22">
        <f t="shared" si="41"/>
        <v>0</v>
      </c>
      <c r="AR351" s="22">
        <f t="shared" si="42"/>
        <v>0</v>
      </c>
      <c r="AS351" s="22">
        <f t="shared" si="43"/>
        <v>0</v>
      </c>
    </row>
    <row r="352" spans="5:45" x14ac:dyDescent="0.25">
      <c r="E352" s="8">
        <f t="shared" si="47"/>
        <v>44032</v>
      </c>
      <c r="F352" s="7">
        <f t="shared" si="4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44"/>
        <v>54.25</v>
      </c>
      <c r="AH352" s="17"/>
      <c r="AI352" s="8">
        <v>44046</v>
      </c>
      <c r="AJ352" s="7">
        <v>0</v>
      </c>
      <c r="AK352" s="19">
        <v>0</v>
      </c>
      <c r="AL352" s="7">
        <v>13956.281338660538</v>
      </c>
      <c r="AM352" s="7">
        <v>54.25</v>
      </c>
      <c r="AN352" s="17"/>
      <c r="AO352" s="22">
        <f t="shared" si="45"/>
        <v>0</v>
      </c>
      <c r="AP352" s="22">
        <f t="shared" si="46"/>
        <v>0</v>
      </c>
      <c r="AQ352" s="22">
        <f t="shared" si="41"/>
        <v>0</v>
      </c>
      <c r="AR352" s="22">
        <f t="shared" si="42"/>
        <v>0</v>
      </c>
      <c r="AS352" s="22">
        <f t="shared" si="43"/>
        <v>0</v>
      </c>
    </row>
    <row r="353" spans="5:45" x14ac:dyDescent="0.25">
      <c r="E353" s="8">
        <f t="shared" si="47"/>
        <v>44033</v>
      </c>
      <c r="F353" s="7">
        <f t="shared" si="4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44"/>
        <v>54.25</v>
      </c>
      <c r="AH353" s="17"/>
      <c r="AI353" s="8">
        <v>44047</v>
      </c>
      <c r="AJ353" s="7">
        <v>0</v>
      </c>
      <c r="AK353" s="19">
        <v>0</v>
      </c>
      <c r="AL353" s="7">
        <v>13956.281338660538</v>
      </c>
      <c r="AM353" s="7">
        <v>54.25</v>
      </c>
      <c r="AN353" s="17"/>
      <c r="AO353" s="22">
        <f t="shared" si="45"/>
        <v>0</v>
      </c>
      <c r="AP353" s="22">
        <f t="shared" si="46"/>
        <v>0</v>
      </c>
      <c r="AQ353" s="22">
        <f t="shared" si="41"/>
        <v>0</v>
      </c>
      <c r="AR353" s="22">
        <f t="shared" si="42"/>
        <v>0</v>
      </c>
      <c r="AS353" s="22">
        <f t="shared" si="43"/>
        <v>0</v>
      </c>
    </row>
    <row r="354" spans="5:45" x14ac:dyDescent="0.25">
      <c r="E354" s="8">
        <f t="shared" si="47"/>
        <v>44034</v>
      </c>
      <c r="F354" s="7">
        <f t="shared" si="4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44"/>
        <v>54.25</v>
      </c>
      <c r="AH354" s="17"/>
      <c r="AI354" s="8">
        <v>44048</v>
      </c>
      <c r="AJ354" s="7">
        <v>0</v>
      </c>
      <c r="AK354" s="19">
        <v>0</v>
      </c>
      <c r="AL354" s="7">
        <v>13956.281338660538</v>
      </c>
      <c r="AM354" s="7">
        <v>54.25</v>
      </c>
      <c r="AN354" s="17"/>
      <c r="AO354" s="22">
        <f t="shared" si="45"/>
        <v>0</v>
      </c>
      <c r="AP354" s="22">
        <f t="shared" si="46"/>
        <v>0</v>
      </c>
      <c r="AQ354" s="22">
        <f t="shared" si="41"/>
        <v>0</v>
      </c>
      <c r="AR354" s="22">
        <f t="shared" si="42"/>
        <v>0</v>
      </c>
      <c r="AS354" s="22">
        <f t="shared" si="43"/>
        <v>0</v>
      </c>
    </row>
    <row r="355" spans="5:45" x14ac:dyDescent="0.25">
      <c r="E355" s="8">
        <f t="shared" si="47"/>
        <v>44035</v>
      </c>
      <c r="F355" s="7">
        <f t="shared" si="4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44"/>
        <v>54.25</v>
      </c>
      <c r="AH355" s="17"/>
      <c r="AI355" s="8">
        <v>44049</v>
      </c>
      <c r="AJ355" s="7">
        <v>0</v>
      </c>
      <c r="AK355" s="19">
        <v>0</v>
      </c>
      <c r="AL355" s="7">
        <v>13956.281338660538</v>
      </c>
      <c r="AM355" s="7">
        <v>54.25</v>
      </c>
      <c r="AN355" s="17"/>
      <c r="AO355" s="22">
        <f t="shared" si="45"/>
        <v>0</v>
      </c>
      <c r="AP355" s="22">
        <f t="shared" si="46"/>
        <v>0</v>
      </c>
      <c r="AQ355" s="22">
        <f t="shared" si="41"/>
        <v>0</v>
      </c>
      <c r="AR355" s="22">
        <f t="shared" si="42"/>
        <v>0</v>
      </c>
      <c r="AS355" s="22">
        <f t="shared" si="43"/>
        <v>0</v>
      </c>
    </row>
    <row r="356" spans="5:45" x14ac:dyDescent="0.25">
      <c r="E356" s="8">
        <f t="shared" si="47"/>
        <v>44036</v>
      </c>
      <c r="F356" s="7">
        <f t="shared" si="4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44"/>
        <v>54.25</v>
      </c>
      <c r="AH356" s="17"/>
      <c r="AI356" s="8">
        <v>44050</v>
      </c>
      <c r="AJ356" s="7">
        <v>0</v>
      </c>
      <c r="AK356" s="19">
        <v>0</v>
      </c>
      <c r="AL356" s="7">
        <v>13956.281338660538</v>
      </c>
      <c r="AM356" s="7">
        <v>54.25</v>
      </c>
      <c r="AN356" s="17"/>
      <c r="AO356" s="22">
        <f t="shared" si="45"/>
        <v>0</v>
      </c>
      <c r="AP356" s="22">
        <f t="shared" si="46"/>
        <v>0</v>
      </c>
      <c r="AQ356" s="22">
        <f t="shared" si="41"/>
        <v>0</v>
      </c>
      <c r="AR356" s="22">
        <f t="shared" si="42"/>
        <v>0</v>
      </c>
      <c r="AS356" s="22">
        <f t="shared" si="43"/>
        <v>0</v>
      </c>
    </row>
    <row r="357" spans="5:45" x14ac:dyDescent="0.25">
      <c r="E357" s="8">
        <f t="shared" si="47"/>
        <v>44037</v>
      </c>
      <c r="F357" s="7">
        <f t="shared" si="4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44"/>
        <v>54.25</v>
      </c>
      <c r="AH357" s="17"/>
      <c r="AI357" s="8">
        <v>44051</v>
      </c>
      <c r="AJ357" s="7">
        <v>0</v>
      </c>
      <c r="AK357" s="19">
        <v>0</v>
      </c>
      <c r="AL357" s="7">
        <v>13956.281338660538</v>
      </c>
      <c r="AM357" s="7">
        <v>54.25</v>
      </c>
      <c r="AN357" s="17"/>
      <c r="AO357" s="22">
        <f t="shared" si="45"/>
        <v>0</v>
      </c>
      <c r="AP357" s="22">
        <f t="shared" si="46"/>
        <v>0</v>
      </c>
      <c r="AQ357" s="22">
        <f t="shared" si="41"/>
        <v>0</v>
      </c>
      <c r="AR357" s="22">
        <f t="shared" si="42"/>
        <v>0</v>
      </c>
      <c r="AS357" s="22">
        <f t="shared" si="43"/>
        <v>0</v>
      </c>
    </row>
    <row r="358" spans="5:45" x14ac:dyDescent="0.25">
      <c r="E358" s="8">
        <f t="shared" si="47"/>
        <v>44038</v>
      </c>
      <c r="F358" s="7">
        <f t="shared" si="4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44"/>
        <v>54.25</v>
      </c>
      <c r="AH358" s="17"/>
      <c r="AI358" s="8">
        <v>44052</v>
      </c>
      <c r="AJ358" s="7">
        <v>0</v>
      </c>
      <c r="AK358" s="19">
        <v>0</v>
      </c>
      <c r="AL358" s="7">
        <v>13956.281338660538</v>
      </c>
      <c r="AM358" s="7">
        <v>54.25</v>
      </c>
      <c r="AN358" s="17"/>
      <c r="AO358" s="22">
        <f t="shared" si="45"/>
        <v>0</v>
      </c>
      <c r="AP358" s="22">
        <f t="shared" si="46"/>
        <v>0</v>
      </c>
      <c r="AQ358" s="22">
        <f t="shared" si="41"/>
        <v>0</v>
      </c>
      <c r="AR358" s="22">
        <f t="shared" si="42"/>
        <v>0</v>
      </c>
      <c r="AS358" s="22">
        <f t="shared" si="43"/>
        <v>0</v>
      </c>
    </row>
    <row r="359" spans="5:45" x14ac:dyDescent="0.25">
      <c r="E359" s="8">
        <f t="shared" si="47"/>
        <v>44039</v>
      </c>
      <c r="F359" s="7">
        <f t="shared" si="4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44"/>
        <v>54.25</v>
      </c>
      <c r="AH359" s="17"/>
      <c r="AI359" s="8">
        <v>44053</v>
      </c>
      <c r="AJ359" s="7">
        <v>0</v>
      </c>
      <c r="AK359" s="19">
        <v>0</v>
      </c>
      <c r="AL359" s="7">
        <v>13956.281338660538</v>
      </c>
      <c r="AM359" s="7">
        <v>54.25</v>
      </c>
      <c r="AN359" s="17"/>
      <c r="AO359" s="22">
        <f t="shared" si="45"/>
        <v>0</v>
      </c>
      <c r="AP359" s="22">
        <f t="shared" si="46"/>
        <v>0</v>
      </c>
      <c r="AQ359" s="22">
        <f t="shared" si="41"/>
        <v>0</v>
      </c>
      <c r="AR359" s="22">
        <f t="shared" si="42"/>
        <v>0</v>
      </c>
      <c r="AS359" s="22">
        <f t="shared" si="43"/>
        <v>0</v>
      </c>
    </row>
    <row r="360" spans="5:45" x14ac:dyDescent="0.25">
      <c r="E360" s="8">
        <f t="shared" si="47"/>
        <v>44040</v>
      </c>
      <c r="F360" s="7">
        <f t="shared" si="4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44"/>
        <v>54.25</v>
      </c>
      <c r="AH360" s="17"/>
      <c r="AI360" s="8">
        <v>44054</v>
      </c>
      <c r="AJ360" s="7">
        <v>0</v>
      </c>
      <c r="AK360" s="19">
        <v>0</v>
      </c>
      <c r="AL360" s="7">
        <v>13956.281338660538</v>
      </c>
      <c r="AM360" s="7">
        <v>54.25</v>
      </c>
      <c r="AN360" s="17"/>
      <c r="AO360" s="22">
        <f t="shared" si="45"/>
        <v>0</v>
      </c>
      <c r="AP360" s="22">
        <f t="shared" si="46"/>
        <v>0</v>
      </c>
      <c r="AQ360" s="22">
        <f t="shared" si="41"/>
        <v>0</v>
      </c>
      <c r="AR360" s="22">
        <f t="shared" si="42"/>
        <v>0</v>
      </c>
      <c r="AS360" s="22">
        <f t="shared" si="43"/>
        <v>0</v>
      </c>
    </row>
    <row r="361" spans="5:45" x14ac:dyDescent="0.25">
      <c r="E361" s="8">
        <f t="shared" si="47"/>
        <v>44041</v>
      </c>
      <c r="F361" s="7">
        <f t="shared" si="4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44"/>
        <v>54.25</v>
      </c>
      <c r="AH361" s="17"/>
      <c r="AI361" s="8">
        <v>44055</v>
      </c>
      <c r="AJ361" s="7">
        <v>185.69344577048878</v>
      </c>
      <c r="AK361" s="19">
        <v>1.8569344577048879E-2</v>
      </c>
      <c r="AL361" s="7">
        <v>14141.974784431026</v>
      </c>
      <c r="AM361" s="7">
        <v>54.25</v>
      </c>
      <c r="AN361" s="17"/>
      <c r="AO361" s="22">
        <f t="shared" si="45"/>
        <v>0</v>
      </c>
      <c r="AP361" s="22">
        <f t="shared" si="46"/>
        <v>0</v>
      </c>
      <c r="AQ361" s="22">
        <f t="shared" si="41"/>
        <v>0</v>
      </c>
      <c r="AR361" s="22">
        <f t="shared" si="42"/>
        <v>0</v>
      </c>
      <c r="AS361" s="22">
        <f t="shared" si="43"/>
        <v>0</v>
      </c>
    </row>
    <row r="362" spans="5:45" x14ac:dyDescent="0.25">
      <c r="E362" s="8">
        <f t="shared" si="47"/>
        <v>44042</v>
      </c>
      <c r="F362" s="7">
        <f t="shared" si="4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44"/>
        <v>54.25</v>
      </c>
      <c r="AH362" s="17"/>
      <c r="AI362" s="8">
        <v>44056</v>
      </c>
      <c r="AJ362" s="7">
        <v>185.49319086893388</v>
      </c>
      <c r="AK362" s="19">
        <v>1.854931908689339E-2</v>
      </c>
      <c r="AL362" s="7">
        <v>14327.46797529996</v>
      </c>
      <c r="AM362" s="7">
        <v>54.25</v>
      </c>
      <c r="AN362" s="17"/>
      <c r="AO362" s="22">
        <f t="shared" si="45"/>
        <v>0</v>
      </c>
      <c r="AP362" s="22">
        <f t="shared" si="46"/>
        <v>0</v>
      </c>
      <c r="AQ362" s="22">
        <f t="shared" si="41"/>
        <v>0</v>
      </c>
      <c r="AR362" s="22">
        <f t="shared" si="42"/>
        <v>0</v>
      </c>
      <c r="AS362" s="22">
        <f t="shared" si="43"/>
        <v>0</v>
      </c>
    </row>
    <row r="363" spans="5:45" x14ac:dyDescent="0.25">
      <c r="E363" s="8">
        <f t="shared" si="47"/>
        <v>44043</v>
      </c>
      <c r="F363" s="7">
        <f t="shared" si="4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44"/>
        <v>54.25</v>
      </c>
      <c r="AH363" s="17"/>
      <c r="AI363" s="8">
        <v>44057</v>
      </c>
      <c r="AJ363" s="7">
        <v>185.29551456281959</v>
      </c>
      <c r="AK363" s="19">
        <v>1.8529551456281958E-2</v>
      </c>
      <c r="AL363" s="7">
        <v>14512.76348986278</v>
      </c>
      <c r="AM363" s="7">
        <v>54.25</v>
      </c>
      <c r="AN363" s="17"/>
      <c r="AO363" s="22">
        <f t="shared" si="45"/>
        <v>0</v>
      </c>
      <c r="AP363" s="22">
        <f t="shared" si="46"/>
        <v>0</v>
      </c>
      <c r="AQ363" s="22">
        <f t="shared" si="41"/>
        <v>0</v>
      </c>
      <c r="AR363" s="22">
        <f t="shared" si="42"/>
        <v>0</v>
      </c>
      <c r="AS363" s="22">
        <f t="shared" si="43"/>
        <v>0</v>
      </c>
    </row>
    <row r="364" spans="5:45" x14ac:dyDescent="0.25">
      <c r="E364" s="8">
        <f t="shared" si="47"/>
        <v>44044</v>
      </c>
      <c r="F364" s="7">
        <f t="shared" si="4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44"/>
        <v>54.25</v>
      </c>
      <c r="AH364" s="17"/>
      <c r="AI364" s="8">
        <v>44058</v>
      </c>
      <c r="AJ364" s="7">
        <v>185.10049461538406</v>
      </c>
      <c r="AK364" s="19">
        <v>1.8510049461538409E-2</v>
      </c>
      <c r="AL364" s="7">
        <v>14697.863984478165</v>
      </c>
      <c r="AM364" s="7">
        <v>54.25</v>
      </c>
      <c r="AN364" s="17"/>
      <c r="AO364" s="22">
        <f t="shared" si="45"/>
        <v>0</v>
      </c>
      <c r="AP364" s="22">
        <f t="shared" si="46"/>
        <v>0</v>
      </c>
      <c r="AQ364" s="22">
        <f t="shared" si="41"/>
        <v>0</v>
      </c>
      <c r="AR364" s="22">
        <f t="shared" si="42"/>
        <v>0</v>
      </c>
      <c r="AS364" s="22">
        <f t="shared" si="43"/>
        <v>0</v>
      </c>
    </row>
    <row r="365" spans="5:45" x14ac:dyDescent="0.25">
      <c r="E365" s="8">
        <f t="shared" si="47"/>
        <v>44045</v>
      </c>
      <c r="F365" s="7">
        <f t="shared" si="4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44"/>
        <v>54.25</v>
      </c>
      <c r="AH365" s="17"/>
      <c r="AI365" s="8">
        <v>44059</v>
      </c>
      <c r="AJ365" s="7">
        <v>184.90820829042357</v>
      </c>
      <c r="AK365" s="19">
        <v>1.8490820829042357E-2</v>
      </c>
      <c r="AL365" s="7">
        <v>14882.772192768589</v>
      </c>
      <c r="AM365" s="7">
        <v>54.25</v>
      </c>
      <c r="AN365" s="17"/>
      <c r="AO365" s="22">
        <f t="shared" si="45"/>
        <v>0</v>
      </c>
      <c r="AP365" s="22">
        <f t="shared" si="46"/>
        <v>0</v>
      </c>
      <c r="AQ365" s="22">
        <f t="shared" si="41"/>
        <v>0</v>
      </c>
      <c r="AR365" s="22">
        <f t="shared" si="42"/>
        <v>0</v>
      </c>
      <c r="AS365" s="22">
        <f t="shared" si="43"/>
        <v>0</v>
      </c>
    </row>
    <row r="366" spans="5:45" x14ac:dyDescent="0.25">
      <c r="E366" s="8">
        <f t="shared" si="47"/>
        <v>44046</v>
      </c>
      <c r="F366" s="7">
        <f t="shared" si="4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44"/>
        <v>54.25</v>
      </c>
      <c r="AH366" s="17"/>
      <c r="AI366" s="8">
        <v>44060</v>
      </c>
      <c r="AJ366" s="7">
        <v>184.71873237173659</v>
      </c>
      <c r="AK366" s="19">
        <v>1.8471873237173659E-2</v>
      </c>
      <c r="AL366" s="7">
        <v>15067.490925140326</v>
      </c>
      <c r="AM366" s="7">
        <v>54.25</v>
      </c>
      <c r="AN366" s="17"/>
      <c r="AO366" s="22">
        <f t="shared" si="45"/>
        <v>0</v>
      </c>
      <c r="AP366" s="22">
        <f t="shared" si="46"/>
        <v>0</v>
      </c>
      <c r="AQ366" s="22">
        <f t="shared" si="41"/>
        <v>0</v>
      </c>
      <c r="AR366" s="22">
        <f t="shared" si="42"/>
        <v>0</v>
      </c>
      <c r="AS366" s="22">
        <f t="shared" si="43"/>
        <v>0</v>
      </c>
    </row>
    <row r="367" spans="5:45" x14ac:dyDescent="0.25">
      <c r="E367" s="8">
        <f t="shared" si="47"/>
        <v>44047</v>
      </c>
      <c r="F367" s="7">
        <f t="shared" si="4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44"/>
        <v>54.25</v>
      </c>
      <c r="AH367" s="17"/>
      <c r="AI367" s="8">
        <v>44061</v>
      </c>
      <c r="AJ367" s="7">
        <v>184.53214318296367</v>
      </c>
      <c r="AK367" s="19">
        <v>1.8453214318296367E-2</v>
      </c>
      <c r="AL367" s="7">
        <v>15252.023068323289</v>
      </c>
      <c r="AM367" s="7">
        <v>54.25</v>
      </c>
      <c r="AN367" s="17"/>
      <c r="AO367" s="22">
        <f t="shared" si="45"/>
        <v>0</v>
      </c>
      <c r="AP367" s="22">
        <f t="shared" si="46"/>
        <v>0</v>
      </c>
      <c r="AQ367" s="22">
        <f t="shared" si="41"/>
        <v>0</v>
      </c>
      <c r="AR367" s="22">
        <f t="shared" si="42"/>
        <v>0</v>
      </c>
      <c r="AS367" s="22">
        <f t="shared" si="43"/>
        <v>0</v>
      </c>
    </row>
    <row r="368" spans="5:45" x14ac:dyDescent="0.25">
      <c r="E368" s="8">
        <f t="shared" si="47"/>
        <v>44048</v>
      </c>
      <c r="F368" s="7">
        <f t="shared" si="4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44"/>
        <v>54.25</v>
      </c>
      <c r="AH368" s="17"/>
      <c r="AI368" s="8">
        <v>44062</v>
      </c>
      <c r="AJ368" s="7">
        <v>184.34851660781757</v>
      </c>
      <c r="AK368" s="19">
        <v>1.8434851660781758E-2</v>
      </c>
      <c r="AL368" s="7">
        <v>15436.371584931107</v>
      </c>
      <c r="AM368" s="7">
        <v>54.25</v>
      </c>
      <c r="AN368" s="17"/>
      <c r="AO368" s="22">
        <f t="shared" si="45"/>
        <v>0</v>
      </c>
      <c r="AP368" s="22">
        <f t="shared" si="46"/>
        <v>0</v>
      </c>
      <c r="AQ368" s="22">
        <f t="shared" si="41"/>
        <v>0</v>
      </c>
      <c r="AR368" s="22">
        <f t="shared" si="42"/>
        <v>0</v>
      </c>
      <c r="AS368" s="22">
        <f t="shared" si="43"/>
        <v>0</v>
      </c>
    </row>
    <row r="369" spans="5:45" x14ac:dyDescent="0.25">
      <c r="E369" s="8">
        <f t="shared" si="47"/>
        <v>44049</v>
      </c>
      <c r="F369" s="7">
        <f t="shared" si="4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44"/>
        <v>54.25</v>
      </c>
      <c r="AH369" s="17"/>
      <c r="AI369" s="8">
        <v>44063</v>
      </c>
      <c r="AJ369" s="7">
        <v>184.16792811069979</v>
      </c>
      <c r="AK369" s="19">
        <v>1.841679281106998E-2</v>
      </c>
      <c r="AL369" s="7">
        <v>15620.539513041806</v>
      </c>
      <c r="AM369" s="7">
        <v>54.25</v>
      </c>
      <c r="AN369" s="17"/>
      <c r="AO369" s="22">
        <f t="shared" si="45"/>
        <v>0</v>
      </c>
      <c r="AP369" s="22">
        <f t="shared" si="46"/>
        <v>0</v>
      </c>
      <c r="AQ369" s="22">
        <f t="shared" si="41"/>
        <v>0</v>
      </c>
      <c r="AR369" s="22">
        <f t="shared" si="42"/>
        <v>0</v>
      </c>
      <c r="AS369" s="22">
        <f t="shared" si="43"/>
        <v>0</v>
      </c>
    </row>
    <row r="370" spans="5:45" x14ac:dyDescent="0.25">
      <c r="E370" s="8">
        <f t="shared" si="47"/>
        <v>44050</v>
      </c>
      <c r="F370" s="7">
        <f t="shared" si="4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44"/>
        <v>54.25</v>
      </c>
      <c r="AH370" s="17"/>
      <c r="AI370" s="8">
        <v>44064</v>
      </c>
      <c r="AJ370" s="7">
        <v>183.99045275769856</v>
      </c>
      <c r="AK370" s="19">
        <v>1.8399045275769858E-2</v>
      </c>
      <c r="AL370" s="7">
        <v>15804.529965799504</v>
      </c>
      <c r="AM370" s="7">
        <v>54.25</v>
      </c>
      <c r="AN370" s="17"/>
      <c r="AO370" s="22">
        <f t="shared" si="45"/>
        <v>0</v>
      </c>
      <c r="AP370" s="22">
        <f t="shared" si="46"/>
        <v>0</v>
      </c>
      <c r="AQ370" s="22">
        <f t="shared" si="41"/>
        <v>0</v>
      </c>
      <c r="AR370" s="22">
        <f t="shared" si="42"/>
        <v>0</v>
      </c>
      <c r="AS370" s="22">
        <f t="shared" si="43"/>
        <v>0</v>
      </c>
    </row>
    <row r="371" spans="5:45" x14ac:dyDescent="0.25">
      <c r="E371" s="8">
        <f t="shared" si="47"/>
        <v>44051</v>
      </c>
      <c r="F371" s="7">
        <f t="shared" si="4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44"/>
        <v>54.25</v>
      </c>
      <c r="AH371" s="17"/>
      <c r="AI371" s="8">
        <v>44065</v>
      </c>
      <c r="AJ371" s="7">
        <v>183.81616523796535</v>
      </c>
      <c r="AK371" s="19">
        <v>1.8381616523796537E-2</v>
      </c>
      <c r="AL371" s="7">
        <v>15988.34613103747</v>
      </c>
      <c r="AM371" s="7">
        <v>54.25</v>
      </c>
      <c r="AN371" s="17"/>
      <c r="AO371" s="22">
        <f t="shared" si="45"/>
        <v>0</v>
      </c>
      <c r="AP371" s="22">
        <f t="shared" si="46"/>
        <v>0</v>
      </c>
      <c r="AQ371" s="22">
        <f t="shared" si="41"/>
        <v>0</v>
      </c>
      <c r="AR371" s="22">
        <f t="shared" si="42"/>
        <v>0</v>
      </c>
      <c r="AS371" s="22">
        <f t="shared" si="43"/>
        <v>0</v>
      </c>
    </row>
    <row r="372" spans="5:45" x14ac:dyDescent="0.25">
      <c r="E372" s="8">
        <f t="shared" si="47"/>
        <v>44052</v>
      </c>
      <c r="F372" s="7">
        <f t="shared" si="4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44"/>
        <v>54.25</v>
      </c>
      <c r="AH372" s="17"/>
      <c r="AI372" s="8">
        <v>44066</v>
      </c>
      <c r="AJ372" s="7">
        <v>183.64513988546679</v>
      </c>
      <c r="AK372" s="19">
        <v>1.8364513988546681E-2</v>
      </c>
      <c r="AL372" s="7">
        <v>16171.991270922936</v>
      </c>
      <c r="AM372" s="7">
        <v>54.25</v>
      </c>
      <c r="AN372" s="17"/>
      <c r="AO372" s="22">
        <f t="shared" si="45"/>
        <v>0</v>
      </c>
      <c r="AP372" s="22">
        <f t="shared" si="46"/>
        <v>0</v>
      </c>
      <c r="AQ372" s="22">
        <f t="shared" si="41"/>
        <v>0</v>
      </c>
      <c r="AR372" s="22">
        <f t="shared" si="42"/>
        <v>0</v>
      </c>
      <c r="AS372" s="22">
        <f t="shared" si="43"/>
        <v>0</v>
      </c>
    </row>
    <row r="373" spans="5:45" x14ac:dyDescent="0.25">
      <c r="E373" s="8">
        <f t="shared" si="47"/>
        <v>44053</v>
      </c>
      <c r="F373" s="7">
        <f t="shared" si="4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44"/>
        <v>54.25</v>
      </c>
      <c r="AH373" s="17"/>
      <c r="AI373" s="8">
        <v>44067</v>
      </c>
      <c r="AJ373" s="7">
        <v>183.47745070110906</v>
      </c>
      <c r="AK373" s="19">
        <v>1.8347745070110909E-2</v>
      </c>
      <c r="AL373" s="7">
        <v>16355.468721624045</v>
      </c>
      <c r="AM373" s="7">
        <v>54.25</v>
      </c>
      <c r="AN373" s="17"/>
      <c r="AO373" s="22">
        <f t="shared" si="45"/>
        <v>0</v>
      </c>
      <c r="AP373" s="22">
        <f t="shared" si="46"/>
        <v>0</v>
      </c>
      <c r="AQ373" s="22">
        <f t="shared" si="41"/>
        <v>0</v>
      </c>
      <c r="AR373" s="22">
        <f t="shared" si="42"/>
        <v>0</v>
      </c>
      <c r="AS373" s="22">
        <f t="shared" si="43"/>
        <v>0</v>
      </c>
    </row>
    <row r="374" spans="5:45" x14ac:dyDescent="0.25">
      <c r="E374" s="8">
        <f t="shared" si="47"/>
        <v>44054</v>
      </c>
      <c r="F374" s="7">
        <f t="shared" si="4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44"/>
        <v>54.25</v>
      </c>
      <c r="AH374" s="17"/>
      <c r="AI374" s="8">
        <v>44068</v>
      </c>
      <c r="AJ374" s="7">
        <v>183.31317137523342</v>
      </c>
      <c r="AK374" s="19">
        <v>1.8331317137523343E-2</v>
      </c>
      <c r="AL374" s="7">
        <v>16538.781892999279</v>
      </c>
      <c r="AM374" s="7">
        <v>54.25</v>
      </c>
      <c r="AN374" s="17"/>
      <c r="AO374" s="22">
        <f t="shared" si="45"/>
        <v>0</v>
      </c>
      <c r="AP374" s="22">
        <f t="shared" si="46"/>
        <v>0</v>
      </c>
      <c r="AQ374" s="22">
        <f t="shared" si="41"/>
        <v>0</v>
      </c>
      <c r="AR374" s="22">
        <f t="shared" si="42"/>
        <v>0</v>
      </c>
      <c r="AS374" s="22">
        <f t="shared" si="43"/>
        <v>0</v>
      </c>
    </row>
    <row r="375" spans="5:45" x14ac:dyDescent="0.25">
      <c r="E375" s="8">
        <f t="shared" si="47"/>
        <v>44055</v>
      </c>
      <c r="F375" s="7">
        <f t="shared" si="4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44"/>
        <v>54.25</v>
      </c>
      <c r="AH375" s="17"/>
      <c r="AI375" s="8">
        <v>44069</v>
      </c>
      <c r="AJ375" s="7">
        <v>183.15237531048086</v>
      </c>
      <c r="AK375" s="19">
        <v>1.8315237531048086E-2</v>
      </c>
      <c r="AL375" s="7">
        <v>16721.93426830976</v>
      </c>
      <c r="AM375" s="7">
        <v>54.25</v>
      </c>
      <c r="AN375" s="17"/>
      <c r="AO375" s="22">
        <f t="shared" si="45"/>
        <v>0</v>
      </c>
      <c r="AP375" s="22">
        <f t="shared" si="46"/>
        <v>0</v>
      </c>
      <c r="AQ375" s="22">
        <f t="shared" si="41"/>
        <v>0</v>
      </c>
      <c r="AR375" s="22">
        <f t="shared" si="42"/>
        <v>0</v>
      </c>
      <c r="AS375" s="22">
        <f t="shared" si="43"/>
        <v>0</v>
      </c>
    </row>
    <row r="376" spans="5:45" x14ac:dyDescent="0.25">
      <c r="E376" s="8">
        <f t="shared" si="47"/>
        <v>44056</v>
      </c>
      <c r="F376" s="7">
        <f t="shared" si="4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44"/>
        <v>54.25</v>
      </c>
      <c r="AH376" s="17"/>
      <c r="AI376" s="8">
        <v>44070</v>
      </c>
      <c r="AJ376" s="7">
        <v>182.99513564502558</v>
      </c>
      <c r="AK376" s="19">
        <v>1.8299513564502559E-2</v>
      </c>
      <c r="AL376" s="7">
        <v>16904.929403954786</v>
      </c>
      <c r="AM376" s="7">
        <v>54.25</v>
      </c>
      <c r="AN376" s="17"/>
      <c r="AO376" s="22">
        <f t="shared" si="45"/>
        <v>0</v>
      </c>
      <c r="AP376" s="22">
        <f t="shared" si="46"/>
        <v>0</v>
      </c>
      <c r="AQ376" s="22">
        <f t="shared" si="41"/>
        <v>0</v>
      </c>
      <c r="AR376" s="22">
        <f t="shared" si="42"/>
        <v>0</v>
      </c>
      <c r="AS376" s="22">
        <f t="shared" si="43"/>
        <v>0</v>
      </c>
    </row>
    <row r="377" spans="5:45" x14ac:dyDescent="0.25">
      <c r="E377" s="8">
        <f t="shared" si="47"/>
        <v>44057</v>
      </c>
      <c r="F377" s="7">
        <f t="shared" si="4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44"/>
        <v>54.25</v>
      </c>
      <c r="AH377" s="17"/>
      <c r="AI377" s="8">
        <v>44071</v>
      </c>
      <c r="AJ377" s="7">
        <v>182.8415252761763</v>
      </c>
      <c r="AK377" s="19">
        <v>1.8284152527617632E-2</v>
      </c>
      <c r="AL377" s="7">
        <v>17087.770929230963</v>
      </c>
      <c r="AM377" s="7">
        <v>54.25</v>
      </c>
      <c r="AN377" s="17"/>
      <c r="AO377" s="22">
        <f t="shared" si="45"/>
        <v>0</v>
      </c>
      <c r="AP377" s="22">
        <f t="shared" si="46"/>
        <v>0</v>
      </c>
      <c r="AQ377" s="22">
        <f t="shared" si="41"/>
        <v>0</v>
      </c>
      <c r="AR377" s="22">
        <f t="shared" si="42"/>
        <v>0</v>
      </c>
      <c r="AS377" s="22">
        <f t="shared" si="43"/>
        <v>0</v>
      </c>
    </row>
    <row r="378" spans="5:45" x14ac:dyDescent="0.25">
      <c r="E378" s="8">
        <f t="shared" si="47"/>
        <v>44058</v>
      </c>
      <c r="F378" s="7">
        <f t="shared" si="4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44"/>
        <v>54.25</v>
      </c>
      <c r="AH378" s="17"/>
      <c r="AI378" s="8">
        <v>44072</v>
      </c>
      <c r="AJ378" s="7">
        <v>182.69161688434608</v>
      </c>
      <c r="AK378" s="19">
        <v>1.8269161688434607E-2</v>
      </c>
      <c r="AL378" s="7">
        <v>17270.462546115308</v>
      </c>
      <c r="AM378" s="7">
        <v>54.25</v>
      </c>
      <c r="AN378" s="17"/>
      <c r="AO378" s="22">
        <f t="shared" si="45"/>
        <v>0</v>
      </c>
      <c r="AP378" s="22">
        <f t="shared" si="46"/>
        <v>0</v>
      </c>
      <c r="AQ378" s="22">
        <f t="shared" si="41"/>
        <v>0</v>
      </c>
      <c r="AR378" s="22">
        <f t="shared" si="42"/>
        <v>0</v>
      </c>
      <c r="AS378" s="22">
        <f t="shared" si="43"/>
        <v>0</v>
      </c>
    </row>
    <row r="379" spans="5:45" x14ac:dyDescent="0.25">
      <c r="E379" s="8">
        <f t="shared" si="47"/>
        <v>44059</v>
      </c>
      <c r="F379" s="7">
        <f t="shared" si="4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44"/>
        <v>54.25</v>
      </c>
      <c r="AH379" s="17"/>
      <c r="AI379" s="8">
        <v>44073</v>
      </c>
      <c r="AJ379" s="7">
        <v>182.54548295739156</v>
      </c>
      <c r="AK379" s="19">
        <v>1.8254548295739158E-2</v>
      </c>
      <c r="AL379" s="7">
        <v>17453.008029072698</v>
      </c>
      <c r="AM379" s="7">
        <v>54.25</v>
      </c>
      <c r="AN379" s="17"/>
      <c r="AO379" s="22">
        <f t="shared" si="45"/>
        <v>0</v>
      </c>
      <c r="AP379" s="22">
        <f t="shared" si="46"/>
        <v>0</v>
      </c>
      <c r="AQ379" s="22">
        <f t="shared" si="41"/>
        <v>0</v>
      </c>
      <c r="AR379" s="22">
        <f t="shared" si="42"/>
        <v>0</v>
      </c>
      <c r="AS379" s="22">
        <f t="shared" si="43"/>
        <v>0</v>
      </c>
    </row>
    <row r="380" spans="5:45" x14ac:dyDescent="0.25">
      <c r="E380" s="8">
        <f t="shared" si="47"/>
        <v>44060</v>
      </c>
      <c r="F380" s="7">
        <f t="shared" si="4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44"/>
        <v>54.25</v>
      </c>
      <c r="AH380" s="17"/>
      <c r="AI380" s="8">
        <v>44074</v>
      </c>
      <c r="AJ380" s="7">
        <v>182.40319581532236</v>
      </c>
      <c r="AK380" s="19">
        <v>1.8240319581532237E-2</v>
      </c>
      <c r="AL380" s="7">
        <v>17635.411224888019</v>
      </c>
      <c r="AM380" s="7">
        <v>54.25</v>
      </c>
      <c r="AN380" s="17"/>
      <c r="AO380" s="22">
        <f t="shared" si="45"/>
        <v>0</v>
      </c>
      <c r="AP380" s="22">
        <f t="shared" si="46"/>
        <v>0</v>
      </c>
      <c r="AQ380" s="22">
        <f t="shared" si="41"/>
        <v>0</v>
      </c>
      <c r="AR380" s="22">
        <f t="shared" si="42"/>
        <v>0</v>
      </c>
      <c r="AS380" s="22">
        <f t="shared" si="43"/>
        <v>0</v>
      </c>
    </row>
    <row r="381" spans="5:45" x14ac:dyDescent="0.25">
      <c r="E381" s="8">
        <f t="shared" si="47"/>
        <v>44061</v>
      </c>
      <c r="F381" s="7">
        <f t="shared" si="4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44"/>
        <v>56.597999999999999</v>
      </c>
      <c r="AH381" s="17"/>
      <c r="AI381" s="8">
        <v>44075</v>
      </c>
      <c r="AJ381" s="7">
        <v>0</v>
      </c>
      <c r="AK381" s="19">
        <v>0</v>
      </c>
      <c r="AL381" s="7">
        <v>17635.411224888019</v>
      </c>
      <c r="AM381" s="7">
        <v>56.597999999999999</v>
      </c>
      <c r="AN381" s="17"/>
      <c r="AO381" s="22">
        <f t="shared" si="45"/>
        <v>0</v>
      </c>
      <c r="AP381" s="22">
        <f t="shared" si="46"/>
        <v>0</v>
      </c>
      <c r="AQ381" s="22">
        <f t="shared" si="41"/>
        <v>0</v>
      </c>
      <c r="AR381" s="22">
        <f t="shared" si="42"/>
        <v>0</v>
      </c>
      <c r="AS381" s="22">
        <f t="shared" si="43"/>
        <v>0</v>
      </c>
    </row>
    <row r="382" spans="5:45" x14ac:dyDescent="0.25">
      <c r="E382" s="8">
        <f t="shared" si="47"/>
        <v>44062</v>
      </c>
      <c r="F382" s="7">
        <f t="shared" si="4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44"/>
        <v>56.597999999999999</v>
      </c>
      <c r="AH382" s="17"/>
      <c r="AI382" s="8">
        <v>44076</v>
      </c>
      <c r="AJ382" s="7">
        <v>0</v>
      </c>
      <c r="AK382" s="19">
        <v>0</v>
      </c>
      <c r="AL382" s="7">
        <v>17635.411224888019</v>
      </c>
      <c r="AM382" s="7">
        <v>56.597999999999999</v>
      </c>
      <c r="AN382" s="17"/>
      <c r="AO382" s="22">
        <f t="shared" si="45"/>
        <v>0</v>
      </c>
      <c r="AP382" s="22">
        <f t="shared" si="46"/>
        <v>0</v>
      </c>
      <c r="AQ382" s="22">
        <f t="shared" si="41"/>
        <v>0</v>
      </c>
      <c r="AR382" s="22">
        <f t="shared" si="42"/>
        <v>0</v>
      </c>
      <c r="AS382" s="22">
        <f t="shared" si="43"/>
        <v>0</v>
      </c>
    </row>
    <row r="383" spans="5:45" x14ac:dyDescent="0.25">
      <c r="E383" s="8">
        <f t="shared" si="47"/>
        <v>44063</v>
      </c>
      <c r="F383" s="7">
        <f t="shared" si="4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44"/>
        <v>56.597999999999999</v>
      </c>
      <c r="AH383" s="17"/>
      <c r="AI383" s="8">
        <v>44077</v>
      </c>
      <c r="AJ383" s="7">
        <v>0</v>
      </c>
      <c r="AK383" s="19">
        <v>0</v>
      </c>
      <c r="AL383" s="7">
        <v>17635.411224888019</v>
      </c>
      <c r="AM383" s="7">
        <v>56.597999999999999</v>
      </c>
      <c r="AN383" s="17"/>
      <c r="AO383" s="22">
        <f t="shared" si="45"/>
        <v>0</v>
      </c>
      <c r="AP383" s="22">
        <f t="shared" si="46"/>
        <v>0</v>
      </c>
      <c r="AQ383" s="22">
        <f t="shared" si="41"/>
        <v>0</v>
      </c>
      <c r="AR383" s="22">
        <f t="shared" si="42"/>
        <v>0</v>
      </c>
      <c r="AS383" s="22">
        <f t="shared" si="43"/>
        <v>0</v>
      </c>
    </row>
    <row r="384" spans="5:45" x14ac:dyDescent="0.25">
      <c r="E384" s="8">
        <f t="shared" si="47"/>
        <v>44064</v>
      </c>
      <c r="F384" s="7">
        <f t="shared" si="4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44"/>
        <v>56.597999999999999</v>
      </c>
      <c r="AH384" s="17"/>
      <c r="AI384" s="8">
        <v>44078</v>
      </c>
      <c r="AJ384" s="7">
        <v>0</v>
      </c>
      <c r="AK384" s="19">
        <v>0</v>
      </c>
      <c r="AL384" s="7">
        <v>17635.411224888019</v>
      </c>
      <c r="AM384" s="7">
        <v>56.597999999999999</v>
      </c>
      <c r="AN384" s="17"/>
      <c r="AO384" s="22">
        <f t="shared" si="45"/>
        <v>0</v>
      </c>
      <c r="AP384" s="22">
        <f t="shared" si="46"/>
        <v>0</v>
      </c>
      <c r="AQ384" s="22">
        <f t="shared" si="41"/>
        <v>0</v>
      </c>
      <c r="AR384" s="22">
        <f t="shared" si="42"/>
        <v>0</v>
      </c>
      <c r="AS384" s="22">
        <f t="shared" si="43"/>
        <v>0</v>
      </c>
    </row>
    <row r="385" spans="5:45" x14ac:dyDescent="0.25">
      <c r="E385" s="8">
        <f t="shared" si="47"/>
        <v>44065</v>
      </c>
      <c r="F385" s="7">
        <f t="shared" si="4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44"/>
        <v>56.597999999999999</v>
      </c>
      <c r="AH385" s="17"/>
      <c r="AI385" s="8">
        <v>44079</v>
      </c>
      <c r="AJ385" s="7">
        <v>0</v>
      </c>
      <c r="AK385" s="19">
        <v>0</v>
      </c>
      <c r="AL385" s="7">
        <v>17635.411224888019</v>
      </c>
      <c r="AM385" s="7">
        <v>56.597999999999999</v>
      </c>
      <c r="AN385" s="17"/>
      <c r="AO385" s="22">
        <f t="shared" si="45"/>
        <v>0</v>
      </c>
      <c r="AP385" s="22">
        <f t="shared" si="46"/>
        <v>0</v>
      </c>
      <c r="AQ385" s="22">
        <f t="shared" si="41"/>
        <v>0</v>
      </c>
      <c r="AR385" s="22">
        <f t="shared" si="42"/>
        <v>0</v>
      </c>
      <c r="AS385" s="22">
        <f t="shared" si="43"/>
        <v>0</v>
      </c>
    </row>
    <row r="386" spans="5:45" x14ac:dyDescent="0.25">
      <c r="E386" s="8">
        <f t="shared" si="47"/>
        <v>44066</v>
      </c>
      <c r="F386" s="7">
        <f t="shared" si="4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44"/>
        <v>56.597999999999999</v>
      </c>
      <c r="AH386" s="17"/>
      <c r="AI386" s="8">
        <v>44080</v>
      </c>
      <c r="AJ386" s="7">
        <v>0</v>
      </c>
      <c r="AK386" s="19">
        <v>0</v>
      </c>
      <c r="AL386" s="7">
        <v>17635.411224888019</v>
      </c>
      <c r="AM386" s="7">
        <v>56.597999999999999</v>
      </c>
      <c r="AN386" s="17"/>
      <c r="AO386" s="22">
        <f t="shared" si="45"/>
        <v>0</v>
      </c>
      <c r="AP386" s="22">
        <f t="shared" si="46"/>
        <v>0</v>
      </c>
      <c r="AQ386" s="22">
        <f t="shared" si="41"/>
        <v>0</v>
      </c>
      <c r="AR386" s="22">
        <f t="shared" si="42"/>
        <v>0</v>
      </c>
      <c r="AS386" s="22">
        <f t="shared" si="43"/>
        <v>0</v>
      </c>
    </row>
    <row r="387" spans="5:45" x14ac:dyDescent="0.25">
      <c r="E387" s="8">
        <f t="shared" si="47"/>
        <v>44067</v>
      </c>
      <c r="F387" s="7">
        <f t="shared" si="4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44"/>
        <v>56.597999999999999</v>
      </c>
      <c r="AH387" s="17"/>
      <c r="AI387" s="8">
        <v>44081</v>
      </c>
      <c r="AJ387" s="7">
        <v>0</v>
      </c>
      <c r="AK387" s="19">
        <v>0</v>
      </c>
      <c r="AL387" s="7">
        <v>17635.411224888019</v>
      </c>
      <c r="AM387" s="7">
        <v>56.597999999999999</v>
      </c>
      <c r="AN387" s="17"/>
      <c r="AO387" s="22">
        <f t="shared" si="45"/>
        <v>0</v>
      </c>
      <c r="AP387" s="22">
        <f t="shared" si="46"/>
        <v>0</v>
      </c>
      <c r="AQ387" s="22">
        <f t="shared" si="41"/>
        <v>0</v>
      </c>
      <c r="AR387" s="22">
        <f t="shared" si="42"/>
        <v>0</v>
      </c>
      <c r="AS387" s="22">
        <f t="shared" si="43"/>
        <v>0</v>
      </c>
    </row>
    <row r="388" spans="5:45" x14ac:dyDescent="0.25">
      <c r="E388" s="8">
        <f t="shared" si="47"/>
        <v>44068</v>
      </c>
      <c r="F388" s="7">
        <f t="shared" si="4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44"/>
        <v>56.597999999999999</v>
      </c>
      <c r="AH388" s="17"/>
      <c r="AI388" s="8">
        <v>44082</v>
      </c>
      <c r="AJ388" s="7">
        <v>182.2648276353832</v>
      </c>
      <c r="AK388" s="19">
        <v>1.8226482763538322E-2</v>
      </c>
      <c r="AL388" s="7">
        <v>17817.676052523402</v>
      </c>
      <c r="AM388" s="7">
        <v>56.597999999999999</v>
      </c>
      <c r="AN388" s="17"/>
      <c r="AO388" s="22">
        <f t="shared" si="45"/>
        <v>0</v>
      </c>
      <c r="AP388" s="22">
        <f t="shared" si="46"/>
        <v>0</v>
      </c>
      <c r="AQ388" s="22">
        <f t="shared" si="41"/>
        <v>0</v>
      </c>
      <c r="AR388" s="22">
        <f t="shared" si="42"/>
        <v>0</v>
      </c>
      <c r="AS388" s="22">
        <f t="shared" si="43"/>
        <v>0</v>
      </c>
    </row>
    <row r="389" spans="5:45" x14ac:dyDescent="0.25">
      <c r="E389" s="8">
        <f t="shared" si="47"/>
        <v>44069</v>
      </c>
      <c r="F389" s="7">
        <f t="shared" si="4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44"/>
        <v>56.597999999999999</v>
      </c>
      <c r="AH389" s="17"/>
      <c r="AI389" s="8">
        <v>44083</v>
      </c>
      <c r="AJ389" s="7">
        <v>0</v>
      </c>
      <c r="AK389" s="19">
        <v>0</v>
      </c>
      <c r="AL389" s="7">
        <v>17817.676052523402</v>
      </c>
      <c r="AM389" s="7">
        <v>56.597999999999999</v>
      </c>
      <c r="AN389" s="17"/>
      <c r="AO389" s="22">
        <f t="shared" si="45"/>
        <v>0</v>
      </c>
      <c r="AP389" s="22">
        <f t="shared" si="46"/>
        <v>0</v>
      </c>
      <c r="AQ389" s="22">
        <f t="shared" si="41"/>
        <v>0</v>
      </c>
      <c r="AR389" s="22">
        <f t="shared" si="42"/>
        <v>0</v>
      </c>
      <c r="AS389" s="22">
        <f t="shared" si="43"/>
        <v>0</v>
      </c>
    </row>
    <row r="390" spans="5:45" x14ac:dyDescent="0.25">
      <c r="E390" s="8">
        <f t="shared" si="47"/>
        <v>44070</v>
      </c>
      <c r="F390" s="7">
        <f t="shared" si="4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44"/>
        <v>56.597999999999999</v>
      </c>
      <c r="AH390" s="17"/>
      <c r="AI390" s="8">
        <v>44084</v>
      </c>
      <c r="AJ390" s="7">
        <v>182.13045047751089</v>
      </c>
      <c r="AK390" s="19">
        <v>1.8213045047751088E-2</v>
      </c>
      <c r="AL390" s="7">
        <v>17999.806503000913</v>
      </c>
      <c r="AM390" s="7">
        <v>56.597999999999999</v>
      </c>
      <c r="AN390" s="17"/>
      <c r="AO390" s="22">
        <f t="shared" si="45"/>
        <v>0</v>
      </c>
      <c r="AP390" s="22">
        <f t="shared" si="46"/>
        <v>0</v>
      </c>
      <c r="AQ390" s="22">
        <f t="shared" si="41"/>
        <v>0</v>
      </c>
      <c r="AR390" s="22">
        <f t="shared" si="42"/>
        <v>0</v>
      </c>
      <c r="AS390" s="22">
        <f t="shared" si="43"/>
        <v>0</v>
      </c>
    </row>
    <row r="391" spans="5:45" x14ac:dyDescent="0.25">
      <c r="E391" s="8">
        <f t="shared" si="47"/>
        <v>44071</v>
      </c>
      <c r="F391" s="7">
        <f t="shared" si="4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44"/>
        <v>56.597999999999999</v>
      </c>
      <c r="AH391" s="17"/>
      <c r="AI391" s="8">
        <v>44085</v>
      </c>
      <c r="AJ391" s="7">
        <v>0</v>
      </c>
      <c r="AK391" s="19">
        <v>0</v>
      </c>
      <c r="AL391" s="7">
        <v>17999.806503000913</v>
      </c>
      <c r="AM391" s="7">
        <v>56.597999999999999</v>
      </c>
      <c r="AN391" s="17"/>
      <c r="AO391" s="22">
        <f t="shared" si="45"/>
        <v>0</v>
      </c>
      <c r="AP391" s="22">
        <f t="shared" si="46"/>
        <v>0</v>
      </c>
      <c r="AQ391" s="22">
        <f t="shared" si="41"/>
        <v>0</v>
      </c>
      <c r="AR391" s="22">
        <f t="shared" si="42"/>
        <v>0</v>
      </c>
      <c r="AS391" s="22">
        <f t="shared" si="43"/>
        <v>0</v>
      </c>
    </row>
    <row r="392" spans="5:45" x14ac:dyDescent="0.25">
      <c r="E392" s="8">
        <f t="shared" si="47"/>
        <v>44072</v>
      </c>
      <c r="F392" s="7">
        <f t="shared" si="4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44"/>
        <v>56.597999999999999</v>
      </c>
      <c r="AH392" s="17"/>
      <c r="AI392" s="8">
        <v>44086</v>
      </c>
      <c r="AJ392" s="7">
        <v>0</v>
      </c>
      <c r="AK392" s="19">
        <v>0</v>
      </c>
      <c r="AL392" s="7">
        <v>17999.806503000913</v>
      </c>
      <c r="AM392" s="7">
        <v>56.597999999999999</v>
      </c>
      <c r="AN392" s="17"/>
      <c r="AO392" s="22">
        <f t="shared" si="45"/>
        <v>0</v>
      </c>
      <c r="AP392" s="22">
        <f t="shared" si="46"/>
        <v>0</v>
      </c>
      <c r="AQ392" s="22">
        <f t="shared" ref="AQ392:AQ455" si="49">Q392-AK392</f>
        <v>0</v>
      </c>
      <c r="AR392" s="22">
        <f t="shared" ref="AR392:AR455" si="50">R392-AL392</f>
        <v>0</v>
      </c>
      <c r="AS392" s="22">
        <f t="shared" ref="AS392:AS455" si="51">S392-AM392</f>
        <v>0</v>
      </c>
    </row>
    <row r="393" spans="5:45" x14ac:dyDescent="0.25">
      <c r="E393" s="8">
        <f t="shared" si="47"/>
        <v>44073</v>
      </c>
      <c r="F393" s="7">
        <f t="shared" si="4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52">VLOOKUP(O393,$E$22:$F$1597, 2, FALSE)</f>
        <v>56.597999999999999</v>
      </c>
      <c r="AH393" s="17"/>
      <c r="AI393" s="8">
        <v>44087</v>
      </c>
      <c r="AJ393" s="7">
        <v>0</v>
      </c>
      <c r="AK393" s="19">
        <v>0</v>
      </c>
      <c r="AL393" s="7">
        <v>17999.806503000913</v>
      </c>
      <c r="AM393" s="7">
        <v>56.597999999999999</v>
      </c>
      <c r="AN393" s="17"/>
      <c r="AO393" s="22">
        <f t="shared" ref="AO393:AO456" si="53">O393-AI393</f>
        <v>0</v>
      </c>
      <c r="AP393" s="22">
        <f t="shared" ref="AP393:AP456" si="54">P393-AJ393</f>
        <v>0</v>
      </c>
      <c r="AQ393" s="22">
        <f t="shared" si="49"/>
        <v>0</v>
      </c>
      <c r="AR393" s="22">
        <f t="shared" si="50"/>
        <v>0</v>
      </c>
      <c r="AS393" s="22">
        <f t="shared" si="51"/>
        <v>0</v>
      </c>
    </row>
    <row r="394" spans="5:45" x14ac:dyDescent="0.25">
      <c r="E394" s="8">
        <f t="shared" si="47"/>
        <v>44074</v>
      </c>
      <c r="F394" s="7">
        <f t="shared" si="4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52"/>
        <v>56.597999999999999</v>
      </c>
      <c r="AH394" s="17"/>
      <c r="AI394" s="8">
        <v>44088</v>
      </c>
      <c r="AJ394" s="7">
        <v>0</v>
      </c>
      <c r="AK394" s="19">
        <v>0</v>
      </c>
      <c r="AL394" s="7">
        <v>17999.806503000913</v>
      </c>
      <c r="AM394" s="7">
        <v>56.597999999999999</v>
      </c>
      <c r="AN394" s="17"/>
      <c r="AO394" s="22">
        <f t="shared" si="53"/>
        <v>0</v>
      </c>
      <c r="AP394" s="22">
        <f t="shared" si="54"/>
        <v>0</v>
      </c>
      <c r="AQ394" s="22">
        <f t="shared" si="49"/>
        <v>0</v>
      </c>
      <c r="AR394" s="22">
        <f t="shared" si="50"/>
        <v>0</v>
      </c>
      <c r="AS394" s="22">
        <f t="shared" si="51"/>
        <v>0</v>
      </c>
    </row>
    <row r="395" spans="5:45" x14ac:dyDescent="0.25">
      <c r="E395" s="8">
        <f t="shared" si="47"/>
        <v>44075</v>
      </c>
      <c r="F395" s="7">
        <f t="shared" si="4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52"/>
        <v>56.597999999999999</v>
      </c>
      <c r="AH395" s="17"/>
      <c r="AI395" s="8">
        <v>44089</v>
      </c>
      <c r="AJ395" s="7">
        <v>0</v>
      </c>
      <c r="AK395" s="19">
        <v>0</v>
      </c>
      <c r="AL395" s="7">
        <v>17999.806503000913</v>
      </c>
      <c r="AM395" s="7">
        <v>56.597999999999999</v>
      </c>
      <c r="AN395" s="17"/>
      <c r="AO395" s="22">
        <f t="shared" si="53"/>
        <v>0</v>
      </c>
      <c r="AP395" s="22">
        <f t="shared" si="54"/>
        <v>0</v>
      </c>
      <c r="AQ395" s="22">
        <f t="shared" si="49"/>
        <v>0</v>
      </c>
      <c r="AR395" s="22">
        <f t="shared" si="50"/>
        <v>0</v>
      </c>
      <c r="AS395" s="22">
        <f t="shared" si="51"/>
        <v>0</v>
      </c>
    </row>
    <row r="396" spans="5:45" x14ac:dyDescent="0.25">
      <c r="E396" s="8">
        <f t="shared" si="47"/>
        <v>44076</v>
      </c>
      <c r="F396" s="7">
        <f t="shared" si="4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52"/>
        <v>56.597999999999999</v>
      </c>
      <c r="AH396" s="17"/>
      <c r="AI396" s="8">
        <v>44090</v>
      </c>
      <c r="AJ396" s="7">
        <v>0</v>
      </c>
      <c r="AK396" s="19">
        <v>0</v>
      </c>
      <c r="AL396" s="7">
        <v>17999.806503000913</v>
      </c>
      <c r="AM396" s="7">
        <v>56.597999999999999</v>
      </c>
      <c r="AN396" s="17"/>
      <c r="AO396" s="22">
        <f t="shared" si="53"/>
        <v>0</v>
      </c>
      <c r="AP396" s="22">
        <f t="shared" si="54"/>
        <v>0</v>
      </c>
      <c r="AQ396" s="22">
        <f t="shared" si="49"/>
        <v>0</v>
      </c>
      <c r="AR396" s="22">
        <f t="shared" si="50"/>
        <v>0</v>
      </c>
      <c r="AS396" s="22">
        <f t="shared" si="51"/>
        <v>0</v>
      </c>
    </row>
    <row r="397" spans="5:45" x14ac:dyDescent="0.25">
      <c r="E397" s="8">
        <f t="shared" si="47"/>
        <v>44077</v>
      </c>
      <c r="F397" s="7">
        <f t="shared" si="4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52"/>
        <v>56.597999999999999</v>
      </c>
      <c r="AH397" s="17"/>
      <c r="AI397" s="8">
        <v>44091</v>
      </c>
      <c r="AJ397" s="7">
        <v>0</v>
      </c>
      <c r="AK397" s="19">
        <v>0</v>
      </c>
      <c r="AL397" s="7">
        <v>17999.806503000913</v>
      </c>
      <c r="AM397" s="7">
        <v>56.597999999999999</v>
      </c>
      <c r="AN397" s="17"/>
      <c r="AO397" s="22">
        <f t="shared" si="53"/>
        <v>0</v>
      </c>
      <c r="AP397" s="22">
        <f t="shared" si="54"/>
        <v>0</v>
      </c>
      <c r="AQ397" s="22">
        <f t="shared" si="49"/>
        <v>0</v>
      </c>
      <c r="AR397" s="22">
        <f t="shared" si="50"/>
        <v>0</v>
      </c>
      <c r="AS397" s="22">
        <f t="shared" si="51"/>
        <v>0</v>
      </c>
    </row>
    <row r="398" spans="5:45" x14ac:dyDescent="0.25">
      <c r="E398" s="8">
        <f t="shared" si="47"/>
        <v>44078</v>
      </c>
      <c r="F398" s="7">
        <f t="shared" si="4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52"/>
        <v>56.597999999999999</v>
      </c>
      <c r="AH398" s="17"/>
      <c r="AI398" s="8">
        <v>44092</v>
      </c>
      <c r="AJ398" s="7">
        <v>0</v>
      </c>
      <c r="AK398" s="19">
        <v>0</v>
      </c>
      <c r="AL398" s="7">
        <v>17999.806503000913</v>
      </c>
      <c r="AM398" s="7">
        <v>56.597999999999999</v>
      </c>
      <c r="AN398" s="17"/>
      <c r="AO398" s="22">
        <f t="shared" si="53"/>
        <v>0</v>
      </c>
      <c r="AP398" s="22">
        <f t="shared" si="54"/>
        <v>0</v>
      </c>
      <c r="AQ398" s="22">
        <f t="shared" si="49"/>
        <v>0</v>
      </c>
      <c r="AR398" s="22">
        <f t="shared" si="50"/>
        <v>0</v>
      </c>
      <c r="AS398" s="22">
        <f t="shared" si="51"/>
        <v>0</v>
      </c>
    </row>
    <row r="399" spans="5:45" x14ac:dyDescent="0.25">
      <c r="E399" s="8">
        <f t="shared" si="47"/>
        <v>44079</v>
      </c>
      <c r="F399" s="7">
        <f t="shared" si="4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52"/>
        <v>56.597999999999999</v>
      </c>
      <c r="AH399" s="17"/>
      <c r="AI399" s="8">
        <v>44093</v>
      </c>
      <c r="AJ399" s="7">
        <v>0</v>
      </c>
      <c r="AK399" s="19">
        <v>0</v>
      </c>
      <c r="AL399" s="7">
        <v>17999.806503000913</v>
      </c>
      <c r="AM399" s="7">
        <v>56.597999999999999</v>
      </c>
      <c r="AN399" s="17"/>
      <c r="AO399" s="22">
        <f t="shared" si="53"/>
        <v>0</v>
      </c>
      <c r="AP399" s="22">
        <f t="shared" si="54"/>
        <v>0</v>
      </c>
      <c r="AQ399" s="22">
        <f t="shared" si="49"/>
        <v>0</v>
      </c>
      <c r="AR399" s="22">
        <f t="shared" si="50"/>
        <v>0</v>
      </c>
      <c r="AS399" s="22">
        <f t="shared" si="51"/>
        <v>0</v>
      </c>
    </row>
    <row r="400" spans="5:45" x14ac:dyDescent="0.25">
      <c r="E400" s="8">
        <f t="shared" si="47"/>
        <v>44080</v>
      </c>
      <c r="F400" s="7">
        <f t="shared" si="4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52"/>
        <v>56.597999999999999</v>
      </c>
      <c r="AH400" s="17"/>
      <c r="AI400" s="8">
        <v>44094</v>
      </c>
      <c r="AJ400" s="7">
        <v>0</v>
      </c>
      <c r="AK400" s="19">
        <v>0</v>
      </c>
      <c r="AL400" s="7">
        <v>17999.806503000913</v>
      </c>
      <c r="AM400" s="7">
        <v>56.597999999999999</v>
      </c>
      <c r="AN400" s="17"/>
      <c r="AO400" s="22">
        <f t="shared" si="53"/>
        <v>0</v>
      </c>
      <c r="AP400" s="22">
        <f t="shared" si="54"/>
        <v>0</v>
      </c>
      <c r="AQ400" s="22">
        <f t="shared" si="49"/>
        <v>0</v>
      </c>
      <c r="AR400" s="22">
        <f t="shared" si="50"/>
        <v>0</v>
      </c>
      <c r="AS400" s="22">
        <f t="shared" si="51"/>
        <v>0</v>
      </c>
    </row>
    <row r="401" spans="5:45" x14ac:dyDescent="0.25">
      <c r="E401" s="8">
        <f t="shared" si="47"/>
        <v>44081</v>
      </c>
      <c r="F401" s="7">
        <f t="shared" si="4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52"/>
        <v>56.597999999999999</v>
      </c>
      <c r="AH401" s="17"/>
      <c r="AI401" s="8">
        <v>44095</v>
      </c>
      <c r="AJ401" s="7">
        <v>0</v>
      </c>
      <c r="AK401" s="19">
        <v>0</v>
      </c>
      <c r="AL401" s="7">
        <v>17999.806503000913</v>
      </c>
      <c r="AM401" s="7">
        <v>56.597999999999999</v>
      </c>
      <c r="AN401" s="17"/>
      <c r="AO401" s="22">
        <f t="shared" si="53"/>
        <v>0</v>
      </c>
      <c r="AP401" s="22">
        <f t="shared" si="54"/>
        <v>0</v>
      </c>
      <c r="AQ401" s="22">
        <f t="shared" si="49"/>
        <v>0</v>
      </c>
      <c r="AR401" s="22">
        <f t="shared" si="50"/>
        <v>0</v>
      </c>
      <c r="AS401" s="22">
        <f t="shared" si="51"/>
        <v>0</v>
      </c>
    </row>
    <row r="402" spans="5:45" x14ac:dyDescent="0.25">
      <c r="E402" s="8">
        <f t="shared" si="47"/>
        <v>44082</v>
      </c>
      <c r="F402" s="7">
        <f t="shared" si="4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52"/>
        <v>56.597999999999999</v>
      </c>
      <c r="AH402" s="17"/>
      <c r="AI402" s="8">
        <v>44096</v>
      </c>
      <c r="AJ402" s="7">
        <v>0</v>
      </c>
      <c r="AK402" s="19">
        <v>0</v>
      </c>
      <c r="AL402" s="7">
        <v>17999.806503000913</v>
      </c>
      <c r="AM402" s="7">
        <v>56.597999999999999</v>
      </c>
      <c r="AN402" s="17"/>
      <c r="AO402" s="22">
        <f t="shared" si="53"/>
        <v>0</v>
      </c>
      <c r="AP402" s="22">
        <f t="shared" si="54"/>
        <v>0</v>
      </c>
      <c r="AQ402" s="22">
        <f t="shared" si="49"/>
        <v>0</v>
      </c>
      <c r="AR402" s="22">
        <f t="shared" si="50"/>
        <v>0</v>
      </c>
      <c r="AS402" s="22">
        <f t="shared" si="51"/>
        <v>0</v>
      </c>
    </row>
    <row r="403" spans="5:45" x14ac:dyDescent="0.25">
      <c r="E403" s="8">
        <f t="shared" si="47"/>
        <v>44083</v>
      </c>
      <c r="F403" s="7">
        <f t="shared" si="4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52"/>
        <v>56.597999999999999</v>
      </c>
      <c r="AH403" s="17"/>
      <c r="AI403" s="8">
        <v>44097</v>
      </c>
      <c r="AJ403" s="7">
        <v>0</v>
      </c>
      <c r="AK403" s="19">
        <v>0</v>
      </c>
      <c r="AL403" s="7">
        <v>17999.806503000913</v>
      </c>
      <c r="AM403" s="7">
        <v>56.597999999999999</v>
      </c>
      <c r="AN403" s="17"/>
      <c r="AO403" s="22">
        <f t="shared" si="53"/>
        <v>0</v>
      </c>
      <c r="AP403" s="22">
        <f t="shared" si="54"/>
        <v>0</v>
      </c>
      <c r="AQ403" s="22">
        <f t="shared" si="49"/>
        <v>0</v>
      </c>
      <c r="AR403" s="22">
        <f t="shared" si="50"/>
        <v>0</v>
      </c>
      <c r="AS403" s="22">
        <f t="shared" si="51"/>
        <v>0</v>
      </c>
    </row>
    <row r="404" spans="5:45" x14ac:dyDescent="0.25">
      <c r="E404" s="8">
        <f t="shared" si="47"/>
        <v>44084</v>
      </c>
      <c r="F404" s="7">
        <f t="shared" si="4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52"/>
        <v>56.597999999999999</v>
      </c>
      <c r="AH404" s="17"/>
      <c r="AI404" s="8">
        <v>44098</v>
      </c>
      <c r="AJ404" s="7">
        <v>0</v>
      </c>
      <c r="AK404" s="19">
        <v>0</v>
      </c>
      <c r="AL404" s="7">
        <v>17999.806503000913</v>
      </c>
      <c r="AM404" s="7">
        <v>56.597999999999999</v>
      </c>
      <c r="AN404" s="17"/>
      <c r="AO404" s="22">
        <f t="shared" si="53"/>
        <v>0</v>
      </c>
      <c r="AP404" s="22">
        <f t="shared" si="54"/>
        <v>0</v>
      </c>
      <c r="AQ404" s="22">
        <f t="shared" si="49"/>
        <v>0</v>
      </c>
      <c r="AR404" s="22">
        <f t="shared" si="50"/>
        <v>0</v>
      </c>
      <c r="AS404" s="22">
        <f t="shared" si="51"/>
        <v>0</v>
      </c>
    </row>
    <row r="405" spans="5:45" x14ac:dyDescent="0.25">
      <c r="E405" s="8">
        <f t="shared" si="47"/>
        <v>44085</v>
      </c>
      <c r="F405" s="7">
        <f t="shared" si="4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52"/>
        <v>56.597999999999999</v>
      </c>
      <c r="AH405" s="17"/>
      <c r="AI405" s="8">
        <v>44099</v>
      </c>
      <c r="AJ405" s="7">
        <v>0</v>
      </c>
      <c r="AK405" s="19">
        <v>0</v>
      </c>
      <c r="AL405" s="7">
        <v>17999.806503000913</v>
      </c>
      <c r="AM405" s="7">
        <v>56.597999999999999</v>
      </c>
      <c r="AN405" s="17"/>
      <c r="AO405" s="22">
        <f t="shared" si="53"/>
        <v>0</v>
      </c>
      <c r="AP405" s="22">
        <f t="shared" si="54"/>
        <v>0</v>
      </c>
      <c r="AQ405" s="22">
        <f t="shared" si="49"/>
        <v>0</v>
      </c>
      <c r="AR405" s="22">
        <f t="shared" si="50"/>
        <v>0</v>
      </c>
      <c r="AS405" s="22">
        <f t="shared" si="51"/>
        <v>0</v>
      </c>
    </row>
    <row r="406" spans="5:45" x14ac:dyDescent="0.25">
      <c r="E406" s="8">
        <f t="shared" si="47"/>
        <v>44086</v>
      </c>
      <c r="F406" s="7">
        <f t="shared" si="4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52"/>
        <v>56.597999999999999</v>
      </c>
      <c r="AH406" s="17"/>
      <c r="AI406" s="8">
        <v>44100</v>
      </c>
      <c r="AJ406" s="7">
        <v>0</v>
      </c>
      <c r="AK406" s="19">
        <v>0</v>
      </c>
      <c r="AL406" s="7">
        <v>17999.806503000913</v>
      </c>
      <c r="AM406" s="7">
        <v>56.597999999999999</v>
      </c>
      <c r="AN406" s="17"/>
      <c r="AO406" s="22">
        <f t="shared" si="53"/>
        <v>0</v>
      </c>
      <c r="AP406" s="22">
        <f t="shared" si="54"/>
        <v>0</v>
      </c>
      <c r="AQ406" s="22">
        <f t="shared" si="49"/>
        <v>0</v>
      </c>
      <c r="AR406" s="22">
        <f t="shared" si="50"/>
        <v>0</v>
      </c>
      <c r="AS406" s="22">
        <f t="shared" si="51"/>
        <v>0</v>
      </c>
    </row>
    <row r="407" spans="5:45" x14ac:dyDescent="0.25">
      <c r="E407" s="8">
        <f t="shared" si="47"/>
        <v>44087</v>
      </c>
      <c r="F407" s="7">
        <f t="shared" si="4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52"/>
        <v>56.597999999999999</v>
      </c>
      <c r="AH407" s="17"/>
      <c r="AI407" s="8">
        <v>44101</v>
      </c>
      <c r="AJ407" s="7">
        <v>0</v>
      </c>
      <c r="AK407" s="19">
        <v>0</v>
      </c>
      <c r="AL407" s="7">
        <v>17999.806503000913</v>
      </c>
      <c r="AM407" s="7">
        <v>56.597999999999999</v>
      </c>
      <c r="AN407" s="17"/>
      <c r="AO407" s="22">
        <f t="shared" si="53"/>
        <v>0</v>
      </c>
      <c r="AP407" s="22">
        <f t="shared" si="54"/>
        <v>0</v>
      </c>
      <c r="AQ407" s="22">
        <f t="shared" si="49"/>
        <v>0</v>
      </c>
      <c r="AR407" s="22">
        <f t="shared" si="50"/>
        <v>0</v>
      </c>
      <c r="AS407" s="22">
        <f t="shared" si="51"/>
        <v>0</v>
      </c>
    </row>
    <row r="408" spans="5:45" x14ac:dyDescent="0.25">
      <c r="E408" s="8">
        <f t="shared" ref="E408:E441" si="55">IF(E407+1&gt;MAX($B$4:$B$97), NA(), E407+1)</f>
        <v>44088</v>
      </c>
      <c r="F408" s="7">
        <f t="shared" ref="F408:F471" si="56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52"/>
        <v>56.597999999999999</v>
      </c>
      <c r="AH408" s="17"/>
      <c r="AI408" s="8">
        <v>44102</v>
      </c>
      <c r="AJ408" s="7">
        <v>0</v>
      </c>
      <c r="AK408" s="19">
        <v>0</v>
      </c>
      <c r="AL408" s="7">
        <v>17999.806503000913</v>
      </c>
      <c r="AM408" s="7">
        <v>56.597999999999999</v>
      </c>
      <c r="AN408" s="17"/>
      <c r="AO408" s="22">
        <f t="shared" si="53"/>
        <v>0</v>
      </c>
      <c r="AP408" s="22">
        <f t="shared" si="54"/>
        <v>0</v>
      </c>
      <c r="AQ408" s="22">
        <f t="shared" si="49"/>
        <v>0</v>
      </c>
      <c r="AR408" s="22">
        <f t="shared" si="50"/>
        <v>0</v>
      </c>
      <c r="AS408" s="22">
        <f t="shared" si="51"/>
        <v>0</v>
      </c>
    </row>
    <row r="409" spans="5:45" x14ac:dyDescent="0.25">
      <c r="E409" s="8">
        <f t="shared" si="55"/>
        <v>44089</v>
      </c>
      <c r="F409" s="7">
        <f t="shared" si="56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52"/>
        <v>56.597999999999999</v>
      </c>
      <c r="AH409" s="17"/>
      <c r="AI409" s="8">
        <v>44103</v>
      </c>
      <c r="AJ409" s="7">
        <v>0</v>
      </c>
      <c r="AK409" s="19">
        <v>0</v>
      </c>
      <c r="AL409" s="7">
        <v>17999.806503000913</v>
      </c>
      <c r="AM409" s="7">
        <v>56.597999999999999</v>
      </c>
      <c r="AN409" s="17"/>
      <c r="AO409" s="22">
        <f t="shared" si="53"/>
        <v>0</v>
      </c>
      <c r="AP409" s="22">
        <f t="shared" si="54"/>
        <v>0</v>
      </c>
      <c r="AQ409" s="22">
        <f t="shared" si="49"/>
        <v>0</v>
      </c>
      <c r="AR409" s="22">
        <f t="shared" si="50"/>
        <v>0</v>
      </c>
      <c r="AS409" s="22">
        <f t="shared" si="51"/>
        <v>0</v>
      </c>
    </row>
    <row r="410" spans="5:45" x14ac:dyDescent="0.25">
      <c r="E410" s="8">
        <f t="shared" si="55"/>
        <v>44090</v>
      </c>
      <c r="F410" s="7">
        <f t="shared" si="56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52"/>
        <v>56.597999999999999</v>
      </c>
      <c r="AH410" s="17"/>
      <c r="AI410" s="8">
        <v>44104</v>
      </c>
      <c r="AJ410" s="7">
        <v>0.19349699908707407</v>
      </c>
      <c r="AK410" s="19">
        <v>1.9349699908707408E-5</v>
      </c>
      <c r="AL410" s="7">
        <v>18000</v>
      </c>
      <c r="AM410" s="7">
        <v>56.597999999999999</v>
      </c>
      <c r="AN410" s="17"/>
      <c r="AO410" s="22">
        <f t="shared" si="53"/>
        <v>0</v>
      </c>
      <c r="AP410" s="22">
        <f t="shared" si="54"/>
        <v>0</v>
      </c>
      <c r="AQ410" s="22">
        <f t="shared" si="49"/>
        <v>0</v>
      </c>
      <c r="AR410" s="22">
        <f t="shared" si="50"/>
        <v>0</v>
      </c>
      <c r="AS410" s="22">
        <f t="shared" si="51"/>
        <v>0</v>
      </c>
    </row>
    <row r="411" spans="5:45" x14ac:dyDescent="0.25">
      <c r="E411" s="8">
        <f t="shared" si="55"/>
        <v>44091</v>
      </c>
      <c r="F411" s="7">
        <f t="shared" si="56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52"/>
        <v>59.54</v>
      </c>
      <c r="AH411" s="17"/>
      <c r="AI411" s="8">
        <v>44105</v>
      </c>
      <c r="AJ411" s="7">
        <v>0</v>
      </c>
      <c r="AK411" s="19">
        <v>0</v>
      </c>
      <c r="AL411" s="7">
        <v>18000</v>
      </c>
      <c r="AM411" s="7">
        <v>59.54</v>
      </c>
      <c r="AN411" s="17"/>
      <c r="AO411" s="22">
        <f t="shared" si="53"/>
        <v>0</v>
      </c>
      <c r="AP411" s="22">
        <f t="shared" si="54"/>
        <v>0</v>
      </c>
      <c r="AQ411" s="22">
        <f t="shared" si="49"/>
        <v>0</v>
      </c>
      <c r="AR411" s="22">
        <f t="shared" si="50"/>
        <v>0</v>
      </c>
      <c r="AS411" s="22">
        <f t="shared" si="51"/>
        <v>0</v>
      </c>
    </row>
    <row r="412" spans="5:45" x14ac:dyDescent="0.25">
      <c r="E412" s="8">
        <f t="shared" si="55"/>
        <v>44092</v>
      </c>
      <c r="F412" s="7">
        <f t="shared" si="56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52"/>
        <v>59.54</v>
      </c>
      <c r="AH412" s="17"/>
      <c r="AI412" s="8">
        <v>44106</v>
      </c>
      <c r="AJ412" s="7">
        <v>0</v>
      </c>
      <c r="AK412" s="19">
        <v>0</v>
      </c>
      <c r="AL412" s="7">
        <v>18000</v>
      </c>
      <c r="AM412" s="7">
        <v>59.54</v>
      </c>
      <c r="AN412" s="17"/>
      <c r="AO412" s="22">
        <f t="shared" si="53"/>
        <v>0</v>
      </c>
      <c r="AP412" s="22">
        <f t="shared" si="54"/>
        <v>0</v>
      </c>
      <c r="AQ412" s="22">
        <f t="shared" si="49"/>
        <v>0</v>
      </c>
      <c r="AR412" s="22">
        <f t="shared" si="50"/>
        <v>0</v>
      </c>
      <c r="AS412" s="22">
        <f t="shared" si="51"/>
        <v>0</v>
      </c>
    </row>
    <row r="413" spans="5:45" x14ac:dyDescent="0.25">
      <c r="E413" s="8">
        <f t="shared" si="55"/>
        <v>44093</v>
      </c>
      <c r="F413" s="7">
        <f t="shared" si="56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52"/>
        <v>59.54</v>
      </c>
      <c r="AH413" s="17"/>
      <c r="AI413" s="8">
        <v>44107</v>
      </c>
      <c r="AJ413" s="7">
        <v>0</v>
      </c>
      <c r="AK413" s="19">
        <v>0</v>
      </c>
      <c r="AL413" s="7">
        <v>18000</v>
      </c>
      <c r="AM413" s="7">
        <v>59.54</v>
      </c>
      <c r="AN413" s="17"/>
      <c r="AO413" s="22">
        <f t="shared" si="53"/>
        <v>0</v>
      </c>
      <c r="AP413" s="22">
        <f t="shared" si="54"/>
        <v>0</v>
      </c>
      <c r="AQ413" s="22">
        <f t="shared" si="49"/>
        <v>0</v>
      </c>
      <c r="AR413" s="22">
        <f t="shared" si="50"/>
        <v>0</v>
      </c>
      <c r="AS413" s="22">
        <f t="shared" si="51"/>
        <v>0</v>
      </c>
    </row>
    <row r="414" spans="5:45" x14ac:dyDescent="0.25">
      <c r="E414" s="8">
        <f t="shared" si="55"/>
        <v>44094</v>
      </c>
      <c r="F414" s="7">
        <f t="shared" si="56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52"/>
        <v>59.54</v>
      </c>
      <c r="AH414" s="17"/>
      <c r="AI414" s="8">
        <v>44108</v>
      </c>
      <c r="AJ414" s="7">
        <v>0</v>
      </c>
      <c r="AK414" s="19">
        <v>0</v>
      </c>
      <c r="AL414" s="7">
        <v>18000</v>
      </c>
      <c r="AM414" s="7">
        <v>59.54</v>
      </c>
      <c r="AN414" s="17"/>
      <c r="AO414" s="22">
        <f t="shared" si="53"/>
        <v>0</v>
      </c>
      <c r="AP414" s="22">
        <f t="shared" si="54"/>
        <v>0</v>
      </c>
      <c r="AQ414" s="22">
        <f t="shared" si="49"/>
        <v>0</v>
      </c>
      <c r="AR414" s="22">
        <f t="shared" si="50"/>
        <v>0</v>
      </c>
      <c r="AS414" s="22">
        <f t="shared" si="51"/>
        <v>0</v>
      </c>
    </row>
    <row r="415" spans="5:45" x14ac:dyDescent="0.25">
      <c r="E415" s="8">
        <f t="shared" si="55"/>
        <v>44095</v>
      </c>
      <c r="F415" s="7">
        <f t="shared" si="56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52"/>
        <v>59.54</v>
      </c>
      <c r="AH415" s="17"/>
      <c r="AI415" s="8">
        <v>44109</v>
      </c>
      <c r="AJ415" s="7">
        <v>0</v>
      </c>
      <c r="AK415" s="19">
        <v>0</v>
      </c>
      <c r="AL415" s="7">
        <v>18000</v>
      </c>
      <c r="AM415" s="7">
        <v>59.54</v>
      </c>
      <c r="AN415" s="17"/>
      <c r="AO415" s="22">
        <f t="shared" si="53"/>
        <v>0</v>
      </c>
      <c r="AP415" s="22">
        <f t="shared" si="54"/>
        <v>0</v>
      </c>
      <c r="AQ415" s="22">
        <f t="shared" si="49"/>
        <v>0</v>
      </c>
      <c r="AR415" s="22">
        <f t="shared" si="50"/>
        <v>0</v>
      </c>
      <c r="AS415" s="22">
        <f t="shared" si="51"/>
        <v>0</v>
      </c>
    </row>
    <row r="416" spans="5:45" x14ac:dyDescent="0.25">
      <c r="E416" s="8">
        <f t="shared" si="55"/>
        <v>44096</v>
      </c>
      <c r="F416" s="7">
        <f t="shared" si="56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52"/>
        <v>59.54</v>
      </c>
      <c r="AH416" s="17"/>
      <c r="AI416" s="8">
        <v>44110</v>
      </c>
      <c r="AJ416" s="7">
        <v>0</v>
      </c>
      <c r="AK416" s="19">
        <v>0</v>
      </c>
      <c r="AL416" s="7">
        <v>18000</v>
      </c>
      <c r="AM416" s="7">
        <v>59.54</v>
      </c>
      <c r="AN416" s="17"/>
      <c r="AO416" s="22">
        <f t="shared" si="53"/>
        <v>0</v>
      </c>
      <c r="AP416" s="22">
        <f t="shared" si="54"/>
        <v>0</v>
      </c>
      <c r="AQ416" s="22">
        <f t="shared" si="49"/>
        <v>0</v>
      </c>
      <c r="AR416" s="22">
        <f t="shared" si="50"/>
        <v>0</v>
      </c>
      <c r="AS416" s="22">
        <f t="shared" si="51"/>
        <v>0</v>
      </c>
    </row>
    <row r="417" spans="5:45" x14ac:dyDescent="0.25">
      <c r="E417" s="8">
        <f t="shared" si="55"/>
        <v>44097</v>
      </c>
      <c r="F417" s="7">
        <f t="shared" si="56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52"/>
        <v>59.54</v>
      </c>
      <c r="AH417" s="17"/>
      <c r="AI417" s="8">
        <v>44111</v>
      </c>
      <c r="AJ417" s="7">
        <v>0</v>
      </c>
      <c r="AK417" s="19">
        <v>0</v>
      </c>
      <c r="AL417" s="7">
        <v>18000</v>
      </c>
      <c r="AM417" s="7">
        <v>59.54</v>
      </c>
      <c r="AN417" s="17"/>
      <c r="AO417" s="22">
        <f t="shared" si="53"/>
        <v>0</v>
      </c>
      <c r="AP417" s="22">
        <f t="shared" si="54"/>
        <v>0</v>
      </c>
      <c r="AQ417" s="22">
        <f t="shared" si="49"/>
        <v>0</v>
      </c>
      <c r="AR417" s="22">
        <f t="shared" si="50"/>
        <v>0</v>
      </c>
      <c r="AS417" s="22">
        <f t="shared" si="51"/>
        <v>0</v>
      </c>
    </row>
    <row r="418" spans="5:45" x14ac:dyDescent="0.25">
      <c r="E418" s="8">
        <f t="shared" si="55"/>
        <v>44098</v>
      </c>
      <c r="F418" s="7">
        <f t="shared" si="56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52"/>
        <v>59.54</v>
      </c>
      <c r="AH418" s="17"/>
      <c r="AI418" s="8">
        <v>44112</v>
      </c>
      <c r="AJ418" s="7">
        <v>0</v>
      </c>
      <c r="AK418" s="19">
        <v>0</v>
      </c>
      <c r="AL418" s="7">
        <v>18000</v>
      </c>
      <c r="AM418" s="7">
        <v>59.54</v>
      </c>
      <c r="AN418" s="17"/>
      <c r="AO418" s="22">
        <f t="shared" si="53"/>
        <v>0</v>
      </c>
      <c r="AP418" s="22">
        <f t="shared" si="54"/>
        <v>0</v>
      </c>
      <c r="AQ418" s="22">
        <f t="shared" si="49"/>
        <v>0</v>
      </c>
      <c r="AR418" s="22">
        <f t="shared" si="50"/>
        <v>0</v>
      </c>
      <c r="AS418" s="22">
        <f t="shared" si="51"/>
        <v>0</v>
      </c>
    </row>
    <row r="419" spans="5:45" x14ac:dyDescent="0.25">
      <c r="E419" s="8">
        <f t="shared" si="55"/>
        <v>44099</v>
      </c>
      <c r="F419" s="7">
        <f t="shared" si="56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52"/>
        <v>59.54</v>
      </c>
      <c r="AH419" s="17"/>
      <c r="AI419" s="8">
        <v>44113</v>
      </c>
      <c r="AJ419" s="7">
        <v>0</v>
      </c>
      <c r="AK419" s="19">
        <v>0</v>
      </c>
      <c r="AL419" s="7">
        <v>18000</v>
      </c>
      <c r="AM419" s="7">
        <v>59.54</v>
      </c>
      <c r="AN419" s="17"/>
      <c r="AO419" s="22">
        <f t="shared" si="53"/>
        <v>0</v>
      </c>
      <c r="AP419" s="22">
        <f t="shared" si="54"/>
        <v>0</v>
      </c>
      <c r="AQ419" s="22">
        <f t="shared" si="49"/>
        <v>0</v>
      </c>
      <c r="AR419" s="22">
        <f t="shared" si="50"/>
        <v>0</v>
      </c>
      <c r="AS419" s="22">
        <f t="shared" si="51"/>
        <v>0</v>
      </c>
    </row>
    <row r="420" spans="5:45" x14ac:dyDescent="0.25">
      <c r="E420" s="8">
        <f t="shared" si="55"/>
        <v>44100</v>
      </c>
      <c r="F420" s="7">
        <f t="shared" si="56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52"/>
        <v>59.54</v>
      </c>
      <c r="AH420" s="17"/>
      <c r="AI420" s="8">
        <v>44114</v>
      </c>
      <c r="AJ420" s="7">
        <v>0</v>
      </c>
      <c r="AK420" s="19">
        <v>0</v>
      </c>
      <c r="AL420" s="7">
        <v>18000</v>
      </c>
      <c r="AM420" s="7">
        <v>59.54</v>
      </c>
      <c r="AN420" s="17"/>
      <c r="AO420" s="22">
        <f t="shared" si="53"/>
        <v>0</v>
      </c>
      <c r="AP420" s="22">
        <f t="shared" si="54"/>
        <v>0</v>
      </c>
      <c r="AQ420" s="22">
        <f t="shared" si="49"/>
        <v>0</v>
      </c>
      <c r="AR420" s="22">
        <f t="shared" si="50"/>
        <v>0</v>
      </c>
      <c r="AS420" s="22">
        <f t="shared" si="51"/>
        <v>0</v>
      </c>
    </row>
    <row r="421" spans="5:45" x14ac:dyDescent="0.25">
      <c r="E421" s="8">
        <f t="shared" si="55"/>
        <v>44101</v>
      </c>
      <c r="F421" s="7">
        <f t="shared" si="56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52"/>
        <v>59.54</v>
      </c>
      <c r="AH421" s="17"/>
      <c r="AI421" s="8">
        <v>44115</v>
      </c>
      <c r="AJ421" s="7">
        <v>0</v>
      </c>
      <c r="AK421" s="19">
        <v>0</v>
      </c>
      <c r="AL421" s="7">
        <v>18000</v>
      </c>
      <c r="AM421" s="7">
        <v>59.54</v>
      </c>
      <c r="AN421" s="17"/>
      <c r="AO421" s="22">
        <f t="shared" si="53"/>
        <v>0</v>
      </c>
      <c r="AP421" s="22">
        <f t="shared" si="54"/>
        <v>0</v>
      </c>
      <c r="AQ421" s="22">
        <f t="shared" si="49"/>
        <v>0</v>
      </c>
      <c r="AR421" s="22">
        <f t="shared" si="50"/>
        <v>0</v>
      </c>
      <c r="AS421" s="22">
        <f t="shared" si="51"/>
        <v>0</v>
      </c>
    </row>
    <row r="422" spans="5:45" x14ac:dyDescent="0.25">
      <c r="E422" s="8">
        <f t="shared" si="55"/>
        <v>44102</v>
      </c>
      <c r="F422" s="7">
        <f t="shared" si="56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52"/>
        <v>59.54</v>
      </c>
      <c r="AH422" s="17"/>
      <c r="AI422" s="8">
        <v>44116</v>
      </c>
      <c r="AJ422" s="7">
        <v>0</v>
      </c>
      <c r="AK422" s="19">
        <v>0</v>
      </c>
      <c r="AL422" s="7">
        <v>18000</v>
      </c>
      <c r="AM422" s="7">
        <v>59.54</v>
      </c>
      <c r="AN422" s="17"/>
      <c r="AO422" s="22">
        <f t="shared" si="53"/>
        <v>0</v>
      </c>
      <c r="AP422" s="22">
        <f t="shared" si="54"/>
        <v>0</v>
      </c>
      <c r="AQ422" s="22">
        <f t="shared" si="49"/>
        <v>0</v>
      </c>
      <c r="AR422" s="22">
        <f t="shared" si="50"/>
        <v>0</v>
      </c>
      <c r="AS422" s="22">
        <f t="shared" si="51"/>
        <v>0</v>
      </c>
    </row>
    <row r="423" spans="5:45" x14ac:dyDescent="0.25">
      <c r="E423" s="8">
        <f t="shared" si="55"/>
        <v>44103</v>
      </c>
      <c r="F423" s="7">
        <f t="shared" si="56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52"/>
        <v>59.54</v>
      </c>
      <c r="AH423" s="17"/>
      <c r="AI423" s="8">
        <v>44117</v>
      </c>
      <c r="AJ423" s="7">
        <v>0</v>
      </c>
      <c r="AK423" s="19">
        <v>0</v>
      </c>
      <c r="AL423" s="7">
        <v>18000</v>
      </c>
      <c r="AM423" s="7">
        <v>59.54</v>
      </c>
      <c r="AN423" s="17"/>
      <c r="AO423" s="22">
        <f t="shared" si="53"/>
        <v>0</v>
      </c>
      <c r="AP423" s="22">
        <f t="shared" si="54"/>
        <v>0</v>
      </c>
      <c r="AQ423" s="22">
        <f t="shared" si="49"/>
        <v>0</v>
      </c>
      <c r="AR423" s="22">
        <f t="shared" si="50"/>
        <v>0</v>
      </c>
      <c r="AS423" s="22">
        <f t="shared" si="51"/>
        <v>0</v>
      </c>
    </row>
    <row r="424" spans="5:45" x14ac:dyDescent="0.25">
      <c r="E424" s="8">
        <f t="shared" si="55"/>
        <v>44104</v>
      </c>
      <c r="F424" s="7">
        <f t="shared" si="56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52"/>
        <v>59.54</v>
      </c>
      <c r="AH424" s="17"/>
      <c r="AI424" s="8">
        <v>44118</v>
      </c>
      <c r="AJ424" s="7">
        <v>0</v>
      </c>
      <c r="AK424" s="19">
        <v>0</v>
      </c>
      <c r="AL424" s="7">
        <v>18000</v>
      </c>
      <c r="AM424" s="7">
        <v>59.54</v>
      </c>
      <c r="AN424" s="17"/>
      <c r="AO424" s="22">
        <f t="shared" si="53"/>
        <v>0</v>
      </c>
      <c r="AP424" s="22">
        <f t="shared" si="54"/>
        <v>0</v>
      </c>
      <c r="AQ424" s="22">
        <f t="shared" si="49"/>
        <v>0</v>
      </c>
      <c r="AR424" s="22">
        <f t="shared" si="50"/>
        <v>0</v>
      </c>
      <c r="AS424" s="22">
        <f t="shared" si="51"/>
        <v>0</v>
      </c>
    </row>
    <row r="425" spans="5:45" x14ac:dyDescent="0.25">
      <c r="E425" s="8">
        <f t="shared" si="55"/>
        <v>44105</v>
      </c>
      <c r="F425" s="7">
        <f t="shared" si="56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52"/>
        <v>59.54</v>
      </c>
      <c r="AH425" s="17"/>
      <c r="AI425" s="8">
        <v>44119</v>
      </c>
      <c r="AJ425" s="7">
        <v>0</v>
      </c>
      <c r="AK425" s="19">
        <v>0</v>
      </c>
      <c r="AL425" s="7">
        <v>18000</v>
      </c>
      <c r="AM425" s="7">
        <v>59.54</v>
      </c>
      <c r="AN425" s="17"/>
      <c r="AO425" s="22">
        <f t="shared" si="53"/>
        <v>0</v>
      </c>
      <c r="AP425" s="22">
        <f t="shared" si="54"/>
        <v>0</v>
      </c>
      <c r="AQ425" s="22">
        <f t="shared" si="49"/>
        <v>0</v>
      </c>
      <c r="AR425" s="22">
        <f t="shared" si="50"/>
        <v>0</v>
      </c>
      <c r="AS425" s="22">
        <f t="shared" si="51"/>
        <v>0</v>
      </c>
    </row>
    <row r="426" spans="5:45" x14ac:dyDescent="0.25">
      <c r="E426" s="8">
        <f t="shared" si="55"/>
        <v>44106</v>
      </c>
      <c r="F426" s="7">
        <f t="shared" si="56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52"/>
        <v>59.54</v>
      </c>
      <c r="AH426" s="17"/>
      <c r="AI426" s="8">
        <v>44120</v>
      </c>
      <c r="AJ426" s="7">
        <v>0</v>
      </c>
      <c r="AK426" s="19">
        <v>0</v>
      </c>
      <c r="AL426" s="7">
        <v>18000</v>
      </c>
      <c r="AM426" s="7">
        <v>59.54</v>
      </c>
      <c r="AN426" s="17"/>
      <c r="AO426" s="22">
        <f t="shared" si="53"/>
        <v>0</v>
      </c>
      <c r="AP426" s="22">
        <f t="shared" si="54"/>
        <v>0</v>
      </c>
      <c r="AQ426" s="22">
        <f t="shared" si="49"/>
        <v>0</v>
      </c>
      <c r="AR426" s="22">
        <f t="shared" si="50"/>
        <v>0</v>
      </c>
      <c r="AS426" s="22">
        <f t="shared" si="51"/>
        <v>0</v>
      </c>
    </row>
    <row r="427" spans="5:45" x14ac:dyDescent="0.25">
      <c r="E427" s="8">
        <f t="shared" si="55"/>
        <v>44107</v>
      </c>
      <c r="F427" s="7">
        <f t="shared" si="56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52"/>
        <v>59.54</v>
      </c>
      <c r="AH427" s="17"/>
      <c r="AI427" s="8">
        <v>44121</v>
      </c>
      <c r="AJ427" s="7">
        <v>0</v>
      </c>
      <c r="AK427" s="19">
        <v>0</v>
      </c>
      <c r="AL427" s="7">
        <v>18000</v>
      </c>
      <c r="AM427" s="7">
        <v>59.54</v>
      </c>
      <c r="AN427" s="17"/>
      <c r="AO427" s="22">
        <f t="shared" si="53"/>
        <v>0</v>
      </c>
      <c r="AP427" s="22">
        <f t="shared" si="54"/>
        <v>0</v>
      </c>
      <c r="AQ427" s="22">
        <f t="shared" si="49"/>
        <v>0</v>
      </c>
      <c r="AR427" s="22">
        <f t="shared" si="50"/>
        <v>0</v>
      </c>
      <c r="AS427" s="22">
        <f t="shared" si="51"/>
        <v>0</v>
      </c>
    </row>
    <row r="428" spans="5:45" x14ac:dyDescent="0.25">
      <c r="E428" s="8">
        <f t="shared" si="55"/>
        <v>44108</v>
      </c>
      <c r="F428" s="7">
        <f t="shared" si="56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52"/>
        <v>59.54</v>
      </c>
      <c r="AH428" s="17"/>
      <c r="AI428" s="8">
        <v>44122</v>
      </c>
      <c r="AJ428" s="7">
        <v>0</v>
      </c>
      <c r="AK428" s="19">
        <v>0</v>
      </c>
      <c r="AL428" s="7">
        <v>18000</v>
      </c>
      <c r="AM428" s="7">
        <v>59.54</v>
      </c>
      <c r="AN428" s="17"/>
      <c r="AO428" s="22">
        <f t="shared" si="53"/>
        <v>0</v>
      </c>
      <c r="AP428" s="22">
        <f t="shared" si="54"/>
        <v>0</v>
      </c>
      <c r="AQ428" s="22">
        <f t="shared" si="49"/>
        <v>0</v>
      </c>
      <c r="AR428" s="22">
        <f t="shared" si="50"/>
        <v>0</v>
      </c>
      <c r="AS428" s="22">
        <f t="shared" si="51"/>
        <v>0</v>
      </c>
    </row>
    <row r="429" spans="5:45" x14ac:dyDescent="0.25">
      <c r="E429" s="8">
        <f t="shared" si="55"/>
        <v>44109</v>
      </c>
      <c r="F429" s="7">
        <f t="shared" si="56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52"/>
        <v>59.54</v>
      </c>
      <c r="AH429" s="17"/>
      <c r="AI429" s="8">
        <v>44123</v>
      </c>
      <c r="AJ429" s="7">
        <v>0</v>
      </c>
      <c r="AK429" s="19">
        <v>0</v>
      </c>
      <c r="AL429" s="7">
        <v>18000</v>
      </c>
      <c r="AM429" s="7">
        <v>59.54</v>
      </c>
      <c r="AN429" s="17"/>
      <c r="AO429" s="22">
        <f t="shared" si="53"/>
        <v>0</v>
      </c>
      <c r="AP429" s="22">
        <f t="shared" si="54"/>
        <v>0</v>
      </c>
      <c r="AQ429" s="22">
        <f t="shared" si="49"/>
        <v>0</v>
      </c>
      <c r="AR429" s="22">
        <f t="shared" si="50"/>
        <v>0</v>
      </c>
      <c r="AS429" s="22">
        <f t="shared" si="51"/>
        <v>0</v>
      </c>
    </row>
    <row r="430" spans="5:45" x14ac:dyDescent="0.25">
      <c r="E430" s="8">
        <f t="shared" si="55"/>
        <v>44110</v>
      </c>
      <c r="F430" s="7">
        <f t="shared" si="56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52"/>
        <v>59.54</v>
      </c>
      <c r="AH430" s="17"/>
      <c r="AI430" s="8">
        <v>44124</v>
      </c>
      <c r="AJ430" s="7">
        <v>0</v>
      </c>
      <c r="AK430" s="19">
        <v>0</v>
      </c>
      <c r="AL430" s="7">
        <v>18000</v>
      </c>
      <c r="AM430" s="7">
        <v>59.54</v>
      </c>
      <c r="AN430" s="17"/>
      <c r="AO430" s="22">
        <f t="shared" si="53"/>
        <v>0</v>
      </c>
      <c r="AP430" s="22">
        <f t="shared" si="54"/>
        <v>0</v>
      </c>
      <c r="AQ430" s="22">
        <f t="shared" si="49"/>
        <v>0</v>
      </c>
      <c r="AR430" s="22">
        <f t="shared" si="50"/>
        <v>0</v>
      </c>
      <c r="AS430" s="22">
        <f t="shared" si="51"/>
        <v>0</v>
      </c>
    </row>
    <row r="431" spans="5:45" x14ac:dyDescent="0.25">
      <c r="E431" s="8">
        <f t="shared" si="55"/>
        <v>44111</v>
      </c>
      <c r="F431" s="7">
        <f t="shared" si="56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52"/>
        <v>59.54</v>
      </c>
      <c r="AH431" s="17"/>
      <c r="AI431" s="8">
        <v>44125</v>
      </c>
      <c r="AJ431" s="7">
        <v>0</v>
      </c>
      <c r="AK431" s="19">
        <v>0</v>
      </c>
      <c r="AL431" s="7">
        <v>18000</v>
      </c>
      <c r="AM431" s="7">
        <v>59.54</v>
      </c>
      <c r="AN431" s="17"/>
      <c r="AO431" s="22">
        <f t="shared" si="53"/>
        <v>0</v>
      </c>
      <c r="AP431" s="22">
        <f t="shared" si="54"/>
        <v>0</v>
      </c>
      <c r="AQ431" s="22">
        <f t="shared" si="49"/>
        <v>0</v>
      </c>
      <c r="AR431" s="22">
        <f t="shared" si="50"/>
        <v>0</v>
      </c>
      <c r="AS431" s="22">
        <f t="shared" si="51"/>
        <v>0</v>
      </c>
    </row>
    <row r="432" spans="5:45" x14ac:dyDescent="0.25">
      <c r="E432" s="8">
        <f t="shared" si="55"/>
        <v>44112</v>
      </c>
      <c r="F432" s="7">
        <f t="shared" si="56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52"/>
        <v>59.54</v>
      </c>
      <c r="AH432" s="17"/>
      <c r="AI432" s="8">
        <v>44126</v>
      </c>
      <c r="AJ432" s="7">
        <v>0</v>
      </c>
      <c r="AK432" s="19">
        <v>0</v>
      </c>
      <c r="AL432" s="7">
        <v>18000</v>
      </c>
      <c r="AM432" s="7">
        <v>59.54</v>
      </c>
      <c r="AN432" s="17"/>
      <c r="AO432" s="22">
        <f t="shared" si="53"/>
        <v>0</v>
      </c>
      <c r="AP432" s="22">
        <f t="shared" si="54"/>
        <v>0</v>
      </c>
      <c r="AQ432" s="22">
        <f t="shared" si="49"/>
        <v>0</v>
      </c>
      <c r="AR432" s="22">
        <f t="shared" si="50"/>
        <v>0</v>
      </c>
      <c r="AS432" s="22">
        <f t="shared" si="51"/>
        <v>0</v>
      </c>
    </row>
    <row r="433" spans="5:45" x14ac:dyDescent="0.25">
      <c r="E433" s="8">
        <f t="shared" si="55"/>
        <v>44113</v>
      </c>
      <c r="F433" s="7">
        <f t="shared" si="56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52"/>
        <v>59.54</v>
      </c>
      <c r="AH433" s="17"/>
      <c r="AI433" s="8">
        <v>44127</v>
      </c>
      <c r="AJ433" s="7">
        <v>0</v>
      </c>
      <c r="AK433" s="19">
        <v>0</v>
      </c>
      <c r="AL433" s="7">
        <v>18000</v>
      </c>
      <c r="AM433" s="7">
        <v>59.54</v>
      </c>
      <c r="AN433" s="17"/>
      <c r="AO433" s="22">
        <f t="shared" si="53"/>
        <v>0</v>
      </c>
      <c r="AP433" s="22">
        <f t="shared" si="54"/>
        <v>0</v>
      </c>
      <c r="AQ433" s="22">
        <f t="shared" si="49"/>
        <v>0</v>
      </c>
      <c r="AR433" s="22">
        <f t="shared" si="50"/>
        <v>0</v>
      </c>
      <c r="AS433" s="22">
        <f t="shared" si="51"/>
        <v>0</v>
      </c>
    </row>
    <row r="434" spans="5:45" x14ac:dyDescent="0.25">
      <c r="E434" s="8">
        <f t="shared" si="55"/>
        <v>44114</v>
      </c>
      <c r="F434" s="7">
        <f t="shared" si="56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52"/>
        <v>59.54</v>
      </c>
      <c r="AH434" s="17"/>
      <c r="AI434" s="8">
        <v>44128</v>
      </c>
      <c r="AJ434" s="7">
        <v>0</v>
      </c>
      <c r="AK434" s="19">
        <v>0</v>
      </c>
      <c r="AL434" s="7">
        <v>18000</v>
      </c>
      <c r="AM434" s="7">
        <v>59.54</v>
      </c>
      <c r="AN434" s="17"/>
      <c r="AO434" s="22">
        <f t="shared" si="53"/>
        <v>0</v>
      </c>
      <c r="AP434" s="22">
        <f t="shared" si="54"/>
        <v>0</v>
      </c>
      <c r="AQ434" s="22">
        <f t="shared" si="49"/>
        <v>0</v>
      </c>
      <c r="AR434" s="22">
        <f t="shared" si="50"/>
        <v>0</v>
      </c>
      <c r="AS434" s="22">
        <f t="shared" si="51"/>
        <v>0</v>
      </c>
    </row>
    <row r="435" spans="5:45" x14ac:dyDescent="0.25">
      <c r="E435" s="8">
        <f t="shared" si="55"/>
        <v>44115</v>
      </c>
      <c r="F435" s="7">
        <f t="shared" si="56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52"/>
        <v>59.54</v>
      </c>
      <c r="AH435" s="17"/>
      <c r="AI435" s="8">
        <v>44129</v>
      </c>
      <c r="AJ435" s="7">
        <v>0</v>
      </c>
      <c r="AK435" s="19">
        <v>0</v>
      </c>
      <c r="AL435" s="7">
        <v>18000</v>
      </c>
      <c r="AM435" s="7">
        <v>59.54</v>
      </c>
      <c r="AN435" s="17"/>
      <c r="AO435" s="22">
        <f t="shared" si="53"/>
        <v>0</v>
      </c>
      <c r="AP435" s="22">
        <f t="shared" si="54"/>
        <v>0</v>
      </c>
      <c r="AQ435" s="22">
        <f t="shared" si="49"/>
        <v>0</v>
      </c>
      <c r="AR435" s="22">
        <f t="shared" si="50"/>
        <v>0</v>
      </c>
      <c r="AS435" s="22">
        <f t="shared" si="51"/>
        <v>0</v>
      </c>
    </row>
    <row r="436" spans="5:45" x14ac:dyDescent="0.25">
      <c r="E436" s="8">
        <f t="shared" si="55"/>
        <v>44116</v>
      </c>
      <c r="F436" s="7">
        <f t="shared" si="56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52"/>
        <v>59.54</v>
      </c>
      <c r="AH436" s="17"/>
      <c r="AI436" s="8">
        <v>44130</v>
      </c>
      <c r="AJ436" s="7">
        <v>0</v>
      </c>
      <c r="AK436" s="19">
        <v>0</v>
      </c>
      <c r="AL436" s="7">
        <v>18000</v>
      </c>
      <c r="AM436" s="7">
        <v>59.54</v>
      </c>
      <c r="AN436" s="17"/>
      <c r="AO436" s="22">
        <f t="shared" si="53"/>
        <v>0</v>
      </c>
      <c r="AP436" s="22">
        <f t="shared" si="54"/>
        <v>0</v>
      </c>
      <c r="AQ436" s="22">
        <f t="shared" si="49"/>
        <v>0</v>
      </c>
      <c r="AR436" s="22">
        <f t="shared" si="50"/>
        <v>0</v>
      </c>
      <c r="AS436" s="22">
        <f t="shared" si="51"/>
        <v>0</v>
      </c>
    </row>
    <row r="437" spans="5:45" x14ac:dyDescent="0.25">
      <c r="E437" s="8">
        <f t="shared" si="55"/>
        <v>44117</v>
      </c>
      <c r="F437" s="7">
        <f t="shared" si="56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52"/>
        <v>59.54</v>
      </c>
      <c r="AH437" s="17"/>
      <c r="AI437" s="8">
        <v>44131</v>
      </c>
      <c r="AJ437" s="7">
        <v>0</v>
      </c>
      <c r="AK437" s="19">
        <v>0</v>
      </c>
      <c r="AL437" s="7">
        <v>18000</v>
      </c>
      <c r="AM437" s="7">
        <v>59.54</v>
      </c>
      <c r="AN437" s="17"/>
      <c r="AO437" s="22">
        <f t="shared" si="53"/>
        <v>0</v>
      </c>
      <c r="AP437" s="22">
        <f t="shared" si="54"/>
        <v>0</v>
      </c>
      <c r="AQ437" s="22">
        <f t="shared" si="49"/>
        <v>0</v>
      </c>
      <c r="AR437" s="22">
        <f t="shared" si="50"/>
        <v>0</v>
      </c>
      <c r="AS437" s="22">
        <f t="shared" si="51"/>
        <v>0</v>
      </c>
    </row>
    <row r="438" spans="5:45" x14ac:dyDescent="0.25">
      <c r="E438" s="8">
        <f t="shared" si="55"/>
        <v>44118</v>
      </c>
      <c r="F438" s="7">
        <f t="shared" si="56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52"/>
        <v>59.54</v>
      </c>
      <c r="AH438" s="17"/>
      <c r="AI438" s="8">
        <v>44132</v>
      </c>
      <c r="AJ438" s="7">
        <v>0</v>
      </c>
      <c r="AK438" s="19">
        <v>0</v>
      </c>
      <c r="AL438" s="7">
        <v>18000</v>
      </c>
      <c r="AM438" s="7">
        <v>59.54</v>
      </c>
      <c r="AN438" s="17"/>
      <c r="AO438" s="22">
        <f t="shared" si="53"/>
        <v>0</v>
      </c>
      <c r="AP438" s="22">
        <f t="shared" si="54"/>
        <v>0</v>
      </c>
      <c r="AQ438" s="22">
        <f t="shared" si="49"/>
        <v>0</v>
      </c>
      <c r="AR438" s="22">
        <f t="shared" si="50"/>
        <v>0</v>
      </c>
      <c r="AS438" s="22">
        <f t="shared" si="51"/>
        <v>0</v>
      </c>
    </row>
    <row r="439" spans="5:45" x14ac:dyDescent="0.25">
      <c r="E439" s="8">
        <f t="shared" si="55"/>
        <v>44119</v>
      </c>
      <c r="F439" s="7">
        <f t="shared" si="56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52"/>
        <v>59.54</v>
      </c>
      <c r="AH439" s="17"/>
      <c r="AI439" s="8">
        <v>44133</v>
      </c>
      <c r="AJ439" s="7">
        <v>0</v>
      </c>
      <c r="AK439" s="19">
        <v>0</v>
      </c>
      <c r="AL439" s="7">
        <v>18000</v>
      </c>
      <c r="AM439" s="7">
        <v>59.54</v>
      </c>
      <c r="AN439" s="17"/>
      <c r="AO439" s="22">
        <f t="shared" si="53"/>
        <v>0</v>
      </c>
      <c r="AP439" s="22">
        <f t="shared" si="54"/>
        <v>0</v>
      </c>
      <c r="AQ439" s="22">
        <f t="shared" si="49"/>
        <v>0</v>
      </c>
      <c r="AR439" s="22">
        <f t="shared" si="50"/>
        <v>0</v>
      </c>
      <c r="AS439" s="22">
        <f t="shared" si="51"/>
        <v>0</v>
      </c>
    </row>
    <row r="440" spans="5:45" x14ac:dyDescent="0.25">
      <c r="E440" s="8">
        <f t="shared" si="55"/>
        <v>44120</v>
      </c>
      <c r="F440" s="7">
        <f t="shared" si="56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52"/>
        <v>59.54</v>
      </c>
      <c r="AH440" s="17"/>
      <c r="AI440" s="8">
        <v>44134</v>
      </c>
      <c r="AJ440" s="7">
        <v>0</v>
      </c>
      <c r="AK440" s="19">
        <v>0</v>
      </c>
      <c r="AL440" s="7">
        <v>18000</v>
      </c>
      <c r="AM440" s="7">
        <v>59.54</v>
      </c>
      <c r="AN440" s="17"/>
      <c r="AO440" s="22">
        <f t="shared" si="53"/>
        <v>0</v>
      </c>
      <c r="AP440" s="22">
        <f t="shared" si="54"/>
        <v>0</v>
      </c>
      <c r="AQ440" s="22">
        <f t="shared" si="49"/>
        <v>0</v>
      </c>
      <c r="AR440" s="22">
        <f t="shared" si="50"/>
        <v>0</v>
      </c>
      <c r="AS440" s="22">
        <f t="shared" si="51"/>
        <v>0</v>
      </c>
    </row>
    <row r="441" spans="5:45" x14ac:dyDescent="0.25">
      <c r="E441" s="8">
        <f t="shared" si="55"/>
        <v>44121</v>
      </c>
      <c r="F441" s="7">
        <f t="shared" si="56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52"/>
        <v>59.54</v>
      </c>
      <c r="AH441" s="17"/>
      <c r="AI441" s="8">
        <v>44135</v>
      </c>
      <c r="AJ441" s="7">
        <v>0</v>
      </c>
      <c r="AK441" s="19">
        <v>0</v>
      </c>
      <c r="AL441" s="7">
        <v>18000</v>
      </c>
      <c r="AM441" s="7">
        <v>59.54</v>
      </c>
      <c r="AN441" s="17"/>
      <c r="AO441" s="22">
        <f t="shared" si="53"/>
        <v>0</v>
      </c>
      <c r="AP441" s="22">
        <f t="shared" si="54"/>
        <v>0</v>
      </c>
      <c r="AQ441" s="22">
        <f t="shared" si="49"/>
        <v>0</v>
      </c>
      <c r="AR441" s="22">
        <f t="shared" si="50"/>
        <v>0</v>
      </c>
      <c r="AS441" s="22">
        <f t="shared" si="51"/>
        <v>0</v>
      </c>
    </row>
    <row r="442" spans="5:45" x14ac:dyDescent="0.25">
      <c r="E442" s="8">
        <f t="shared" ref="E442:E505" si="57">IF(E441+1&gt;MAX($B$4:$B$97), NA(), E441+1)</f>
        <v>44122</v>
      </c>
      <c r="F442" s="7">
        <f t="shared" si="56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52"/>
        <v>60.65</v>
      </c>
      <c r="AH442" s="17"/>
      <c r="AI442" s="8">
        <v>44136</v>
      </c>
      <c r="AJ442" s="7">
        <v>0</v>
      </c>
      <c r="AK442" s="19">
        <v>0</v>
      </c>
      <c r="AL442" s="7">
        <v>18000</v>
      </c>
      <c r="AM442" s="7">
        <v>60.65</v>
      </c>
      <c r="AN442" s="17"/>
      <c r="AO442" s="22">
        <f t="shared" si="53"/>
        <v>0</v>
      </c>
      <c r="AP442" s="22">
        <f t="shared" si="54"/>
        <v>0</v>
      </c>
      <c r="AQ442" s="22">
        <f t="shared" si="49"/>
        <v>0</v>
      </c>
      <c r="AR442" s="22">
        <f t="shared" si="50"/>
        <v>0</v>
      </c>
      <c r="AS442" s="22">
        <f t="shared" si="51"/>
        <v>0</v>
      </c>
    </row>
    <row r="443" spans="5:45" x14ac:dyDescent="0.25">
      <c r="E443" s="8">
        <f t="shared" si="57"/>
        <v>44123</v>
      </c>
      <c r="F443" s="7">
        <f t="shared" si="56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52"/>
        <v>60.65</v>
      </c>
      <c r="AH443" s="17"/>
      <c r="AI443" s="8">
        <v>44137</v>
      </c>
      <c r="AJ443" s="7">
        <v>0</v>
      </c>
      <c r="AK443" s="19">
        <v>0</v>
      </c>
      <c r="AL443" s="7">
        <v>18000</v>
      </c>
      <c r="AM443" s="7">
        <v>60.65</v>
      </c>
      <c r="AN443" s="17"/>
      <c r="AO443" s="22">
        <f t="shared" si="53"/>
        <v>0</v>
      </c>
      <c r="AP443" s="22">
        <f t="shared" si="54"/>
        <v>0</v>
      </c>
      <c r="AQ443" s="22">
        <f t="shared" si="49"/>
        <v>0</v>
      </c>
      <c r="AR443" s="22">
        <f t="shared" si="50"/>
        <v>0</v>
      </c>
      <c r="AS443" s="22">
        <f t="shared" si="51"/>
        <v>0</v>
      </c>
    </row>
    <row r="444" spans="5:45" x14ac:dyDescent="0.25">
      <c r="E444" s="8">
        <f t="shared" si="57"/>
        <v>44124</v>
      </c>
      <c r="F444" s="7">
        <f t="shared" si="56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52"/>
        <v>60.65</v>
      </c>
      <c r="AH444" s="17"/>
      <c r="AI444" s="8">
        <v>44138</v>
      </c>
      <c r="AJ444" s="7">
        <v>0</v>
      </c>
      <c r="AK444" s="19">
        <v>0</v>
      </c>
      <c r="AL444" s="7">
        <v>18000</v>
      </c>
      <c r="AM444" s="7">
        <v>60.65</v>
      </c>
      <c r="AN444" s="17"/>
      <c r="AO444" s="22">
        <f t="shared" si="53"/>
        <v>0</v>
      </c>
      <c r="AP444" s="22">
        <f t="shared" si="54"/>
        <v>0</v>
      </c>
      <c r="AQ444" s="22">
        <f t="shared" si="49"/>
        <v>0</v>
      </c>
      <c r="AR444" s="22">
        <f t="shared" si="50"/>
        <v>0</v>
      </c>
      <c r="AS444" s="22">
        <f t="shared" si="51"/>
        <v>0</v>
      </c>
    </row>
    <row r="445" spans="5:45" x14ac:dyDescent="0.25">
      <c r="E445" s="8">
        <f t="shared" si="57"/>
        <v>44125</v>
      </c>
      <c r="F445" s="7">
        <f t="shared" si="56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52"/>
        <v>60.65</v>
      </c>
      <c r="AH445" s="17"/>
      <c r="AI445" s="8">
        <v>44139</v>
      </c>
      <c r="AJ445" s="7">
        <v>0</v>
      </c>
      <c r="AK445" s="19">
        <v>0</v>
      </c>
      <c r="AL445" s="7">
        <v>18000</v>
      </c>
      <c r="AM445" s="7">
        <v>60.65</v>
      </c>
      <c r="AN445" s="17"/>
      <c r="AO445" s="22">
        <f t="shared" si="53"/>
        <v>0</v>
      </c>
      <c r="AP445" s="22">
        <f t="shared" si="54"/>
        <v>0</v>
      </c>
      <c r="AQ445" s="22">
        <f t="shared" si="49"/>
        <v>0</v>
      </c>
      <c r="AR445" s="22">
        <f t="shared" si="50"/>
        <v>0</v>
      </c>
      <c r="AS445" s="22">
        <f t="shared" si="51"/>
        <v>0</v>
      </c>
    </row>
    <row r="446" spans="5:45" x14ac:dyDescent="0.25">
      <c r="E446" s="8">
        <f t="shared" si="57"/>
        <v>44126</v>
      </c>
      <c r="F446" s="7">
        <f t="shared" si="56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52"/>
        <v>60.65</v>
      </c>
      <c r="AH446" s="17"/>
      <c r="AI446" s="8">
        <v>44140</v>
      </c>
      <c r="AJ446" s="7">
        <v>0</v>
      </c>
      <c r="AK446" s="19">
        <v>0</v>
      </c>
      <c r="AL446" s="7">
        <v>18000</v>
      </c>
      <c r="AM446" s="7">
        <v>60.65</v>
      </c>
      <c r="AN446" s="17"/>
      <c r="AO446" s="22">
        <f t="shared" si="53"/>
        <v>0</v>
      </c>
      <c r="AP446" s="22">
        <f t="shared" si="54"/>
        <v>0</v>
      </c>
      <c r="AQ446" s="22">
        <f t="shared" si="49"/>
        <v>0</v>
      </c>
      <c r="AR446" s="22">
        <f t="shared" si="50"/>
        <v>0</v>
      </c>
      <c r="AS446" s="22">
        <f t="shared" si="51"/>
        <v>0</v>
      </c>
    </row>
    <row r="447" spans="5:45" x14ac:dyDescent="0.25">
      <c r="E447" s="8">
        <f t="shared" si="57"/>
        <v>44127</v>
      </c>
      <c r="F447" s="7">
        <f t="shared" si="56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52"/>
        <v>60.65</v>
      </c>
      <c r="AH447" s="17"/>
      <c r="AI447" s="8">
        <v>44141</v>
      </c>
      <c r="AJ447" s="7">
        <v>0</v>
      </c>
      <c r="AK447" s="19">
        <v>0</v>
      </c>
      <c r="AL447" s="7">
        <v>18000</v>
      </c>
      <c r="AM447" s="7">
        <v>60.65</v>
      </c>
      <c r="AN447" s="17"/>
      <c r="AO447" s="22">
        <f t="shared" si="53"/>
        <v>0</v>
      </c>
      <c r="AP447" s="22">
        <f t="shared" si="54"/>
        <v>0</v>
      </c>
      <c r="AQ447" s="22">
        <f t="shared" si="49"/>
        <v>0</v>
      </c>
      <c r="AR447" s="22">
        <f t="shared" si="50"/>
        <v>0</v>
      </c>
      <c r="AS447" s="22">
        <f t="shared" si="51"/>
        <v>0</v>
      </c>
    </row>
    <row r="448" spans="5:45" x14ac:dyDescent="0.25">
      <c r="E448" s="8">
        <f t="shared" si="57"/>
        <v>44128</v>
      </c>
      <c r="F448" s="7">
        <f t="shared" si="56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52"/>
        <v>60.65</v>
      </c>
      <c r="AH448" s="17"/>
      <c r="AI448" s="8">
        <v>44142</v>
      </c>
      <c r="AJ448" s="7">
        <v>0</v>
      </c>
      <c r="AK448" s="19">
        <v>0</v>
      </c>
      <c r="AL448" s="7">
        <v>18000</v>
      </c>
      <c r="AM448" s="7">
        <v>60.65</v>
      </c>
      <c r="AN448" s="17"/>
      <c r="AO448" s="22">
        <f t="shared" si="53"/>
        <v>0</v>
      </c>
      <c r="AP448" s="22">
        <f t="shared" si="54"/>
        <v>0</v>
      </c>
      <c r="AQ448" s="22">
        <f t="shared" si="49"/>
        <v>0</v>
      </c>
      <c r="AR448" s="22">
        <f t="shared" si="50"/>
        <v>0</v>
      </c>
      <c r="AS448" s="22">
        <f t="shared" si="51"/>
        <v>0</v>
      </c>
    </row>
    <row r="449" spans="5:45" x14ac:dyDescent="0.25">
      <c r="E449" s="8">
        <f t="shared" si="57"/>
        <v>44129</v>
      </c>
      <c r="F449" s="7">
        <f t="shared" si="56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52"/>
        <v>60.65</v>
      </c>
      <c r="AH449" s="17"/>
      <c r="AI449" s="8">
        <v>44143</v>
      </c>
      <c r="AJ449" s="7">
        <v>0</v>
      </c>
      <c r="AK449" s="19">
        <v>0</v>
      </c>
      <c r="AL449" s="7">
        <v>18000</v>
      </c>
      <c r="AM449" s="7">
        <v>60.65</v>
      </c>
      <c r="AN449" s="17"/>
      <c r="AO449" s="22">
        <f t="shared" si="53"/>
        <v>0</v>
      </c>
      <c r="AP449" s="22">
        <f t="shared" si="54"/>
        <v>0</v>
      </c>
      <c r="AQ449" s="22">
        <f t="shared" si="49"/>
        <v>0</v>
      </c>
      <c r="AR449" s="22">
        <f t="shared" si="50"/>
        <v>0</v>
      </c>
      <c r="AS449" s="22">
        <f t="shared" si="51"/>
        <v>0</v>
      </c>
    </row>
    <row r="450" spans="5:45" x14ac:dyDescent="0.25">
      <c r="E450" s="8">
        <f t="shared" si="57"/>
        <v>44130</v>
      </c>
      <c r="F450" s="7">
        <f t="shared" si="56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52"/>
        <v>60.65</v>
      </c>
      <c r="AH450" s="17"/>
      <c r="AI450" s="8">
        <v>44144</v>
      </c>
      <c r="AJ450" s="7">
        <v>0</v>
      </c>
      <c r="AK450" s="19">
        <v>0</v>
      </c>
      <c r="AL450" s="7">
        <v>18000</v>
      </c>
      <c r="AM450" s="7">
        <v>60.65</v>
      </c>
      <c r="AN450" s="17"/>
      <c r="AO450" s="22">
        <f t="shared" si="53"/>
        <v>0</v>
      </c>
      <c r="AP450" s="22">
        <f t="shared" si="54"/>
        <v>0</v>
      </c>
      <c r="AQ450" s="22">
        <f t="shared" si="49"/>
        <v>0</v>
      </c>
      <c r="AR450" s="22">
        <f t="shared" si="50"/>
        <v>0</v>
      </c>
      <c r="AS450" s="22">
        <f t="shared" si="51"/>
        <v>0</v>
      </c>
    </row>
    <row r="451" spans="5:45" x14ac:dyDescent="0.25">
      <c r="E451" s="8">
        <f t="shared" si="57"/>
        <v>44131</v>
      </c>
      <c r="F451" s="7">
        <f t="shared" si="56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52"/>
        <v>60.65</v>
      </c>
      <c r="AH451" s="17"/>
      <c r="AI451" s="8">
        <v>44145</v>
      </c>
      <c r="AJ451" s="7">
        <v>0</v>
      </c>
      <c r="AK451" s="19">
        <v>0</v>
      </c>
      <c r="AL451" s="7">
        <v>18000</v>
      </c>
      <c r="AM451" s="7">
        <v>60.65</v>
      </c>
      <c r="AN451" s="17"/>
      <c r="AO451" s="22">
        <f t="shared" si="53"/>
        <v>0</v>
      </c>
      <c r="AP451" s="22">
        <f t="shared" si="54"/>
        <v>0</v>
      </c>
      <c r="AQ451" s="22">
        <f t="shared" si="49"/>
        <v>0</v>
      </c>
      <c r="AR451" s="22">
        <f t="shared" si="50"/>
        <v>0</v>
      </c>
      <c r="AS451" s="22">
        <f t="shared" si="51"/>
        <v>0</v>
      </c>
    </row>
    <row r="452" spans="5:45" x14ac:dyDescent="0.25">
      <c r="E452" s="8">
        <f t="shared" si="57"/>
        <v>44132</v>
      </c>
      <c r="F452" s="7">
        <f t="shared" si="56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52"/>
        <v>60.65</v>
      </c>
      <c r="AH452" s="17"/>
      <c r="AI452" s="8">
        <v>44146</v>
      </c>
      <c r="AJ452" s="7">
        <v>0</v>
      </c>
      <c r="AK452" s="19">
        <v>0</v>
      </c>
      <c r="AL452" s="7">
        <v>18000</v>
      </c>
      <c r="AM452" s="7">
        <v>60.65</v>
      </c>
      <c r="AN452" s="17"/>
      <c r="AO452" s="22">
        <f t="shared" si="53"/>
        <v>0</v>
      </c>
      <c r="AP452" s="22">
        <f t="shared" si="54"/>
        <v>0</v>
      </c>
      <c r="AQ452" s="22">
        <f t="shared" si="49"/>
        <v>0</v>
      </c>
      <c r="AR452" s="22">
        <f t="shared" si="50"/>
        <v>0</v>
      </c>
      <c r="AS452" s="22">
        <f t="shared" si="51"/>
        <v>0</v>
      </c>
    </row>
    <row r="453" spans="5:45" x14ac:dyDescent="0.25">
      <c r="E453" s="8">
        <f t="shared" si="57"/>
        <v>44133</v>
      </c>
      <c r="F453" s="7">
        <f t="shared" si="56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52"/>
        <v>60.65</v>
      </c>
      <c r="AH453" s="17"/>
      <c r="AI453" s="8">
        <v>44147</v>
      </c>
      <c r="AJ453" s="7">
        <v>0</v>
      </c>
      <c r="AK453" s="19">
        <v>0</v>
      </c>
      <c r="AL453" s="7">
        <v>18000</v>
      </c>
      <c r="AM453" s="7">
        <v>60.65</v>
      </c>
      <c r="AN453" s="17"/>
      <c r="AO453" s="22">
        <f t="shared" si="53"/>
        <v>0</v>
      </c>
      <c r="AP453" s="22">
        <f t="shared" si="54"/>
        <v>0</v>
      </c>
      <c r="AQ453" s="22">
        <f t="shared" si="49"/>
        <v>0</v>
      </c>
      <c r="AR453" s="22">
        <f t="shared" si="50"/>
        <v>0</v>
      </c>
      <c r="AS453" s="22">
        <f t="shared" si="51"/>
        <v>0</v>
      </c>
    </row>
    <row r="454" spans="5:45" x14ac:dyDescent="0.25">
      <c r="E454" s="8">
        <f t="shared" si="57"/>
        <v>44134</v>
      </c>
      <c r="F454" s="7">
        <f t="shared" si="56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52"/>
        <v>60.65</v>
      </c>
      <c r="AH454" s="17"/>
      <c r="AI454" s="8">
        <v>44148</v>
      </c>
      <c r="AJ454" s="7">
        <v>0</v>
      </c>
      <c r="AK454" s="19">
        <v>0</v>
      </c>
      <c r="AL454" s="7">
        <v>18000</v>
      </c>
      <c r="AM454" s="7">
        <v>60.65</v>
      </c>
      <c r="AN454" s="17"/>
      <c r="AO454" s="22">
        <f t="shared" si="53"/>
        <v>0</v>
      </c>
      <c r="AP454" s="22">
        <f t="shared" si="54"/>
        <v>0</v>
      </c>
      <c r="AQ454" s="22">
        <f t="shared" si="49"/>
        <v>0</v>
      </c>
      <c r="AR454" s="22">
        <f t="shared" si="50"/>
        <v>0</v>
      </c>
      <c r="AS454" s="22">
        <f t="shared" si="51"/>
        <v>0</v>
      </c>
    </row>
    <row r="455" spans="5:45" x14ac:dyDescent="0.25">
      <c r="E455" s="8">
        <f t="shared" si="57"/>
        <v>44135</v>
      </c>
      <c r="F455" s="7">
        <f t="shared" si="56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52"/>
        <v>60.65</v>
      </c>
      <c r="AH455" s="17"/>
      <c r="AI455" s="8">
        <v>44149</v>
      </c>
      <c r="AJ455" s="7">
        <v>0</v>
      </c>
      <c r="AK455" s="19">
        <v>0</v>
      </c>
      <c r="AL455" s="7">
        <v>18000</v>
      </c>
      <c r="AM455" s="7">
        <v>60.65</v>
      </c>
      <c r="AN455" s="17"/>
      <c r="AO455" s="22">
        <f t="shared" si="53"/>
        <v>0</v>
      </c>
      <c r="AP455" s="22">
        <f t="shared" si="54"/>
        <v>0</v>
      </c>
      <c r="AQ455" s="22">
        <f t="shared" si="49"/>
        <v>0</v>
      </c>
      <c r="AR455" s="22">
        <f t="shared" si="50"/>
        <v>0</v>
      </c>
      <c r="AS455" s="22">
        <f t="shared" si="51"/>
        <v>0</v>
      </c>
    </row>
    <row r="456" spans="5:45" x14ac:dyDescent="0.25">
      <c r="E456" s="8">
        <f t="shared" si="57"/>
        <v>44136</v>
      </c>
      <c r="F456" s="7">
        <f t="shared" si="56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52"/>
        <v>60.65</v>
      </c>
      <c r="AH456" s="17"/>
      <c r="AI456" s="8">
        <v>44150</v>
      </c>
      <c r="AJ456" s="7">
        <v>0</v>
      </c>
      <c r="AK456" s="19">
        <v>0</v>
      </c>
      <c r="AL456" s="7">
        <v>18000</v>
      </c>
      <c r="AM456" s="7">
        <v>60.65</v>
      </c>
      <c r="AN456" s="17"/>
      <c r="AO456" s="22">
        <f t="shared" si="53"/>
        <v>0</v>
      </c>
      <c r="AP456" s="22">
        <f t="shared" si="54"/>
        <v>0</v>
      </c>
      <c r="AQ456" s="22">
        <f t="shared" ref="AQ456:AQ519" si="58">Q456-AK456</f>
        <v>0</v>
      </c>
      <c r="AR456" s="22">
        <f t="shared" ref="AR456:AR519" si="59">R456-AL456</f>
        <v>0</v>
      </c>
      <c r="AS456" s="22">
        <f t="shared" ref="AS456:AS519" si="60">S456-AM456</f>
        <v>0</v>
      </c>
    </row>
    <row r="457" spans="5:45" x14ac:dyDescent="0.25">
      <c r="E457" s="8">
        <f t="shared" si="57"/>
        <v>44137</v>
      </c>
      <c r="F457" s="7">
        <f t="shared" si="56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61">VLOOKUP(O457,$E$22:$F$1597, 2, FALSE)</f>
        <v>60.65</v>
      </c>
      <c r="AH457" s="17"/>
      <c r="AI457" s="8">
        <v>44151</v>
      </c>
      <c r="AJ457" s="7">
        <v>0</v>
      </c>
      <c r="AK457" s="19">
        <v>0</v>
      </c>
      <c r="AL457" s="7">
        <v>18000</v>
      </c>
      <c r="AM457" s="7">
        <v>60.65</v>
      </c>
      <c r="AN457" s="17"/>
      <c r="AO457" s="22">
        <f t="shared" ref="AO457:AO520" si="62">O457-AI457</f>
        <v>0</v>
      </c>
      <c r="AP457" s="22">
        <f t="shared" ref="AP457:AP520" si="63">P457-AJ457</f>
        <v>0</v>
      </c>
      <c r="AQ457" s="22">
        <f t="shared" si="58"/>
        <v>0</v>
      </c>
      <c r="AR457" s="22">
        <f t="shared" si="59"/>
        <v>0</v>
      </c>
      <c r="AS457" s="22">
        <f t="shared" si="60"/>
        <v>0</v>
      </c>
    </row>
    <row r="458" spans="5:45" x14ac:dyDescent="0.25">
      <c r="E458" s="8">
        <f t="shared" si="57"/>
        <v>44138</v>
      </c>
      <c r="F458" s="7">
        <f t="shared" si="56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61"/>
        <v>60.65</v>
      </c>
      <c r="AH458" s="17"/>
      <c r="AI458" s="8">
        <v>44152</v>
      </c>
      <c r="AJ458" s="7">
        <v>0</v>
      </c>
      <c r="AK458" s="19">
        <v>0</v>
      </c>
      <c r="AL458" s="7">
        <v>18000</v>
      </c>
      <c r="AM458" s="7">
        <v>60.65</v>
      </c>
      <c r="AN458" s="17"/>
      <c r="AO458" s="22">
        <f t="shared" si="62"/>
        <v>0</v>
      </c>
      <c r="AP458" s="22">
        <f t="shared" si="63"/>
        <v>0</v>
      </c>
      <c r="AQ458" s="22">
        <f t="shared" si="58"/>
        <v>0</v>
      </c>
      <c r="AR458" s="22">
        <f t="shared" si="59"/>
        <v>0</v>
      </c>
      <c r="AS458" s="22">
        <f t="shared" si="60"/>
        <v>0</v>
      </c>
    </row>
    <row r="459" spans="5:45" x14ac:dyDescent="0.25">
      <c r="E459" s="8">
        <f t="shared" si="57"/>
        <v>44139</v>
      </c>
      <c r="F459" s="7">
        <f t="shared" si="56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61"/>
        <v>60.65</v>
      </c>
      <c r="AH459" s="17"/>
      <c r="AI459" s="8">
        <v>44153</v>
      </c>
      <c r="AJ459" s="7">
        <v>0</v>
      </c>
      <c r="AK459" s="19">
        <v>0</v>
      </c>
      <c r="AL459" s="7">
        <v>18000</v>
      </c>
      <c r="AM459" s="7">
        <v>60.65</v>
      </c>
      <c r="AN459" s="17"/>
      <c r="AO459" s="22">
        <f t="shared" si="62"/>
        <v>0</v>
      </c>
      <c r="AP459" s="22">
        <f t="shared" si="63"/>
        <v>0</v>
      </c>
      <c r="AQ459" s="22">
        <f t="shared" si="58"/>
        <v>0</v>
      </c>
      <c r="AR459" s="22">
        <f t="shared" si="59"/>
        <v>0</v>
      </c>
      <c r="AS459" s="22">
        <f t="shared" si="60"/>
        <v>0</v>
      </c>
    </row>
    <row r="460" spans="5:45" x14ac:dyDescent="0.25">
      <c r="E460" s="8">
        <f t="shared" si="57"/>
        <v>44140</v>
      </c>
      <c r="F460" s="7">
        <f t="shared" si="56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61"/>
        <v>60.65</v>
      </c>
      <c r="AH460" s="17"/>
      <c r="AI460" s="8">
        <v>44154</v>
      </c>
      <c r="AJ460" s="7">
        <v>0</v>
      </c>
      <c r="AK460" s="19">
        <v>0</v>
      </c>
      <c r="AL460" s="7">
        <v>18000</v>
      </c>
      <c r="AM460" s="7">
        <v>60.65</v>
      </c>
      <c r="AN460" s="17"/>
      <c r="AO460" s="22">
        <f t="shared" si="62"/>
        <v>0</v>
      </c>
      <c r="AP460" s="22">
        <f t="shared" si="63"/>
        <v>0</v>
      </c>
      <c r="AQ460" s="22">
        <f t="shared" si="58"/>
        <v>0</v>
      </c>
      <c r="AR460" s="22">
        <f t="shared" si="59"/>
        <v>0</v>
      </c>
      <c r="AS460" s="22">
        <f t="shared" si="60"/>
        <v>0</v>
      </c>
    </row>
    <row r="461" spans="5:45" x14ac:dyDescent="0.25">
      <c r="E461" s="8">
        <f t="shared" si="57"/>
        <v>44141</v>
      </c>
      <c r="F461" s="7">
        <f t="shared" si="56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61"/>
        <v>60.65</v>
      </c>
      <c r="AH461" s="17"/>
      <c r="AI461" s="8">
        <v>44155</v>
      </c>
      <c r="AJ461" s="7">
        <v>0</v>
      </c>
      <c r="AK461" s="19">
        <v>0</v>
      </c>
      <c r="AL461" s="7">
        <v>18000</v>
      </c>
      <c r="AM461" s="7">
        <v>60.65</v>
      </c>
      <c r="AN461" s="17"/>
      <c r="AO461" s="22">
        <f t="shared" si="62"/>
        <v>0</v>
      </c>
      <c r="AP461" s="22">
        <f t="shared" si="63"/>
        <v>0</v>
      </c>
      <c r="AQ461" s="22">
        <f t="shared" si="58"/>
        <v>0</v>
      </c>
      <c r="AR461" s="22">
        <f t="shared" si="59"/>
        <v>0</v>
      </c>
      <c r="AS461" s="22">
        <f t="shared" si="60"/>
        <v>0</v>
      </c>
    </row>
    <row r="462" spans="5:45" x14ac:dyDescent="0.25">
      <c r="E462" s="8">
        <f t="shared" si="57"/>
        <v>44142</v>
      </c>
      <c r="F462" s="7">
        <f t="shared" si="56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61"/>
        <v>60.65</v>
      </c>
      <c r="AH462" s="17"/>
      <c r="AI462" s="8">
        <v>44156</v>
      </c>
      <c r="AJ462" s="7">
        <v>0</v>
      </c>
      <c r="AK462" s="19">
        <v>0</v>
      </c>
      <c r="AL462" s="7">
        <v>18000</v>
      </c>
      <c r="AM462" s="7">
        <v>60.65</v>
      </c>
      <c r="AN462" s="17"/>
      <c r="AO462" s="22">
        <f t="shared" si="62"/>
        <v>0</v>
      </c>
      <c r="AP462" s="22">
        <f t="shared" si="63"/>
        <v>0</v>
      </c>
      <c r="AQ462" s="22">
        <f t="shared" si="58"/>
        <v>0</v>
      </c>
      <c r="AR462" s="22">
        <f t="shared" si="59"/>
        <v>0</v>
      </c>
      <c r="AS462" s="22">
        <f t="shared" si="60"/>
        <v>0</v>
      </c>
    </row>
    <row r="463" spans="5:45" x14ac:dyDescent="0.25">
      <c r="E463" s="8">
        <f t="shared" si="57"/>
        <v>44143</v>
      </c>
      <c r="F463" s="7">
        <f t="shared" si="56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61"/>
        <v>60.65</v>
      </c>
      <c r="AH463" s="17"/>
      <c r="AI463" s="8">
        <v>44157</v>
      </c>
      <c r="AJ463" s="7">
        <v>0</v>
      </c>
      <c r="AK463" s="19">
        <v>0</v>
      </c>
      <c r="AL463" s="7">
        <v>18000</v>
      </c>
      <c r="AM463" s="7">
        <v>60.65</v>
      </c>
      <c r="AN463" s="17"/>
      <c r="AO463" s="22">
        <f t="shared" si="62"/>
        <v>0</v>
      </c>
      <c r="AP463" s="22">
        <f t="shared" si="63"/>
        <v>0</v>
      </c>
      <c r="AQ463" s="22">
        <f t="shared" si="58"/>
        <v>0</v>
      </c>
      <c r="AR463" s="22">
        <f t="shared" si="59"/>
        <v>0</v>
      </c>
      <c r="AS463" s="22">
        <f t="shared" si="60"/>
        <v>0</v>
      </c>
    </row>
    <row r="464" spans="5:45" x14ac:dyDescent="0.25">
      <c r="E464" s="8">
        <f t="shared" si="57"/>
        <v>44144</v>
      </c>
      <c r="F464" s="7">
        <f t="shared" si="56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61"/>
        <v>60.65</v>
      </c>
      <c r="AH464" s="17"/>
      <c r="AI464" s="8">
        <v>44158</v>
      </c>
      <c r="AJ464" s="7">
        <v>0</v>
      </c>
      <c r="AK464" s="19">
        <v>0</v>
      </c>
      <c r="AL464" s="7">
        <v>18000</v>
      </c>
      <c r="AM464" s="7">
        <v>60.65</v>
      </c>
      <c r="AN464" s="17"/>
      <c r="AO464" s="22">
        <f t="shared" si="62"/>
        <v>0</v>
      </c>
      <c r="AP464" s="22">
        <f t="shared" si="63"/>
        <v>0</v>
      </c>
      <c r="AQ464" s="22">
        <f t="shared" si="58"/>
        <v>0</v>
      </c>
      <c r="AR464" s="22">
        <f t="shared" si="59"/>
        <v>0</v>
      </c>
      <c r="AS464" s="22">
        <f t="shared" si="60"/>
        <v>0</v>
      </c>
    </row>
    <row r="465" spans="5:45" x14ac:dyDescent="0.25">
      <c r="E465" s="8">
        <f t="shared" si="57"/>
        <v>44145</v>
      </c>
      <c r="F465" s="7">
        <f t="shared" si="56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61"/>
        <v>60.65</v>
      </c>
      <c r="AH465" s="17"/>
      <c r="AI465" s="8">
        <v>44159</v>
      </c>
      <c r="AJ465" s="7">
        <v>0</v>
      </c>
      <c r="AK465" s="19">
        <v>0</v>
      </c>
      <c r="AL465" s="7">
        <v>18000</v>
      </c>
      <c r="AM465" s="7">
        <v>60.65</v>
      </c>
      <c r="AN465" s="17"/>
      <c r="AO465" s="22">
        <f t="shared" si="62"/>
        <v>0</v>
      </c>
      <c r="AP465" s="22">
        <f t="shared" si="63"/>
        <v>0</v>
      </c>
      <c r="AQ465" s="22">
        <f t="shared" si="58"/>
        <v>0</v>
      </c>
      <c r="AR465" s="22">
        <f t="shared" si="59"/>
        <v>0</v>
      </c>
      <c r="AS465" s="22">
        <f t="shared" si="60"/>
        <v>0</v>
      </c>
    </row>
    <row r="466" spans="5:45" x14ac:dyDescent="0.25">
      <c r="E466" s="8">
        <f t="shared" si="57"/>
        <v>44146</v>
      </c>
      <c r="F466" s="7">
        <f t="shared" si="56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61"/>
        <v>60.65</v>
      </c>
      <c r="AH466" s="17"/>
      <c r="AI466" s="8">
        <v>44160</v>
      </c>
      <c r="AJ466" s="7">
        <v>0</v>
      </c>
      <c r="AK466" s="19">
        <v>0</v>
      </c>
      <c r="AL466" s="7">
        <v>18000</v>
      </c>
      <c r="AM466" s="7">
        <v>60.65</v>
      </c>
      <c r="AN466" s="17"/>
      <c r="AO466" s="22">
        <f t="shared" si="62"/>
        <v>0</v>
      </c>
      <c r="AP466" s="22">
        <f t="shared" si="63"/>
        <v>0</v>
      </c>
      <c r="AQ466" s="22">
        <f t="shared" si="58"/>
        <v>0</v>
      </c>
      <c r="AR466" s="22">
        <f t="shared" si="59"/>
        <v>0</v>
      </c>
      <c r="AS466" s="22">
        <f t="shared" si="60"/>
        <v>0</v>
      </c>
    </row>
    <row r="467" spans="5:45" x14ac:dyDescent="0.25">
      <c r="E467" s="8">
        <f t="shared" si="57"/>
        <v>44147</v>
      </c>
      <c r="F467" s="7">
        <f t="shared" si="56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61"/>
        <v>60.65</v>
      </c>
      <c r="AH467" s="17"/>
      <c r="AI467" s="8">
        <v>44161</v>
      </c>
      <c r="AJ467" s="7">
        <v>0</v>
      </c>
      <c r="AK467" s="19">
        <v>0</v>
      </c>
      <c r="AL467" s="7">
        <v>18000</v>
      </c>
      <c r="AM467" s="7">
        <v>60.65</v>
      </c>
      <c r="AN467" s="17"/>
      <c r="AO467" s="22">
        <f t="shared" si="62"/>
        <v>0</v>
      </c>
      <c r="AP467" s="22">
        <f t="shared" si="63"/>
        <v>0</v>
      </c>
      <c r="AQ467" s="22">
        <f t="shared" si="58"/>
        <v>0</v>
      </c>
      <c r="AR467" s="22">
        <f t="shared" si="59"/>
        <v>0</v>
      </c>
      <c r="AS467" s="22">
        <f t="shared" si="60"/>
        <v>0</v>
      </c>
    </row>
    <row r="468" spans="5:45" x14ac:dyDescent="0.25">
      <c r="E468" s="8">
        <f t="shared" si="57"/>
        <v>44148</v>
      </c>
      <c r="F468" s="7">
        <f t="shared" si="56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61"/>
        <v>60.65</v>
      </c>
      <c r="AH468" s="17"/>
      <c r="AI468" s="8">
        <v>44162</v>
      </c>
      <c r="AJ468" s="7">
        <v>0</v>
      </c>
      <c r="AK468" s="19">
        <v>0</v>
      </c>
      <c r="AL468" s="7">
        <v>18000</v>
      </c>
      <c r="AM468" s="7">
        <v>60.65</v>
      </c>
      <c r="AN468" s="17"/>
      <c r="AO468" s="22">
        <f t="shared" si="62"/>
        <v>0</v>
      </c>
      <c r="AP468" s="22">
        <f t="shared" si="63"/>
        <v>0</v>
      </c>
      <c r="AQ468" s="22">
        <f t="shared" si="58"/>
        <v>0</v>
      </c>
      <c r="AR468" s="22">
        <f t="shared" si="59"/>
        <v>0</v>
      </c>
      <c r="AS468" s="22">
        <f t="shared" si="60"/>
        <v>0</v>
      </c>
    </row>
    <row r="469" spans="5:45" x14ac:dyDescent="0.25">
      <c r="E469" s="8">
        <f t="shared" si="57"/>
        <v>44149</v>
      </c>
      <c r="F469" s="7">
        <f t="shared" si="56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61"/>
        <v>60.65</v>
      </c>
      <c r="AH469" s="17"/>
      <c r="AI469" s="8">
        <v>44163</v>
      </c>
      <c r="AJ469" s="7">
        <v>0</v>
      </c>
      <c r="AK469" s="19">
        <v>0</v>
      </c>
      <c r="AL469" s="7">
        <v>18000</v>
      </c>
      <c r="AM469" s="7">
        <v>60.65</v>
      </c>
      <c r="AN469" s="17"/>
      <c r="AO469" s="22">
        <f t="shared" si="62"/>
        <v>0</v>
      </c>
      <c r="AP469" s="22">
        <f t="shared" si="63"/>
        <v>0</v>
      </c>
      <c r="AQ469" s="22">
        <f t="shared" si="58"/>
        <v>0</v>
      </c>
      <c r="AR469" s="22">
        <f t="shared" si="59"/>
        <v>0</v>
      </c>
      <c r="AS469" s="22">
        <f t="shared" si="60"/>
        <v>0</v>
      </c>
    </row>
    <row r="470" spans="5:45" x14ac:dyDescent="0.25">
      <c r="E470" s="8">
        <f t="shared" si="57"/>
        <v>44150</v>
      </c>
      <c r="F470" s="7">
        <f t="shared" si="56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61"/>
        <v>60.65</v>
      </c>
      <c r="AH470" s="17"/>
      <c r="AI470" s="8">
        <v>44164</v>
      </c>
      <c r="AJ470" s="7">
        <v>0</v>
      </c>
      <c r="AK470" s="19">
        <v>0</v>
      </c>
      <c r="AL470" s="7">
        <v>18000</v>
      </c>
      <c r="AM470" s="7">
        <v>60.65</v>
      </c>
      <c r="AN470" s="17"/>
      <c r="AO470" s="22">
        <f t="shared" si="62"/>
        <v>0</v>
      </c>
      <c r="AP470" s="22">
        <f t="shared" si="63"/>
        <v>0</v>
      </c>
      <c r="AQ470" s="22">
        <f t="shared" si="58"/>
        <v>0</v>
      </c>
      <c r="AR470" s="22">
        <f t="shared" si="59"/>
        <v>0</v>
      </c>
      <c r="AS470" s="22">
        <f t="shared" si="60"/>
        <v>0</v>
      </c>
    </row>
    <row r="471" spans="5:45" x14ac:dyDescent="0.25">
      <c r="E471" s="8">
        <f t="shared" si="57"/>
        <v>44151</v>
      </c>
      <c r="F471" s="7">
        <f t="shared" si="56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61"/>
        <v>60.65</v>
      </c>
      <c r="AH471" s="17"/>
      <c r="AI471" s="8">
        <v>44165</v>
      </c>
      <c r="AJ471" s="7">
        <v>0</v>
      </c>
      <c r="AK471" s="19">
        <v>0</v>
      </c>
      <c r="AL471" s="7">
        <v>18000</v>
      </c>
      <c r="AM471" s="7">
        <v>60.65</v>
      </c>
      <c r="AN471" s="17"/>
      <c r="AO471" s="22">
        <f t="shared" si="62"/>
        <v>0</v>
      </c>
      <c r="AP471" s="22">
        <f t="shared" si="63"/>
        <v>0</v>
      </c>
      <c r="AQ471" s="22">
        <f t="shared" si="58"/>
        <v>0</v>
      </c>
      <c r="AR471" s="22">
        <f t="shared" si="59"/>
        <v>0</v>
      </c>
      <c r="AS471" s="22">
        <f t="shared" si="60"/>
        <v>0</v>
      </c>
    </row>
    <row r="472" spans="5:45" x14ac:dyDescent="0.25">
      <c r="E472" s="8">
        <f t="shared" si="57"/>
        <v>44152</v>
      </c>
      <c r="F472" s="7">
        <f t="shared" ref="F472:F535" si="6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61"/>
        <v>62.64</v>
      </c>
      <c r="AH472" s="17"/>
      <c r="AI472" s="8">
        <v>44166</v>
      </c>
      <c r="AJ472" s="7">
        <v>-331.6</v>
      </c>
      <c r="AK472" s="19">
        <v>0.1658</v>
      </c>
      <c r="AL472" s="7">
        <v>17668.400000000001</v>
      </c>
      <c r="AM472" s="7">
        <v>62.64</v>
      </c>
      <c r="AN472" s="17"/>
      <c r="AO472" s="22">
        <f t="shared" si="62"/>
        <v>0</v>
      </c>
      <c r="AP472" s="22">
        <f t="shared" si="63"/>
        <v>0</v>
      </c>
      <c r="AQ472" s="22">
        <f t="shared" si="58"/>
        <v>0</v>
      </c>
      <c r="AR472" s="22">
        <f t="shared" si="59"/>
        <v>0</v>
      </c>
      <c r="AS472" s="22">
        <f t="shared" si="60"/>
        <v>0</v>
      </c>
    </row>
    <row r="473" spans="5:45" x14ac:dyDescent="0.25">
      <c r="E473" s="8">
        <f t="shared" si="57"/>
        <v>44153</v>
      </c>
      <c r="F473" s="7">
        <f t="shared" si="6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61"/>
        <v>62.64</v>
      </c>
      <c r="AH473" s="17"/>
      <c r="AI473" s="8">
        <v>44167</v>
      </c>
      <c r="AJ473" s="7">
        <v>-330.62352028139759</v>
      </c>
      <c r="AK473" s="19">
        <v>0.16531176014069879</v>
      </c>
      <c r="AL473" s="7">
        <v>17337.776479718603</v>
      </c>
      <c r="AM473" s="7">
        <v>62.64</v>
      </c>
      <c r="AN473" s="17"/>
      <c r="AO473" s="22">
        <f t="shared" si="62"/>
        <v>0</v>
      </c>
      <c r="AP473" s="22">
        <f t="shared" si="63"/>
        <v>0</v>
      </c>
      <c r="AQ473" s="22">
        <f t="shared" si="58"/>
        <v>0</v>
      </c>
      <c r="AR473" s="22">
        <f t="shared" si="59"/>
        <v>0</v>
      </c>
      <c r="AS473" s="22">
        <f t="shared" si="60"/>
        <v>0</v>
      </c>
    </row>
    <row r="474" spans="5:45" x14ac:dyDescent="0.25">
      <c r="E474" s="8">
        <f t="shared" si="57"/>
        <v>44154</v>
      </c>
      <c r="F474" s="7">
        <f t="shared" si="6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61"/>
        <v>62.64</v>
      </c>
      <c r="AH474" s="17"/>
      <c r="AI474" s="8">
        <v>44168</v>
      </c>
      <c r="AJ474" s="7">
        <v>-329.71006171096059</v>
      </c>
      <c r="AK474" s="19">
        <v>0.16485503085548028</v>
      </c>
      <c r="AL474" s="7">
        <v>17008.066418007642</v>
      </c>
      <c r="AM474" s="7">
        <v>62.64</v>
      </c>
      <c r="AN474" s="17"/>
      <c r="AO474" s="22">
        <f t="shared" si="62"/>
        <v>0</v>
      </c>
      <c r="AP474" s="22">
        <f t="shared" si="63"/>
        <v>0</v>
      </c>
      <c r="AQ474" s="22">
        <f t="shared" si="58"/>
        <v>0</v>
      </c>
      <c r="AR474" s="22">
        <f t="shared" si="59"/>
        <v>0</v>
      </c>
      <c r="AS474" s="22">
        <f t="shared" si="60"/>
        <v>0</v>
      </c>
    </row>
    <row r="475" spans="5:45" x14ac:dyDescent="0.25">
      <c r="E475" s="8">
        <f t="shared" si="57"/>
        <v>44155</v>
      </c>
      <c r="F475" s="7">
        <f t="shared" si="6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61"/>
        <v>62.64</v>
      </c>
      <c r="AH475" s="17"/>
      <c r="AI475" s="8">
        <v>44169</v>
      </c>
      <c r="AJ475" s="7">
        <v>-328.85703329348962</v>
      </c>
      <c r="AK475" s="19">
        <v>0.16442851664674482</v>
      </c>
      <c r="AL475" s="7">
        <v>16679.209384714151</v>
      </c>
      <c r="AM475" s="7">
        <v>62.64</v>
      </c>
      <c r="AN475" s="17"/>
      <c r="AO475" s="22">
        <f t="shared" si="62"/>
        <v>0</v>
      </c>
      <c r="AP475" s="22">
        <f t="shared" si="63"/>
        <v>0</v>
      </c>
      <c r="AQ475" s="22">
        <f t="shared" si="58"/>
        <v>0</v>
      </c>
      <c r="AR475" s="22">
        <f t="shared" si="59"/>
        <v>0</v>
      </c>
      <c r="AS475" s="22">
        <f t="shared" si="60"/>
        <v>0</v>
      </c>
    </row>
    <row r="476" spans="5:45" x14ac:dyDescent="0.25">
      <c r="E476" s="8">
        <f t="shared" si="57"/>
        <v>44156</v>
      </c>
      <c r="F476" s="7">
        <f t="shared" si="6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61"/>
        <v>62.64</v>
      </c>
      <c r="AH476" s="17"/>
      <c r="AI476" s="8">
        <v>44170</v>
      </c>
      <c r="AJ476" s="7">
        <v>-328.06192726696139</v>
      </c>
      <c r="AK476" s="19">
        <v>0.16403096363348069</v>
      </c>
      <c r="AL476" s="7">
        <v>16351.14745744719</v>
      </c>
      <c r="AM476" s="7">
        <v>62.64</v>
      </c>
      <c r="AN476" s="17"/>
      <c r="AO476" s="22">
        <f t="shared" si="62"/>
        <v>0</v>
      </c>
      <c r="AP476" s="22">
        <f t="shared" si="63"/>
        <v>0</v>
      </c>
      <c r="AQ476" s="22">
        <f t="shared" si="58"/>
        <v>0</v>
      </c>
      <c r="AR476" s="22">
        <f t="shared" si="59"/>
        <v>0</v>
      </c>
      <c r="AS476" s="22">
        <f t="shared" si="60"/>
        <v>0</v>
      </c>
    </row>
    <row r="477" spans="5:45" x14ac:dyDescent="0.25">
      <c r="E477" s="8">
        <f t="shared" si="57"/>
        <v>44157</v>
      </c>
      <c r="F477" s="7">
        <f t="shared" si="6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61"/>
        <v>62.64</v>
      </c>
      <c r="AH477" s="17"/>
      <c r="AI477" s="8">
        <v>44171</v>
      </c>
      <c r="AJ477" s="7">
        <v>-327.32231273043499</v>
      </c>
      <c r="AK477" s="19">
        <v>0.1636611563652175</v>
      </c>
      <c r="AL477" s="7">
        <v>16023.825144716755</v>
      </c>
      <c r="AM477" s="7">
        <v>62.64</v>
      </c>
      <c r="AN477" s="17"/>
      <c r="AO477" s="22">
        <f t="shared" si="62"/>
        <v>0</v>
      </c>
      <c r="AP477" s="22">
        <f t="shared" si="63"/>
        <v>0</v>
      </c>
      <c r="AQ477" s="22">
        <f t="shared" si="58"/>
        <v>0</v>
      </c>
      <c r="AR477" s="22">
        <f t="shared" si="59"/>
        <v>0</v>
      </c>
      <c r="AS477" s="22">
        <f t="shared" si="60"/>
        <v>0</v>
      </c>
    </row>
    <row r="478" spans="5:45" x14ac:dyDescent="0.25">
      <c r="E478" s="8">
        <f t="shared" si="57"/>
        <v>44158</v>
      </c>
      <c r="F478" s="7">
        <f t="shared" si="6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61"/>
        <v>62.64</v>
      </c>
      <c r="AH478" s="17"/>
      <c r="AI478" s="8">
        <v>44172</v>
      </c>
      <c r="AJ478" s="7">
        <v>-326.63582967291802</v>
      </c>
      <c r="AK478" s="19">
        <v>0.16331791483645902</v>
      </c>
      <c r="AL478" s="7">
        <v>15697.189315043837</v>
      </c>
      <c r="AM478" s="7">
        <v>62.64</v>
      </c>
      <c r="AN478" s="17"/>
      <c r="AO478" s="22">
        <f t="shared" si="62"/>
        <v>0</v>
      </c>
      <c r="AP478" s="22">
        <f t="shared" si="63"/>
        <v>0</v>
      </c>
      <c r="AQ478" s="22">
        <f t="shared" si="58"/>
        <v>0</v>
      </c>
      <c r="AR478" s="22">
        <f t="shared" si="59"/>
        <v>0</v>
      </c>
      <c r="AS478" s="22">
        <f t="shared" si="60"/>
        <v>0</v>
      </c>
    </row>
    <row r="479" spans="5:45" x14ac:dyDescent="0.25">
      <c r="E479" s="8">
        <f t="shared" si="57"/>
        <v>44159</v>
      </c>
      <c r="F479" s="7">
        <f t="shared" si="6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61"/>
        <v>62.64</v>
      </c>
      <c r="AH479" s="17"/>
      <c r="AI479" s="8">
        <v>44173</v>
      </c>
      <c r="AJ479" s="7">
        <v>-326.00018337455168</v>
      </c>
      <c r="AK479" s="19">
        <v>0.16300009168727583</v>
      </c>
      <c r="AL479" s="7">
        <v>15371.189131669285</v>
      </c>
      <c r="AM479" s="7">
        <v>62.64</v>
      </c>
      <c r="AN479" s="17"/>
      <c r="AO479" s="22">
        <f t="shared" si="62"/>
        <v>0</v>
      </c>
      <c r="AP479" s="22">
        <f t="shared" si="63"/>
        <v>0</v>
      </c>
      <c r="AQ479" s="22">
        <f t="shared" si="58"/>
        <v>0</v>
      </c>
      <c r="AR479" s="22">
        <f t="shared" si="59"/>
        <v>0</v>
      </c>
      <c r="AS479" s="22">
        <f t="shared" si="60"/>
        <v>0</v>
      </c>
    </row>
    <row r="480" spans="5:45" x14ac:dyDescent="0.25">
      <c r="E480" s="8">
        <f t="shared" si="57"/>
        <v>44160</v>
      </c>
      <c r="F480" s="7">
        <f t="shared" si="6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61"/>
        <v>62.64</v>
      </c>
      <c r="AH480" s="17"/>
      <c r="AI480" s="8">
        <v>44174</v>
      </c>
      <c r="AJ480" s="7">
        <v>-325.41313915418698</v>
      </c>
      <c r="AK480" s="19">
        <v>0.16270656957709348</v>
      </c>
      <c r="AL480" s="7">
        <v>15045.775992515099</v>
      </c>
      <c r="AM480" s="7">
        <v>62.64</v>
      </c>
      <c r="AN480" s="17"/>
      <c r="AO480" s="22">
        <f t="shared" si="62"/>
        <v>0</v>
      </c>
      <c r="AP480" s="22">
        <f t="shared" si="63"/>
        <v>0</v>
      </c>
      <c r="AQ480" s="22">
        <f t="shared" si="58"/>
        <v>0</v>
      </c>
      <c r="AR480" s="22">
        <f t="shared" si="59"/>
        <v>0</v>
      </c>
      <c r="AS480" s="22">
        <f t="shared" si="60"/>
        <v>0</v>
      </c>
    </row>
    <row r="481" spans="5:45" x14ac:dyDescent="0.25">
      <c r="E481" s="8">
        <f t="shared" si="57"/>
        <v>44161</v>
      </c>
      <c r="F481" s="7">
        <f t="shared" si="6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61"/>
        <v>62.64</v>
      </c>
      <c r="AH481" s="17"/>
      <c r="AI481" s="8">
        <v>44175</v>
      </c>
      <c r="AJ481" s="7">
        <v>-324.87251743988963</v>
      </c>
      <c r="AK481" s="19">
        <v>0.16243625871994483</v>
      </c>
      <c r="AL481" s="7">
        <v>14720.903475075209</v>
      </c>
      <c r="AM481" s="7">
        <v>62.64</v>
      </c>
      <c r="AN481" s="17"/>
      <c r="AO481" s="22">
        <f t="shared" si="62"/>
        <v>0</v>
      </c>
      <c r="AP481" s="22">
        <f t="shared" si="63"/>
        <v>0</v>
      </c>
      <c r="AQ481" s="22">
        <f t="shared" si="58"/>
        <v>0</v>
      </c>
      <c r="AR481" s="22">
        <f t="shared" si="59"/>
        <v>0</v>
      </c>
      <c r="AS481" s="22">
        <f t="shared" si="60"/>
        <v>0</v>
      </c>
    </row>
    <row r="482" spans="5:45" x14ac:dyDescent="0.25">
      <c r="E482" s="8">
        <f t="shared" si="57"/>
        <v>44162</v>
      </c>
      <c r="F482" s="7">
        <f t="shared" si="6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61"/>
        <v>62.64</v>
      </c>
      <c r="AH482" s="17"/>
      <c r="AI482" s="8">
        <v>44176</v>
      </c>
      <c r="AJ482" s="7">
        <v>-324.37618914115592</v>
      </c>
      <c r="AK482" s="19">
        <v>0.16218809457057795</v>
      </c>
      <c r="AL482" s="7">
        <v>14396.527285934053</v>
      </c>
      <c r="AM482" s="7">
        <v>62.64</v>
      </c>
      <c r="AN482" s="17"/>
      <c r="AO482" s="22">
        <f t="shared" si="62"/>
        <v>0</v>
      </c>
      <c r="AP482" s="22">
        <f t="shared" si="63"/>
        <v>0</v>
      </c>
      <c r="AQ482" s="22">
        <f t="shared" si="58"/>
        <v>0</v>
      </c>
      <c r="AR482" s="22">
        <f t="shared" si="59"/>
        <v>0</v>
      </c>
      <c r="AS482" s="22">
        <f t="shared" si="60"/>
        <v>0</v>
      </c>
    </row>
    <row r="483" spans="5:45" x14ac:dyDescent="0.25">
      <c r="E483" s="8">
        <f t="shared" si="57"/>
        <v>44163</v>
      </c>
      <c r="F483" s="7">
        <f t="shared" si="6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61"/>
        <v>62.64</v>
      </c>
      <c r="AH483" s="17"/>
      <c r="AI483" s="8">
        <v>44177</v>
      </c>
      <c r="AJ483" s="7">
        <v>-323.92207130366876</v>
      </c>
      <c r="AK483" s="19">
        <v>0.1619610356518344</v>
      </c>
      <c r="AL483" s="7">
        <v>14072.605214630385</v>
      </c>
      <c r="AM483" s="7">
        <v>62.64</v>
      </c>
      <c r="AN483" s="17"/>
      <c r="AO483" s="22">
        <f t="shared" si="62"/>
        <v>0</v>
      </c>
      <c r="AP483" s="22">
        <f t="shared" si="63"/>
        <v>0</v>
      </c>
      <c r="AQ483" s="22">
        <f t="shared" si="58"/>
        <v>0</v>
      </c>
      <c r="AR483" s="22">
        <f t="shared" si="59"/>
        <v>0</v>
      </c>
      <c r="AS483" s="22">
        <f t="shared" si="60"/>
        <v>0</v>
      </c>
    </row>
    <row r="484" spans="5:45" x14ac:dyDescent="0.25">
      <c r="E484" s="8">
        <f t="shared" si="57"/>
        <v>44164</v>
      </c>
      <c r="F484" s="7">
        <f t="shared" si="6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61"/>
        <v>62.64</v>
      </c>
      <c r="AH484" s="17"/>
      <c r="AI484" s="8">
        <v>44178</v>
      </c>
      <c r="AJ484" s="7">
        <v>-323.50812302929313</v>
      </c>
      <c r="AK484" s="19">
        <v>0.16175406151464658</v>
      </c>
      <c r="AL484" s="7">
        <v>13749.097091601092</v>
      </c>
      <c r="AM484" s="7">
        <v>62.64</v>
      </c>
      <c r="AN484" s="17"/>
      <c r="AO484" s="22">
        <f t="shared" si="62"/>
        <v>0</v>
      </c>
      <c r="AP484" s="22">
        <f t="shared" si="63"/>
        <v>0</v>
      </c>
      <c r="AQ484" s="22">
        <f t="shared" si="58"/>
        <v>0</v>
      </c>
      <c r="AR484" s="22">
        <f t="shared" si="59"/>
        <v>0</v>
      </c>
      <c r="AS484" s="22">
        <f t="shared" si="60"/>
        <v>0</v>
      </c>
    </row>
    <row r="485" spans="5:45" x14ac:dyDescent="0.25">
      <c r="E485" s="8">
        <f t="shared" si="57"/>
        <v>44165</v>
      </c>
      <c r="F485" s="7">
        <f t="shared" si="6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61"/>
        <v>62.64</v>
      </c>
      <c r="AH485" s="17"/>
      <c r="AI485" s="8">
        <v>44179</v>
      </c>
      <c r="AJ485" s="7">
        <v>0</v>
      </c>
      <c r="AK485" s="19">
        <v>0</v>
      </c>
      <c r="AL485" s="7">
        <v>13749.097091601092</v>
      </c>
      <c r="AM485" s="7">
        <v>62.64</v>
      </c>
      <c r="AN485" s="17"/>
      <c r="AO485" s="22">
        <f t="shared" si="62"/>
        <v>0</v>
      </c>
      <c r="AP485" s="22">
        <f t="shared" si="63"/>
        <v>0</v>
      </c>
      <c r="AQ485" s="22">
        <f t="shared" si="58"/>
        <v>0</v>
      </c>
      <c r="AR485" s="22">
        <f t="shared" si="59"/>
        <v>0</v>
      </c>
      <c r="AS485" s="22">
        <f t="shared" si="60"/>
        <v>0</v>
      </c>
    </row>
    <row r="486" spans="5:45" x14ac:dyDescent="0.25">
      <c r="E486" s="8">
        <f t="shared" si="57"/>
        <v>44166</v>
      </c>
      <c r="F486" s="7">
        <f t="shared" si="6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61"/>
        <v>62.64</v>
      </c>
      <c r="AH486" s="17"/>
      <c r="AI486" s="8">
        <v>44180</v>
      </c>
      <c r="AJ486" s="7">
        <v>-323.13234164571753</v>
      </c>
      <c r="AK486" s="19">
        <v>0.16156617082285876</v>
      </c>
      <c r="AL486" s="7">
        <v>13425.964749955374</v>
      </c>
      <c r="AM486" s="7">
        <v>62.64</v>
      </c>
      <c r="AN486" s="17"/>
      <c r="AO486" s="22">
        <f t="shared" si="62"/>
        <v>0</v>
      </c>
      <c r="AP486" s="22">
        <f t="shared" si="63"/>
        <v>0</v>
      </c>
      <c r="AQ486" s="22">
        <f t="shared" si="58"/>
        <v>0</v>
      </c>
      <c r="AR486" s="22">
        <f t="shared" si="59"/>
        <v>0</v>
      </c>
      <c r="AS486" s="22">
        <f t="shared" si="60"/>
        <v>0</v>
      </c>
    </row>
    <row r="487" spans="5:45" x14ac:dyDescent="0.25">
      <c r="E487" s="8">
        <f t="shared" si="57"/>
        <v>44167</v>
      </c>
      <c r="F487" s="7">
        <f t="shared" si="6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61"/>
        <v>62.64</v>
      </c>
      <c r="AH487" s="17"/>
      <c r="AI487" s="8">
        <v>44181</v>
      </c>
      <c r="AJ487" s="7">
        <v>-322.79275911171288</v>
      </c>
      <c r="AK487" s="19">
        <v>0.16139637955585645</v>
      </c>
      <c r="AL487" s="7">
        <v>13103.171990843661</v>
      </c>
      <c r="AM487" s="7">
        <v>62.64</v>
      </c>
      <c r="AN487" s="17"/>
      <c r="AO487" s="22">
        <f t="shared" si="62"/>
        <v>0</v>
      </c>
      <c r="AP487" s="22">
        <f t="shared" si="63"/>
        <v>0</v>
      </c>
      <c r="AQ487" s="22">
        <f t="shared" si="58"/>
        <v>0</v>
      </c>
      <c r="AR487" s="22">
        <f t="shared" si="59"/>
        <v>0</v>
      </c>
      <c r="AS487" s="22">
        <f t="shared" si="60"/>
        <v>0</v>
      </c>
    </row>
    <row r="488" spans="5:45" x14ac:dyDescent="0.25">
      <c r="E488" s="8">
        <f t="shared" si="57"/>
        <v>44168</v>
      </c>
      <c r="F488" s="7">
        <f t="shared" si="6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61"/>
        <v>62.64</v>
      </c>
      <c r="AH488" s="17"/>
      <c r="AI488" s="8">
        <v>44182</v>
      </c>
      <c r="AJ488" s="7">
        <v>-322.48743864541325</v>
      </c>
      <c r="AK488" s="19">
        <v>0.16124371932270662</v>
      </c>
      <c r="AL488" s="7">
        <v>12780.684552198247</v>
      </c>
      <c r="AM488" s="7">
        <v>62.64</v>
      </c>
      <c r="AN488" s="17"/>
      <c r="AO488" s="22">
        <f t="shared" si="62"/>
        <v>0</v>
      </c>
      <c r="AP488" s="22">
        <f t="shared" si="63"/>
        <v>0</v>
      </c>
      <c r="AQ488" s="22">
        <f t="shared" si="58"/>
        <v>0</v>
      </c>
      <c r="AR488" s="22">
        <f t="shared" si="59"/>
        <v>0</v>
      </c>
      <c r="AS488" s="22">
        <f t="shared" si="60"/>
        <v>0</v>
      </c>
    </row>
    <row r="489" spans="5:45" x14ac:dyDescent="0.25">
      <c r="E489" s="8">
        <f t="shared" si="57"/>
        <v>44169</v>
      </c>
      <c r="F489" s="7">
        <f t="shared" si="6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61"/>
        <v>62.64</v>
      </c>
      <c r="AH489" s="17"/>
      <c r="AI489" s="8">
        <v>44183</v>
      </c>
      <c r="AJ489" s="7">
        <v>0</v>
      </c>
      <c r="AK489" s="19">
        <v>0</v>
      </c>
      <c r="AL489" s="7">
        <v>12780.684552198247</v>
      </c>
      <c r="AM489" s="7">
        <v>62.64</v>
      </c>
      <c r="AN489" s="17"/>
      <c r="AO489" s="22">
        <f t="shared" si="62"/>
        <v>0</v>
      </c>
      <c r="AP489" s="22">
        <f t="shared" si="63"/>
        <v>0</v>
      </c>
      <c r="AQ489" s="22">
        <f t="shared" si="58"/>
        <v>0</v>
      </c>
      <c r="AR489" s="22">
        <f t="shared" si="59"/>
        <v>0</v>
      </c>
      <c r="AS489" s="22">
        <f t="shared" si="60"/>
        <v>0</v>
      </c>
    </row>
    <row r="490" spans="5:45" x14ac:dyDescent="0.25">
      <c r="E490" s="8">
        <f t="shared" si="57"/>
        <v>44170</v>
      </c>
      <c r="F490" s="7">
        <f t="shared" si="6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61"/>
        <v>62.64</v>
      </c>
      <c r="AH490" s="17"/>
      <c r="AI490" s="8">
        <v>44184</v>
      </c>
      <c r="AJ490" s="7">
        <v>-322.21447156433783</v>
      </c>
      <c r="AK490" s="19">
        <v>0.16110723578216893</v>
      </c>
      <c r="AL490" s="7">
        <v>12458.47008063391</v>
      </c>
      <c r="AM490" s="7">
        <v>62.64</v>
      </c>
      <c r="AN490" s="17"/>
      <c r="AO490" s="22">
        <f t="shared" si="62"/>
        <v>0</v>
      </c>
      <c r="AP490" s="22">
        <f t="shared" si="63"/>
        <v>0</v>
      </c>
      <c r="AQ490" s="22">
        <f t="shared" si="58"/>
        <v>0</v>
      </c>
      <c r="AR490" s="22">
        <f t="shared" si="59"/>
        <v>0</v>
      </c>
      <c r="AS490" s="22">
        <f t="shared" si="60"/>
        <v>0</v>
      </c>
    </row>
    <row r="491" spans="5:45" x14ac:dyDescent="0.25">
      <c r="E491" s="8">
        <f t="shared" si="57"/>
        <v>44171</v>
      </c>
      <c r="F491" s="7">
        <f t="shared" si="6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61"/>
        <v>62.64</v>
      </c>
      <c r="AH491" s="17"/>
      <c r="AI491" s="8">
        <v>44185</v>
      </c>
      <c r="AJ491" s="7">
        <v>-321.97197432707907</v>
      </c>
      <c r="AK491" s="19">
        <v>0.16098598716353954</v>
      </c>
      <c r="AL491" s="7">
        <v>12136.49810630683</v>
      </c>
      <c r="AM491" s="7">
        <v>62.64</v>
      </c>
      <c r="AN491" s="17"/>
      <c r="AO491" s="22">
        <f t="shared" si="62"/>
        <v>0</v>
      </c>
      <c r="AP491" s="22">
        <f t="shared" si="63"/>
        <v>0</v>
      </c>
      <c r="AQ491" s="22">
        <f t="shared" si="58"/>
        <v>0</v>
      </c>
      <c r="AR491" s="22">
        <f t="shared" si="59"/>
        <v>0</v>
      </c>
      <c r="AS491" s="22">
        <f t="shared" si="60"/>
        <v>0</v>
      </c>
    </row>
    <row r="492" spans="5:45" x14ac:dyDescent="0.25">
      <c r="E492" s="8">
        <f t="shared" si="57"/>
        <v>44172</v>
      </c>
      <c r="F492" s="7">
        <f t="shared" si="6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61"/>
        <v>62.64</v>
      </c>
      <c r="AH492" s="17"/>
      <c r="AI492" s="8">
        <v>44186</v>
      </c>
      <c r="AJ492" s="7">
        <v>-321.75808576769089</v>
      </c>
      <c r="AK492" s="19">
        <v>0.16087904288384544</v>
      </c>
      <c r="AL492" s="7">
        <v>11814.740020539139</v>
      </c>
      <c r="AM492" s="7">
        <v>62.64</v>
      </c>
      <c r="AN492" s="17"/>
      <c r="AO492" s="22">
        <f t="shared" si="62"/>
        <v>0</v>
      </c>
      <c r="AP492" s="22">
        <f t="shared" si="63"/>
        <v>0</v>
      </c>
      <c r="AQ492" s="22">
        <f t="shared" si="58"/>
        <v>0</v>
      </c>
      <c r="AR492" s="22">
        <f t="shared" si="59"/>
        <v>0</v>
      </c>
      <c r="AS492" s="22">
        <f t="shared" si="60"/>
        <v>0</v>
      </c>
    </row>
    <row r="493" spans="5:45" x14ac:dyDescent="0.25">
      <c r="E493" s="8">
        <f t="shared" si="57"/>
        <v>44173</v>
      </c>
      <c r="F493" s="7">
        <f t="shared" si="6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61"/>
        <v>62.64</v>
      </c>
      <c r="AH493" s="17"/>
      <c r="AI493" s="8">
        <v>44187</v>
      </c>
      <c r="AJ493" s="7">
        <v>0</v>
      </c>
      <c r="AK493" s="19">
        <v>0</v>
      </c>
      <c r="AL493" s="7">
        <v>11814.740020539139</v>
      </c>
      <c r="AM493" s="7">
        <v>62.64</v>
      </c>
      <c r="AN493" s="17"/>
      <c r="AO493" s="22">
        <f t="shared" si="62"/>
        <v>0</v>
      </c>
      <c r="AP493" s="22">
        <f t="shared" si="63"/>
        <v>0</v>
      </c>
      <c r="AQ493" s="22">
        <f t="shared" si="58"/>
        <v>0</v>
      </c>
      <c r="AR493" s="22">
        <f t="shared" si="59"/>
        <v>0</v>
      </c>
      <c r="AS493" s="22">
        <f t="shared" si="60"/>
        <v>0</v>
      </c>
    </row>
    <row r="494" spans="5:45" x14ac:dyDescent="0.25">
      <c r="E494" s="8">
        <f t="shared" si="57"/>
        <v>44174</v>
      </c>
      <c r="F494" s="7">
        <f t="shared" si="6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61"/>
        <v>62.64</v>
      </c>
      <c r="AH494" s="17"/>
      <c r="AI494" s="8">
        <v>44188</v>
      </c>
      <c r="AJ494" s="7">
        <v>-321.57096451482857</v>
      </c>
      <c r="AK494" s="19">
        <v>0.16078548225741429</v>
      </c>
      <c r="AL494" s="7">
        <v>11493.16905602431</v>
      </c>
      <c r="AM494" s="7">
        <v>62.64</v>
      </c>
      <c r="AN494" s="17"/>
      <c r="AO494" s="22">
        <f t="shared" si="62"/>
        <v>0</v>
      </c>
      <c r="AP494" s="22">
        <f t="shared" si="63"/>
        <v>0</v>
      </c>
      <c r="AQ494" s="22">
        <f t="shared" si="58"/>
        <v>0</v>
      </c>
      <c r="AR494" s="22">
        <f t="shared" si="59"/>
        <v>0</v>
      </c>
      <c r="AS494" s="22">
        <f t="shared" si="60"/>
        <v>0</v>
      </c>
    </row>
    <row r="495" spans="5:45" x14ac:dyDescent="0.25">
      <c r="E495" s="8">
        <f t="shared" si="57"/>
        <v>44175</v>
      </c>
      <c r="F495" s="7">
        <f t="shared" si="6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61"/>
        <v>62.64</v>
      </c>
      <c r="AH495" s="17"/>
      <c r="AI495" s="8">
        <v>44189</v>
      </c>
      <c r="AJ495" s="7">
        <v>-321.40878658862772</v>
      </c>
      <c r="AK495" s="19">
        <v>0.16070439329431385</v>
      </c>
      <c r="AL495" s="7">
        <v>11171.760269435681</v>
      </c>
      <c r="AM495" s="7">
        <v>62.64</v>
      </c>
      <c r="AN495" s="17"/>
      <c r="AO495" s="22">
        <f t="shared" si="62"/>
        <v>0</v>
      </c>
      <c r="AP495" s="22">
        <f t="shared" si="63"/>
        <v>0</v>
      </c>
      <c r="AQ495" s="22">
        <f t="shared" si="58"/>
        <v>0</v>
      </c>
      <c r="AR495" s="22">
        <f t="shared" si="59"/>
        <v>0</v>
      </c>
      <c r="AS495" s="22">
        <f t="shared" si="60"/>
        <v>0</v>
      </c>
    </row>
    <row r="496" spans="5:45" x14ac:dyDescent="0.25">
      <c r="E496" s="8">
        <f t="shared" si="57"/>
        <v>44176</v>
      </c>
      <c r="F496" s="7">
        <f t="shared" si="6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61"/>
        <v>62.64</v>
      </c>
      <c r="AH496" s="17"/>
      <c r="AI496" s="8">
        <v>44190</v>
      </c>
      <c r="AJ496" s="7">
        <v>-321.26974316916665</v>
      </c>
      <c r="AK496" s="19">
        <v>0.16063487158458334</v>
      </c>
      <c r="AL496" s="7">
        <v>10850.490526266514</v>
      </c>
      <c r="AM496" s="7">
        <v>62.64</v>
      </c>
      <c r="AN496" s="17"/>
      <c r="AO496" s="22">
        <f t="shared" si="62"/>
        <v>0</v>
      </c>
      <c r="AP496" s="22">
        <f t="shared" si="63"/>
        <v>0</v>
      </c>
      <c r="AQ496" s="22">
        <f t="shared" si="58"/>
        <v>0</v>
      </c>
      <c r="AR496" s="22">
        <f t="shared" si="59"/>
        <v>0</v>
      </c>
      <c r="AS496" s="22">
        <f t="shared" si="60"/>
        <v>0</v>
      </c>
    </row>
    <row r="497" spans="5:45" x14ac:dyDescent="0.25">
      <c r="E497" s="8">
        <f t="shared" si="57"/>
        <v>44177</v>
      </c>
      <c r="F497" s="7">
        <f t="shared" si="6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61"/>
        <v>62.64</v>
      </c>
      <c r="AH497" s="17"/>
      <c r="AI497" s="8">
        <v>44191</v>
      </c>
      <c r="AJ497" s="7">
        <v>0</v>
      </c>
      <c r="AK497" s="19">
        <v>0</v>
      </c>
      <c r="AL497" s="7">
        <v>10850.490526266514</v>
      </c>
      <c r="AM497" s="7">
        <v>62.64</v>
      </c>
      <c r="AN497" s="17"/>
      <c r="AO497" s="22">
        <f t="shared" si="62"/>
        <v>0</v>
      </c>
      <c r="AP497" s="22">
        <f t="shared" si="63"/>
        <v>0</v>
      </c>
      <c r="AQ497" s="22">
        <f t="shared" si="58"/>
        <v>0</v>
      </c>
      <c r="AR497" s="22">
        <f t="shared" si="59"/>
        <v>0</v>
      </c>
      <c r="AS497" s="22">
        <f t="shared" si="60"/>
        <v>0</v>
      </c>
    </row>
    <row r="498" spans="5:45" x14ac:dyDescent="0.25">
      <c r="E498" s="8">
        <f t="shared" si="57"/>
        <v>44178</v>
      </c>
      <c r="F498" s="7">
        <f t="shared" si="6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61"/>
        <v>62.64</v>
      </c>
      <c r="AH498" s="17"/>
      <c r="AI498" s="8">
        <v>44192</v>
      </c>
      <c r="AJ498" s="7">
        <v>-321.15203853114701</v>
      </c>
      <c r="AK498" s="19">
        <v>0.16057601926557352</v>
      </c>
      <c r="AL498" s="7">
        <v>10529.338487735367</v>
      </c>
      <c r="AM498" s="7">
        <v>62.64</v>
      </c>
      <c r="AN498" s="17"/>
      <c r="AO498" s="22">
        <f t="shared" si="62"/>
        <v>0</v>
      </c>
      <c r="AP498" s="22">
        <f t="shared" si="63"/>
        <v>0</v>
      </c>
      <c r="AQ498" s="22">
        <f t="shared" si="58"/>
        <v>0</v>
      </c>
      <c r="AR498" s="22">
        <f t="shared" si="59"/>
        <v>0</v>
      </c>
      <c r="AS498" s="22">
        <f t="shared" si="60"/>
        <v>0</v>
      </c>
    </row>
    <row r="499" spans="5:45" x14ac:dyDescent="0.25">
      <c r="E499" s="8">
        <f t="shared" si="57"/>
        <v>44179</v>
      </c>
      <c r="F499" s="7">
        <f t="shared" si="6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61"/>
        <v>62.64</v>
      </c>
      <c r="AH499" s="17"/>
      <c r="AI499" s="8">
        <v>44193</v>
      </c>
      <c r="AJ499" s="7">
        <v>-321.05388814014657</v>
      </c>
      <c r="AK499" s="19">
        <v>0.16052694407007329</v>
      </c>
      <c r="AL499" s="7">
        <v>10208.284599595221</v>
      </c>
      <c r="AM499" s="7">
        <v>62.64</v>
      </c>
      <c r="AN499" s="17"/>
      <c r="AO499" s="22">
        <f t="shared" si="62"/>
        <v>0</v>
      </c>
      <c r="AP499" s="22">
        <f t="shared" si="63"/>
        <v>0</v>
      </c>
      <c r="AQ499" s="22">
        <f t="shared" si="58"/>
        <v>0</v>
      </c>
      <c r="AR499" s="22">
        <f t="shared" si="59"/>
        <v>0</v>
      </c>
      <c r="AS499" s="22">
        <f t="shared" si="60"/>
        <v>0</v>
      </c>
    </row>
    <row r="500" spans="5:45" x14ac:dyDescent="0.25">
      <c r="E500" s="8">
        <f t="shared" si="57"/>
        <v>44180</v>
      </c>
      <c r="F500" s="7">
        <f t="shared" si="6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61"/>
        <v>62.64</v>
      </c>
      <c r="AH500" s="17"/>
      <c r="AI500" s="8">
        <v>44194</v>
      </c>
      <c r="AJ500" s="7">
        <v>-320.97351690645985</v>
      </c>
      <c r="AK500" s="19">
        <v>0.16048675845322993</v>
      </c>
      <c r="AL500" s="7">
        <v>9887.3110826887605</v>
      </c>
      <c r="AM500" s="7">
        <v>62.64</v>
      </c>
      <c r="AN500" s="17"/>
      <c r="AO500" s="22">
        <f t="shared" si="62"/>
        <v>0</v>
      </c>
      <c r="AP500" s="22">
        <f t="shared" si="63"/>
        <v>0</v>
      </c>
      <c r="AQ500" s="22">
        <f t="shared" si="58"/>
        <v>0</v>
      </c>
      <c r="AR500" s="22">
        <f t="shared" si="59"/>
        <v>0</v>
      </c>
      <c r="AS500" s="22">
        <f t="shared" si="60"/>
        <v>0</v>
      </c>
    </row>
    <row r="501" spans="5:45" x14ac:dyDescent="0.25">
      <c r="E501" s="8">
        <f t="shared" si="57"/>
        <v>44181</v>
      </c>
      <c r="F501" s="7">
        <f t="shared" si="6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61"/>
        <v>62.64</v>
      </c>
      <c r="AH501" s="17"/>
      <c r="AI501" s="8">
        <v>44195</v>
      </c>
      <c r="AJ501" s="7">
        <v>0</v>
      </c>
      <c r="AK501" s="19">
        <v>0</v>
      </c>
      <c r="AL501" s="7">
        <v>9887.3110826887605</v>
      </c>
      <c r="AM501" s="7">
        <v>62.64</v>
      </c>
      <c r="AN501" s="17"/>
      <c r="AO501" s="22">
        <f t="shared" si="62"/>
        <v>0</v>
      </c>
      <c r="AP501" s="22">
        <f t="shared" si="63"/>
        <v>0</v>
      </c>
      <c r="AQ501" s="22">
        <f t="shared" si="58"/>
        <v>0</v>
      </c>
      <c r="AR501" s="22">
        <f t="shared" si="59"/>
        <v>0</v>
      </c>
      <c r="AS501" s="22">
        <f t="shared" si="60"/>
        <v>0</v>
      </c>
    </row>
    <row r="502" spans="5:45" x14ac:dyDescent="0.25">
      <c r="E502" s="8">
        <f t="shared" si="57"/>
        <v>44182</v>
      </c>
      <c r="F502" s="7">
        <f t="shared" si="6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61"/>
        <v>62.64</v>
      </c>
      <c r="AH502" s="17"/>
      <c r="AI502" s="8">
        <v>44196</v>
      </c>
      <c r="AJ502" s="7">
        <v>-320.90915759314362</v>
      </c>
      <c r="AK502" s="19">
        <v>0.16045457879657182</v>
      </c>
      <c r="AL502" s="7">
        <v>9566.4019250956171</v>
      </c>
      <c r="AM502" s="7">
        <v>62.64</v>
      </c>
      <c r="AN502" s="17"/>
      <c r="AO502" s="22">
        <f t="shared" si="62"/>
        <v>0</v>
      </c>
      <c r="AP502" s="22">
        <f t="shared" si="63"/>
        <v>0</v>
      </c>
      <c r="AQ502" s="22">
        <f t="shared" si="58"/>
        <v>0</v>
      </c>
      <c r="AR502" s="22">
        <f t="shared" si="59"/>
        <v>0</v>
      </c>
      <c r="AS502" s="22">
        <f t="shared" si="60"/>
        <v>0</v>
      </c>
    </row>
    <row r="503" spans="5:45" x14ac:dyDescent="0.25">
      <c r="E503" s="8">
        <f t="shared" si="57"/>
        <v>44183</v>
      </c>
      <c r="F503" s="7">
        <f t="shared" si="6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61"/>
        <v>63.58</v>
      </c>
      <c r="AH503" s="17"/>
      <c r="AI503" s="8">
        <v>44197</v>
      </c>
      <c r="AJ503" s="7">
        <v>-320.8590493754287</v>
      </c>
      <c r="AK503" s="19">
        <v>0.16042952468771435</v>
      </c>
      <c r="AL503" s="7">
        <v>9245.542875720188</v>
      </c>
      <c r="AM503" s="7">
        <v>63.58</v>
      </c>
      <c r="AN503" s="17"/>
      <c r="AO503" s="22">
        <f t="shared" si="62"/>
        <v>0</v>
      </c>
      <c r="AP503" s="22">
        <f t="shared" si="63"/>
        <v>0</v>
      </c>
      <c r="AQ503" s="22">
        <f t="shared" si="58"/>
        <v>0</v>
      </c>
      <c r="AR503" s="22">
        <f t="shared" si="59"/>
        <v>0</v>
      </c>
      <c r="AS503" s="22">
        <f t="shared" si="60"/>
        <v>0</v>
      </c>
    </row>
    <row r="504" spans="5:45" x14ac:dyDescent="0.25">
      <c r="E504" s="8">
        <f t="shared" si="57"/>
        <v>44184</v>
      </c>
      <c r="F504" s="7">
        <f t="shared" si="6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61"/>
        <v>63.58</v>
      </c>
      <c r="AH504" s="17"/>
      <c r="AI504" s="8">
        <v>44198</v>
      </c>
      <c r="AJ504" s="7">
        <v>-320.82143654915558</v>
      </c>
      <c r="AK504" s="19">
        <v>0.16041071827457778</v>
      </c>
      <c r="AL504" s="7">
        <v>8924.7214391710331</v>
      </c>
      <c r="AM504" s="7">
        <v>63.58</v>
      </c>
      <c r="AN504" s="17"/>
      <c r="AO504" s="22">
        <f t="shared" si="62"/>
        <v>0</v>
      </c>
      <c r="AP504" s="22">
        <f t="shared" si="63"/>
        <v>0</v>
      </c>
      <c r="AQ504" s="22">
        <f t="shared" si="58"/>
        <v>0</v>
      </c>
      <c r="AR504" s="22">
        <f t="shared" si="59"/>
        <v>0</v>
      </c>
      <c r="AS504" s="22">
        <f t="shared" si="60"/>
        <v>0</v>
      </c>
    </row>
    <row r="505" spans="5:45" x14ac:dyDescent="0.25">
      <c r="E505" s="8">
        <f t="shared" si="57"/>
        <v>44185</v>
      </c>
      <c r="F505" s="7">
        <f t="shared" si="6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61"/>
        <v>63.58</v>
      </c>
      <c r="AH505" s="17"/>
      <c r="AI505" s="8">
        <v>44199</v>
      </c>
      <c r="AJ505" s="7">
        <v>-320.79456738633252</v>
      </c>
      <c r="AK505" s="19">
        <v>0.16039728369316625</v>
      </c>
      <c r="AL505" s="7">
        <v>8603.9268717847008</v>
      </c>
      <c r="AM505" s="7">
        <v>63.58</v>
      </c>
      <c r="AN505" s="17"/>
      <c r="AO505" s="22">
        <f t="shared" si="62"/>
        <v>0</v>
      </c>
      <c r="AP505" s="22">
        <f t="shared" si="63"/>
        <v>0</v>
      </c>
      <c r="AQ505" s="22">
        <f t="shared" si="58"/>
        <v>0</v>
      </c>
      <c r="AR505" s="22">
        <f t="shared" si="59"/>
        <v>0</v>
      </c>
      <c r="AS505" s="22">
        <f t="shared" si="60"/>
        <v>0</v>
      </c>
    </row>
    <row r="506" spans="5:45" x14ac:dyDescent="0.25">
      <c r="E506" s="8">
        <f t="shared" ref="E506:E569" si="65">IF(E505+1&gt;MAX($B$4:$B$97), NA(), E505+1)</f>
        <v>44186</v>
      </c>
      <c r="F506" s="7">
        <f t="shared" si="6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61"/>
        <v>63.58</v>
      </c>
      <c r="AH506" s="17"/>
      <c r="AI506" s="8">
        <v>44200</v>
      </c>
      <c r="AJ506" s="7">
        <v>-320.77669313630844</v>
      </c>
      <c r="AK506" s="19">
        <v>0.16038834656815423</v>
      </c>
      <c r="AL506" s="7">
        <v>8283.1501786483932</v>
      </c>
      <c r="AM506" s="7">
        <v>63.58</v>
      </c>
      <c r="AN506" s="17"/>
      <c r="AO506" s="22">
        <f t="shared" si="62"/>
        <v>0</v>
      </c>
      <c r="AP506" s="22">
        <f t="shared" si="63"/>
        <v>0</v>
      </c>
      <c r="AQ506" s="22">
        <f t="shared" si="58"/>
        <v>0</v>
      </c>
      <c r="AR506" s="22">
        <f t="shared" si="59"/>
        <v>0</v>
      </c>
      <c r="AS506" s="22">
        <f t="shared" si="60"/>
        <v>0</v>
      </c>
    </row>
    <row r="507" spans="5:45" x14ac:dyDescent="0.25">
      <c r="E507" s="8">
        <f t="shared" si="65"/>
        <v>44187</v>
      </c>
      <c r="F507" s="7">
        <f t="shared" si="6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61"/>
        <v>63.58</v>
      </c>
      <c r="AH507" s="17"/>
      <c r="AI507" s="8">
        <v>44201</v>
      </c>
      <c r="AJ507" s="7">
        <v>-320.76606717140066</v>
      </c>
      <c r="AK507" s="19">
        <v>0.16038303358570033</v>
      </c>
      <c r="AL507" s="7">
        <v>7962.384111476993</v>
      </c>
      <c r="AM507" s="7">
        <v>63.58</v>
      </c>
      <c r="AN507" s="17"/>
      <c r="AO507" s="22">
        <f t="shared" si="62"/>
        <v>0</v>
      </c>
      <c r="AP507" s="22">
        <f t="shared" si="63"/>
        <v>0</v>
      </c>
      <c r="AQ507" s="22">
        <f t="shared" si="58"/>
        <v>0</v>
      </c>
      <c r="AR507" s="22">
        <f t="shared" si="59"/>
        <v>0</v>
      </c>
      <c r="AS507" s="22">
        <f t="shared" si="60"/>
        <v>0</v>
      </c>
    </row>
    <row r="508" spans="5:45" x14ac:dyDescent="0.25">
      <c r="E508" s="8">
        <f t="shared" si="65"/>
        <v>44188</v>
      </c>
      <c r="F508" s="7">
        <f t="shared" si="6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61"/>
        <v>63.58</v>
      </c>
      <c r="AH508" s="17"/>
      <c r="AI508" s="8">
        <v>44202</v>
      </c>
      <c r="AJ508" s="7">
        <v>-320.76094427611622</v>
      </c>
      <c r="AK508" s="19">
        <v>0.16038047213805812</v>
      </c>
      <c r="AL508" s="7">
        <v>7641.6231672008771</v>
      </c>
      <c r="AM508" s="7">
        <v>63.58</v>
      </c>
      <c r="AN508" s="17"/>
      <c r="AO508" s="22">
        <f t="shared" si="62"/>
        <v>0</v>
      </c>
      <c r="AP508" s="22">
        <f t="shared" si="63"/>
        <v>0</v>
      </c>
      <c r="AQ508" s="22">
        <f t="shared" si="58"/>
        <v>0</v>
      </c>
      <c r="AR508" s="22">
        <f t="shared" si="59"/>
        <v>0</v>
      </c>
      <c r="AS508" s="22">
        <f t="shared" si="60"/>
        <v>0</v>
      </c>
    </row>
    <row r="509" spans="5:45" x14ac:dyDescent="0.25">
      <c r="E509" s="8">
        <f t="shared" si="65"/>
        <v>44189</v>
      </c>
      <c r="F509" s="7">
        <f t="shared" si="6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61"/>
        <v>63.58</v>
      </c>
      <c r="AH509" s="17"/>
      <c r="AI509" s="8">
        <v>44203</v>
      </c>
      <c r="AJ509" s="7">
        <v>-320.75958007935947</v>
      </c>
      <c r="AK509" s="19">
        <v>0.16037979003967973</v>
      </c>
      <c r="AL509" s="7">
        <v>7320.8635871215174</v>
      </c>
      <c r="AM509" s="7">
        <v>63.58</v>
      </c>
      <c r="AN509" s="17"/>
      <c r="AO509" s="22">
        <f t="shared" si="62"/>
        <v>0</v>
      </c>
      <c r="AP509" s="22">
        <f t="shared" si="63"/>
        <v>0</v>
      </c>
      <c r="AQ509" s="22">
        <f t="shared" si="58"/>
        <v>0</v>
      </c>
      <c r="AR509" s="22">
        <f t="shared" si="59"/>
        <v>0</v>
      </c>
      <c r="AS509" s="22">
        <f t="shared" si="60"/>
        <v>0</v>
      </c>
    </row>
    <row r="510" spans="5:45" x14ac:dyDescent="0.25">
      <c r="E510" s="8">
        <f t="shared" si="65"/>
        <v>44190</v>
      </c>
      <c r="F510" s="7">
        <f t="shared" si="6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61"/>
        <v>63.58</v>
      </c>
      <c r="AH510" s="17"/>
      <c r="AI510" s="8">
        <v>44204</v>
      </c>
      <c r="AJ510" s="7">
        <v>-320.76023062923008</v>
      </c>
      <c r="AK510" s="19">
        <v>0.16038011531461505</v>
      </c>
      <c r="AL510" s="7">
        <v>7000.1033564922873</v>
      </c>
      <c r="AM510" s="7">
        <v>63.58</v>
      </c>
      <c r="AN510" s="17"/>
      <c r="AO510" s="22">
        <f t="shared" si="62"/>
        <v>0</v>
      </c>
      <c r="AP510" s="22">
        <f t="shared" si="63"/>
        <v>0</v>
      </c>
      <c r="AQ510" s="22">
        <f t="shared" si="58"/>
        <v>0</v>
      </c>
      <c r="AR510" s="22">
        <f t="shared" si="59"/>
        <v>0</v>
      </c>
      <c r="AS510" s="22">
        <f t="shared" si="60"/>
        <v>0</v>
      </c>
    </row>
    <row r="511" spans="5:45" x14ac:dyDescent="0.25">
      <c r="E511" s="8">
        <f t="shared" si="65"/>
        <v>44191</v>
      </c>
      <c r="F511" s="7">
        <f t="shared" si="6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61"/>
        <v>63.58</v>
      </c>
      <c r="AH511" s="17"/>
      <c r="AI511" s="8">
        <v>44205</v>
      </c>
      <c r="AJ511" s="7">
        <v>-320.76115211017708</v>
      </c>
      <c r="AK511" s="19">
        <v>0.16038057605508854</v>
      </c>
      <c r="AL511" s="7">
        <v>6679.3422043821101</v>
      </c>
      <c r="AM511" s="7">
        <v>63.58</v>
      </c>
      <c r="AN511" s="17"/>
      <c r="AO511" s="22">
        <f t="shared" si="62"/>
        <v>0</v>
      </c>
      <c r="AP511" s="22">
        <f t="shared" si="63"/>
        <v>0</v>
      </c>
      <c r="AQ511" s="22">
        <f t="shared" si="58"/>
        <v>0</v>
      </c>
      <c r="AR511" s="22">
        <f t="shared" si="59"/>
        <v>0</v>
      </c>
      <c r="AS511" s="22">
        <f t="shared" si="60"/>
        <v>0</v>
      </c>
    </row>
    <row r="512" spans="5:45" x14ac:dyDescent="0.25">
      <c r="E512" s="8">
        <f t="shared" si="65"/>
        <v>44192</v>
      </c>
      <c r="F512" s="7">
        <f t="shared" si="6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61"/>
        <v>63.58</v>
      </c>
      <c r="AH512" s="17"/>
      <c r="AI512" s="8">
        <v>44206</v>
      </c>
      <c r="AJ512" s="7">
        <v>-320.76060070239771</v>
      </c>
      <c r="AK512" s="19">
        <v>0.16038030035119885</v>
      </c>
      <c r="AL512" s="7">
        <v>6358.5816036797123</v>
      </c>
      <c r="AM512" s="7">
        <v>63.58</v>
      </c>
      <c r="AN512" s="17"/>
      <c r="AO512" s="22">
        <f t="shared" si="62"/>
        <v>0</v>
      </c>
      <c r="AP512" s="22">
        <f t="shared" si="63"/>
        <v>0</v>
      </c>
      <c r="AQ512" s="22">
        <f t="shared" si="58"/>
        <v>0</v>
      </c>
      <c r="AR512" s="22">
        <f t="shared" si="59"/>
        <v>0</v>
      </c>
      <c r="AS512" s="22">
        <f t="shared" si="60"/>
        <v>0</v>
      </c>
    </row>
    <row r="513" spans="5:45" x14ac:dyDescent="0.25">
      <c r="E513" s="8">
        <f t="shared" si="65"/>
        <v>44193</v>
      </c>
      <c r="F513" s="7">
        <f t="shared" si="6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61"/>
        <v>63.58</v>
      </c>
      <c r="AH513" s="17"/>
      <c r="AI513" s="8">
        <v>44207</v>
      </c>
      <c r="AJ513" s="7">
        <v>-320.75683258344441</v>
      </c>
      <c r="AK513" s="19">
        <v>0.1603784162917222</v>
      </c>
      <c r="AL513" s="7">
        <v>6037.8247710962678</v>
      </c>
      <c r="AM513" s="7">
        <v>63.58</v>
      </c>
      <c r="AN513" s="17"/>
      <c r="AO513" s="22">
        <f t="shared" si="62"/>
        <v>0</v>
      </c>
      <c r="AP513" s="22">
        <f t="shared" si="63"/>
        <v>0</v>
      </c>
      <c r="AQ513" s="22">
        <f t="shared" si="58"/>
        <v>0</v>
      </c>
      <c r="AR513" s="22">
        <f t="shared" si="59"/>
        <v>0</v>
      </c>
      <c r="AS513" s="22">
        <f t="shared" si="60"/>
        <v>0</v>
      </c>
    </row>
    <row r="514" spans="5:45" x14ac:dyDescent="0.25">
      <c r="E514" s="8">
        <f t="shared" si="65"/>
        <v>44194</v>
      </c>
      <c r="F514" s="7">
        <f t="shared" si="6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61"/>
        <v>63.58</v>
      </c>
      <c r="AH514" s="17"/>
      <c r="AI514" s="8">
        <v>44208</v>
      </c>
      <c r="AJ514" s="7">
        <v>-320.74810407203591</v>
      </c>
      <c r="AK514" s="19">
        <v>0.16037405203601796</v>
      </c>
      <c r="AL514" s="7">
        <v>5717.0766670242319</v>
      </c>
      <c r="AM514" s="7">
        <v>63.58</v>
      </c>
      <c r="AN514" s="17"/>
      <c r="AO514" s="22">
        <f t="shared" si="62"/>
        <v>0</v>
      </c>
      <c r="AP514" s="22">
        <f t="shared" si="63"/>
        <v>0</v>
      </c>
      <c r="AQ514" s="22">
        <f t="shared" si="58"/>
        <v>0</v>
      </c>
      <c r="AR514" s="22">
        <f t="shared" si="59"/>
        <v>0</v>
      </c>
      <c r="AS514" s="22">
        <f t="shared" si="60"/>
        <v>0</v>
      </c>
    </row>
    <row r="515" spans="5:45" x14ac:dyDescent="0.25">
      <c r="E515" s="8">
        <f t="shared" si="65"/>
        <v>44195</v>
      </c>
      <c r="F515" s="7">
        <f t="shared" si="6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61"/>
        <v>63.58</v>
      </c>
      <c r="AH515" s="17"/>
      <c r="AI515" s="8">
        <v>44209</v>
      </c>
      <c r="AJ515" s="7">
        <v>-320.73267191405677</v>
      </c>
      <c r="AK515" s="19">
        <v>0.1603663359570284</v>
      </c>
      <c r="AL515" s="7">
        <v>5396.3439951101755</v>
      </c>
      <c r="AM515" s="7">
        <v>63.58</v>
      </c>
      <c r="AN515" s="17"/>
      <c r="AO515" s="22">
        <f t="shared" si="62"/>
        <v>0</v>
      </c>
      <c r="AP515" s="22">
        <f t="shared" si="63"/>
        <v>0</v>
      </c>
      <c r="AQ515" s="22">
        <f t="shared" si="58"/>
        <v>0</v>
      </c>
      <c r="AR515" s="22">
        <f t="shared" si="59"/>
        <v>0</v>
      </c>
      <c r="AS515" s="22">
        <f t="shared" si="60"/>
        <v>0</v>
      </c>
    </row>
    <row r="516" spans="5:45" x14ac:dyDescent="0.25">
      <c r="E516" s="8">
        <f t="shared" si="65"/>
        <v>44196</v>
      </c>
      <c r="F516" s="7">
        <f t="shared" si="6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61"/>
        <v>63.58</v>
      </c>
      <c r="AH516" s="17"/>
      <c r="AI516" s="8">
        <v>44210</v>
      </c>
      <c r="AJ516" s="7">
        <v>-320.70879371067281</v>
      </c>
      <c r="AK516" s="19">
        <v>0.1603543968553364</v>
      </c>
      <c r="AL516" s="7">
        <v>5075.6352013995029</v>
      </c>
      <c r="AM516" s="7">
        <v>63.58</v>
      </c>
      <c r="AN516" s="17"/>
      <c r="AO516" s="22">
        <f t="shared" si="62"/>
        <v>0</v>
      </c>
      <c r="AP516" s="22">
        <f t="shared" si="63"/>
        <v>0</v>
      </c>
      <c r="AQ516" s="22">
        <f t="shared" si="58"/>
        <v>0</v>
      </c>
      <c r="AR516" s="22">
        <f t="shared" si="59"/>
        <v>0</v>
      </c>
      <c r="AS516" s="22">
        <f t="shared" si="60"/>
        <v>0</v>
      </c>
    </row>
    <row r="517" spans="5:45" x14ac:dyDescent="0.25">
      <c r="E517" s="8">
        <f t="shared" si="65"/>
        <v>44197</v>
      </c>
      <c r="F517" s="7">
        <f t="shared" si="6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61"/>
        <v>63.58</v>
      </c>
      <c r="AH517" s="17"/>
      <c r="AI517" s="8">
        <v>44211</v>
      </c>
      <c r="AJ517" s="7">
        <v>-320.67472848839077</v>
      </c>
      <c r="AK517" s="19">
        <v>0.1603373642441954</v>
      </c>
      <c r="AL517" s="7">
        <v>4754.9604729111124</v>
      </c>
      <c r="AM517" s="7">
        <v>63.58</v>
      </c>
      <c r="AN517" s="17"/>
      <c r="AO517" s="22">
        <f t="shared" si="62"/>
        <v>0</v>
      </c>
      <c r="AP517" s="22">
        <f t="shared" si="63"/>
        <v>0</v>
      </c>
      <c r="AQ517" s="22">
        <f t="shared" si="58"/>
        <v>0</v>
      </c>
      <c r="AR517" s="22">
        <f t="shared" si="59"/>
        <v>0</v>
      </c>
      <c r="AS517" s="22">
        <f t="shared" si="60"/>
        <v>0</v>
      </c>
    </row>
    <row r="518" spans="5:45" x14ac:dyDescent="0.25">
      <c r="E518" s="8">
        <f t="shared" si="65"/>
        <v>44198</v>
      </c>
      <c r="F518" s="7">
        <f t="shared" si="6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61"/>
        <v>63.58</v>
      </c>
      <c r="AH518" s="17"/>
      <c r="AI518" s="8">
        <v>44212</v>
      </c>
      <c r="AJ518" s="7">
        <v>-320.6287374107456</v>
      </c>
      <c r="AK518" s="19">
        <v>0.1603143687053728</v>
      </c>
      <c r="AL518" s="7">
        <v>4434.3317355003664</v>
      </c>
      <c r="AM518" s="7">
        <v>63.58</v>
      </c>
      <c r="AN518" s="17"/>
      <c r="AO518" s="22">
        <f t="shared" si="62"/>
        <v>0</v>
      </c>
      <c r="AP518" s="22">
        <f t="shared" si="63"/>
        <v>0</v>
      </c>
      <c r="AQ518" s="22">
        <f t="shared" si="58"/>
        <v>0</v>
      </c>
      <c r="AR518" s="22">
        <f t="shared" si="59"/>
        <v>0</v>
      </c>
      <c r="AS518" s="22">
        <f t="shared" si="60"/>
        <v>0</v>
      </c>
    </row>
    <row r="519" spans="5:45" x14ac:dyDescent="0.25">
      <c r="E519" s="8">
        <f t="shared" si="65"/>
        <v>44199</v>
      </c>
      <c r="F519" s="7">
        <f t="shared" si="6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61"/>
        <v>63.58</v>
      </c>
      <c r="AH519" s="17"/>
      <c r="AI519" s="8">
        <v>44213</v>
      </c>
      <c r="AJ519" s="7">
        <v>-320.56908463111205</v>
      </c>
      <c r="AK519" s="19">
        <v>0.16028454231555603</v>
      </c>
      <c r="AL519" s="7">
        <v>4113.7626508692547</v>
      </c>
      <c r="AM519" s="7">
        <v>63.58</v>
      </c>
      <c r="AN519" s="17"/>
      <c r="AO519" s="22">
        <f t="shared" si="62"/>
        <v>0</v>
      </c>
      <c r="AP519" s="22">
        <f t="shared" si="63"/>
        <v>0</v>
      </c>
      <c r="AQ519" s="22">
        <f t="shared" si="58"/>
        <v>0</v>
      </c>
      <c r="AR519" s="22">
        <f t="shared" si="59"/>
        <v>0</v>
      </c>
      <c r="AS519" s="22">
        <f t="shared" si="60"/>
        <v>0</v>
      </c>
    </row>
    <row r="520" spans="5:45" x14ac:dyDescent="0.25">
      <c r="E520" s="8">
        <f t="shared" si="65"/>
        <v>44200</v>
      </c>
      <c r="F520" s="7">
        <f t="shared" si="6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61"/>
        <v>63.58</v>
      </c>
      <c r="AH520" s="17"/>
      <c r="AI520" s="8">
        <v>44214</v>
      </c>
      <c r="AJ520" s="7">
        <v>-320.49403828590476</v>
      </c>
      <c r="AK520" s="19">
        <v>0.16024701914295239</v>
      </c>
      <c r="AL520" s="7">
        <v>3793.2686125833497</v>
      </c>
      <c r="AM520" s="7">
        <v>63.58</v>
      </c>
      <c r="AN520" s="17"/>
      <c r="AO520" s="22">
        <f t="shared" si="62"/>
        <v>0</v>
      </c>
      <c r="AP520" s="22">
        <f t="shared" si="63"/>
        <v>0</v>
      </c>
      <c r="AQ520" s="22">
        <f t="shared" ref="AQ520:AQ583" si="66">Q520-AK520</f>
        <v>0</v>
      </c>
      <c r="AR520" s="22">
        <f t="shared" ref="AR520:AR583" si="67">R520-AL520</f>
        <v>0</v>
      </c>
      <c r="AS520" s="22">
        <f t="shared" ref="AS520:AS583" si="68">S520-AM520</f>
        <v>0</v>
      </c>
    </row>
    <row r="521" spans="5:45" x14ac:dyDescent="0.25">
      <c r="E521" s="8">
        <f t="shared" si="65"/>
        <v>44201</v>
      </c>
      <c r="F521" s="7">
        <f t="shared" si="6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69">VLOOKUP(O521,$E$22:$F$1597, 2, FALSE)</f>
        <v>63.58</v>
      </c>
      <c r="AH521" s="17"/>
      <c r="AI521" s="8">
        <v>44215</v>
      </c>
      <c r="AJ521" s="7">
        <v>-320.40187162715796</v>
      </c>
      <c r="AK521" s="19">
        <v>0.16020093581357897</v>
      </c>
      <c r="AL521" s="7">
        <v>3472.8667409561917</v>
      </c>
      <c r="AM521" s="7">
        <v>63.58</v>
      </c>
      <c r="AN521" s="17"/>
      <c r="AO521" s="22">
        <f t="shared" ref="AO521:AO584" si="70">O521-AI521</f>
        <v>0</v>
      </c>
      <c r="AP521" s="22">
        <f t="shared" ref="AP521:AP584" si="71">P521-AJ521</f>
        <v>0</v>
      </c>
      <c r="AQ521" s="22">
        <f t="shared" si="66"/>
        <v>0</v>
      </c>
      <c r="AR521" s="22">
        <f t="shared" si="67"/>
        <v>0</v>
      </c>
      <c r="AS521" s="22">
        <f t="shared" si="68"/>
        <v>0</v>
      </c>
    </row>
    <row r="522" spans="5:45" x14ac:dyDescent="0.25">
      <c r="E522" s="8">
        <f t="shared" si="65"/>
        <v>44202</v>
      </c>
      <c r="F522" s="7">
        <f t="shared" si="6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69"/>
        <v>63.58</v>
      </c>
      <c r="AH522" s="17"/>
      <c r="AI522" s="8">
        <v>44216</v>
      </c>
      <c r="AJ522" s="7">
        <v>-320.29086429315794</v>
      </c>
      <c r="AK522" s="19">
        <v>0.16014543214657898</v>
      </c>
      <c r="AL522" s="7">
        <v>3152.5758766630338</v>
      </c>
      <c r="AM522" s="7">
        <v>63.58</v>
      </c>
      <c r="AN522" s="17"/>
      <c r="AO522" s="22">
        <f t="shared" si="70"/>
        <v>0</v>
      </c>
      <c r="AP522" s="22">
        <f t="shared" si="71"/>
        <v>0</v>
      </c>
      <c r="AQ522" s="22">
        <f t="shared" si="66"/>
        <v>0</v>
      </c>
      <c r="AR522" s="22">
        <f t="shared" si="67"/>
        <v>0</v>
      </c>
      <c r="AS522" s="22">
        <f t="shared" si="68"/>
        <v>0</v>
      </c>
    </row>
    <row r="523" spans="5:45" x14ac:dyDescent="0.25">
      <c r="E523" s="8">
        <f t="shared" si="65"/>
        <v>44203</v>
      </c>
      <c r="F523" s="7">
        <f t="shared" si="6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69"/>
        <v>63.58</v>
      </c>
      <c r="AH523" s="17"/>
      <c r="AI523" s="8">
        <v>44217</v>
      </c>
      <c r="AJ523" s="7">
        <v>-320.15930371544425</v>
      </c>
      <c r="AK523" s="19">
        <v>0.16007965185772213</v>
      </c>
      <c r="AL523" s="7">
        <v>2832.4165729475894</v>
      </c>
      <c r="AM523" s="7">
        <v>63.58</v>
      </c>
      <c r="AN523" s="17"/>
      <c r="AO523" s="22">
        <f t="shared" si="70"/>
        <v>0</v>
      </c>
      <c r="AP523" s="22">
        <f t="shared" si="71"/>
        <v>0</v>
      </c>
      <c r="AQ523" s="22">
        <f t="shared" si="66"/>
        <v>0</v>
      </c>
      <c r="AR523" s="22">
        <f t="shared" si="67"/>
        <v>0</v>
      </c>
      <c r="AS523" s="22">
        <f t="shared" si="68"/>
        <v>0</v>
      </c>
    </row>
    <row r="524" spans="5:45" x14ac:dyDescent="0.25">
      <c r="E524" s="8">
        <f t="shared" si="65"/>
        <v>44204</v>
      </c>
      <c r="F524" s="7">
        <f t="shared" si="6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69"/>
        <v>63.58</v>
      </c>
      <c r="AH524" s="17"/>
      <c r="AI524" s="8">
        <v>44218</v>
      </c>
      <c r="AJ524" s="7">
        <v>-320.00548666009593</v>
      </c>
      <c r="AK524" s="19">
        <v>0.16000274333004796</v>
      </c>
      <c r="AL524" s="7">
        <v>2512.4110862874936</v>
      </c>
      <c r="AM524" s="7">
        <v>63.58</v>
      </c>
      <c r="AN524" s="17"/>
      <c r="AO524" s="22">
        <f t="shared" si="70"/>
        <v>0</v>
      </c>
      <c r="AP524" s="22">
        <f t="shared" si="71"/>
        <v>0</v>
      </c>
      <c r="AQ524" s="22">
        <f t="shared" si="66"/>
        <v>0</v>
      </c>
      <c r="AR524" s="22">
        <f t="shared" si="67"/>
        <v>0</v>
      </c>
      <c r="AS524" s="22">
        <f t="shared" si="68"/>
        <v>0</v>
      </c>
    </row>
    <row r="525" spans="5:45" x14ac:dyDescent="0.25">
      <c r="E525" s="8">
        <f t="shared" si="65"/>
        <v>44205</v>
      </c>
      <c r="F525" s="7">
        <f t="shared" si="6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69"/>
        <v>63.58</v>
      </c>
      <c r="AH525" s="17"/>
      <c r="AI525" s="8">
        <v>44219</v>
      </c>
      <c r="AJ525" s="7">
        <v>-319.82772090078237</v>
      </c>
      <c r="AK525" s="19">
        <v>0.15991386045039119</v>
      </c>
      <c r="AL525" s="7">
        <v>2192.5833653867112</v>
      </c>
      <c r="AM525" s="7">
        <v>63.58</v>
      </c>
      <c r="AN525" s="17"/>
      <c r="AO525" s="22">
        <f t="shared" si="70"/>
        <v>0</v>
      </c>
      <c r="AP525" s="22">
        <f t="shared" si="71"/>
        <v>0</v>
      </c>
      <c r="AQ525" s="22">
        <f t="shared" si="66"/>
        <v>0</v>
      </c>
      <c r="AR525" s="22">
        <f t="shared" si="67"/>
        <v>0</v>
      </c>
      <c r="AS525" s="22">
        <f t="shared" si="68"/>
        <v>0</v>
      </c>
    </row>
    <row r="526" spans="5:45" x14ac:dyDescent="0.25">
      <c r="E526" s="8">
        <f t="shared" si="65"/>
        <v>44206</v>
      </c>
      <c r="F526" s="7">
        <f t="shared" si="6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69"/>
        <v>63.58</v>
      </c>
      <c r="AH526" s="17"/>
      <c r="AI526" s="8">
        <v>44220</v>
      </c>
      <c r="AJ526" s="7">
        <v>-319.62432702058197</v>
      </c>
      <c r="AK526" s="19">
        <v>0.15981216351029098</v>
      </c>
      <c r="AL526" s="7">
        <v>1872.9590383661293</v>
      </c>
      <c r="AM526" s="7">
        <v>63.58</v>
      </c>
      <c r="AN526" s="17"/>
      <c r="AO526" s="22">
        <f t="shared" si="70"/>
        <v>0</v>
      </c>
      <c r="AP526" s="22">
        <f t="shared" si="71"/>
        <v>0</v>
      </c>
      <c r="AQ526" s="22">
        <f t="shared" si="66"/>
        <v>0</v>
      </c>
      <c r="AR526" s="22">
        <f t="shared" si="67"/>
        <v>0</v>
      </c>
      <c r="AS526" s="22">
        <f t="shared" si="68"/>
        <v>0</v>
      </c>
    </row>
    <row r="527" spans="5:45" x14ac:dyDescent="0.25">
      <c r="E527" s="8">
        <f t="shared" si="65"/>
        <v>44207</v>
      </c>
      <c r="F527" s="7">
        <f t="shared" si="6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69"/>
        <v>63.58</v>
      </c>
      <c r="AH527" s="17"/>
      <c r="AI527" s="8">
        <v>44221</v>
      </c>
      <c r="AJ527" s="7">
        <v>-319.39364033906264</v>
      </c>
      <c r="AK527" s="19">
        <v>0.15969682016953132</v>
      </c>
      <c r="AL527" s="7">
        <v>1553.5653980270667</v>
      </c>
      <c r="AM527" s="7">
        <v>63.58</v>
      </c>
      <c r="AN527" s="17"/>
      <c r="AO527" s="22">
        <f t="shared" si="70"/>
        <v>0</v>
      </c>
      <c r="AP527" s="22">
        <f t="shared" si="71"/>
        <v>0</v>
      </c>
      <c r="AQ527" s="22">
        <f t="shared" si="66"/>
        <v>0</v>
      </c>
      <c r="AR527" s="22">
        <f t="shared" si="67"/>
        <v>0</v>
      </c>
      <c r="AS527" s="22">
        <f t="shared" si="68"/>
        <v>0</v>
      </c>
    </row>
    <row r="528" spans="5:45" x14ac:dyDescent="0.25">
      <c r="E528" s="8">
        <f t="shared" si="65"/>
        <v>44208</v>
      </c>
      <c r="F528" s="7">
        <f t="shared" si="6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69"/>
        <v>63.58</v>
      </c>
      <c r="AH528" s="17"/>
      <c r="AI528" s="8">
        <v>44222</v>
      </c>
      <c r="AJ528" s="7">
        <v>-319.13401296057333</v>
      </c>
      <c r="AK528" s="19">
        <v>0.15956700648028666</v>
      </c>
      <c r="AL528" s="7">
        <v>1234.4313850664935</v>
      </c>
      <c r="AM528" s="7">
        <v>63.58</v>
      </c>
      <c r="AN528" s="17"/>
      <c r="AO528" s="22">
        <f t="shared" si="70"/>
        <v>0</v>
      </c>
      <c r="AP528" s="22">
        <f t="shared" si="71"/>
        <v>0</v>
      </c>
      <c r="AQ528" s="22">
        <f t="shared" si="66"/>
        <v>0</v>
      </c>
      <c r="AR528" s="22">
        <f t="shared" si="67"/>
        <v>0</v>
      </c>
      <c r="AS528" s="22">
        <f t="shared" si="68"/>
        <v>0</v>
      </c>
    </row>
    <row r="529" spans="5:45" x14ac:dyDescent="0.25">
      <c r="E529" s="8">
        <f t="shared" si="65"/>
        <v>44209</v>
      </c>
      <c r="F529" s="7">
        <f t="shared" si="6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69"/>
        <v>63.58</v>
      </c>
      <c r="AH529" s="17"/>
      <c r="AI529" s="8">
        <v>44223</v>
      </c>
      <c r="AJ529" s="7">
        <v>-318.84381593912428</v>
      </c>
      <c r="AK529" s="19">
        <v>0.15942190796956215</v>
      </c>
      <c r="AL529" s="7">
        <v>915.58756912736919</v>
      </c>
      <c r="AM529" s="7">
        <v>63.58</v>
      </c>
      <c r="AN529" s="17"/>
      <c r="AO529" s="22">
        <f t="shared" si="70"/>
        <v>0</v>
      </c>
      <c r="AP529" s="22">
        <f t="shared" si="71"/>
        <v>0</v>
      </c>
      <c r="AQ529" s="22">
        <f t="shared" si="66"/>
        <v>0</v>
      </c>
      <c r="AR529" s="22">
        <f t="shared" si="67"/>
        <v>0</v>
      </c>
      <c r="AS529" s="22">
        <f t="shared" si="68"/>
        <v>0</v>
      </c>
    </row>
    <row r="530" spans="5:45" x14ac:dyDescent="0.25">
      <c r="E530" s="8">
        <f t="shared" si="65"/>
        <v>44210</v>
      </c>
      <c r="F530" s="7">
        <f t="shared" si="6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69"/>
        <v>63.58</v>
      </c>
      <c r="AH530" s="17"/>
      <c r="AI530" s="8">
        <v>44224</v>
      </c>
      <c r="AJ530" s="7">
        <v>-318.52144155463031</v>
      </c>
      <c r="AK530" s="19">
        <v>0.15926072077731515</v>
      </c>
      <c r="AL530" s="7">
        <v>597.06612757273888</v>
      </c>
      <c r="AM530" s="7">
        <v>63.58</v>
      </c>
      <c r="AN530" s="17"/>
      <c r="AO530" s="22">
        <f t="shared" si="70"/>
        <v>0</v>
      </c>
      <c r="AP530" s="22">
        <f t="shared" si="71"/>
        <v>0</v>
      </c>
      <c r="AQ530" s="22">
        <f t="shared" si="66"/>
        <v>0</v>
      </c>
      <c r="AR530" s="22">
        <f t="shared" si="67"/>
        <v>0</v>
      </c>
      <c r="AS530" s="22">
        <f t="shared" si="68"/>
        <v>0</v>
      </c>
    </row>
    <row r="531" spans="5:45" x14ac:dyDescent="0.25">
      <c r="E531" s="8">
        <f t="shared" si="65"/>
        <v>44211</v>
      </c>
      <c r="F531" s="7">
        <f t="shared" si="6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69"/>
        <v>63.58</v>
      </c>
      <c r="AH531" s="17"/>
      <c r="AI531" s="8">
        <v>44225</v>
      </c>
      <c r="AJ531" s="7">
        <v>-318.16530569467</v>
      </c>
      <c r="AK531" s="19">
        <v>0.159082652847335</v>
      </c>
      <c r="AL531" s="7">
        <v>278.90082187806888</v>
      </c>
      <c r="AM531" s="7">
        <v>63.58</v>
      </c>
      <c r="AN531" s="17"/>
      <c r="AO531" s="22">
        <f t="shared" si="70"/>
        <v>0</v>
      </c>
      <c r="AP531" s="22">
        <f t="shared" si="71"/>
        <v>0</v>
      </c>
      <c r="AQ531" s="22">
        <f t="shared" si="66"/>
        <v>0</v>
      </c>
      <c r="AR531" s="22">
        <f t="shared" si="67"/>
        <v>0</v>
      </c>
      <c r="AS531" s="22">
        <f t="shared" si="68"/>
        <v>0</v>
      </c>
    </row>
    <row r="532" spans="5:45" x14ac:dyDescent="0.25">
      <c r="E532" s="8">
        <f t="shared" si="65"/>
        <v>44212</v>
      </c>
      <c r="F532" s="7">
        <f t="shared" si="6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69"/>
        <v>63.58</v>
      </c>
      <c r="AH532" s="17"/>
      <c r="AI532" s="8">
        <v>44226</v>
      </c>
      <c r="AJ532" s="7">
        <v>-278.90082187806888</v>
      </c>
      <c r="AK532" s="19">
        <v>0.13945041093903443</v>
      </c>
      <c r="AL532" s="7">
        <v>0</v>
      </c>
      <c r="AM532" s="7">
        <v>63.58</v>
      </c>
      <c r="AN532" s="17"/>
      <c r="AO532" s="22">
        <f t="shared" si="70"/>
        <v>0</v>
      </c>
      <c r="AP532" s="22">
        <f t="shared" si="71"/>
        <v>0</v>
      </c>
      <c r="AQ532" s="22">
        <f t="shared" si="66"/>
        <v>0</v>
      </c>
      <c r="AR532" s="22">
        <f t="shared" si="67"/>
        <v>0</v>
      </c>
      <c r="AS532" s="22">
        <f t="shared" si="68"/>
        <v>0</v>
      </c>
    </row>
    <row r="533" spans="5:45" x14ac:dyDescent="0.25">
      <c r="E533" s="8">
        <f t="shared" si="65"/>
        <v>44213</v>
      </c>
      <c r="F533" s="7">
        <f t="shared" si="6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69"/>
        <v>63.58</v>
      </c>
      <c r="AH533" s="17"/>
      <c r="AI533" s="8">
        <v>44227</v>
      </c>
      <c r="AJ533" s="7">
        <v>0</v>
      </c>
      <c r="AK533" s="19">
        <v>0</v>
      </c>
      <c r="AL533" s="7">
        <v>0</v>
      </c>
      <c r="AM533" s="7">
        <v>63.58</v>
      </c>
      <c r="AN533" s="17"/>
      <c r="AO533" s="22">
        <f t="shared" si="70"/>
        <v>0</v>
      </c>
      <c r="AP533" s="22">
        <f t="shared" si="71"/>
        <v>0</v>
      </c>
      <c r="AQ533" s="22">
        <f t="shared" si="66"/>
        <v>0</v>
      </c>
      <c r="AR533" s="22">
        <f t="shared" si="67"/>
        <v>0</v>
      </c>
      <c r="AS533" s="22">
        <f t="shared" si="68"/>
        <v>0</v>
      </c>
    </row>
    <row r="534" spans="5:45" x14ac:dyDescent="0.25">
      <c r="E534" s="8">
        <f t="shared" si="65"/>
        <v>44214</v>
      </c>
      <c r="F534" s="7">
        <f t="shared" si="6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69"/>
        <v>61</v>
      </c>
      <c r="AH534" s="17"/>
      <c r="AI534" s="8">
        <v>44228</v>
      </c>
      <c r="AJ534" s="7">
        <v>0</v>
      </c>
      <c r="AK534" s="19">
        <v>0</v>
      </c>
      <c r="AL534" s="7">
        <v>0</v>
      </c>
      <c r="AM534" s="7">
        <v>61</v>
      </c>
      <c r="AN534" s="17"/>
      <c r="AO534" s="22">
        <f t="shared" si="70"/>
        <v>0</v>
      </c>
      <c r="AP534" s="22">
        <f t="shared" si="71"/>
        <v>0</v>
      </c>
      <c r="AQ534" s="22">
        <f t="shared" si="66"/>
        <v>0</v>
      </c>
      <c r="AR534" s="22">
        <f t="shared" si="67"/>
        <v>0</v>
      </c>
      <c r="AS534" s="22">
        <f t="shared" si="68"/>
        <v>0</v>
      </c>
    </row>
    <row r="535" spans="5:45" x14ac:dyDescent="0.25">
      <c r="E535" s="8">
        <f t="shared" si="65"/>
        <v>44215</v>
      </c>
      <c r="F535" s="7">
        <f t="shared" si="6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69"/>
        <v>61</v>
      </c>
      <c r="AH535" s="17"/>
      <c r="AI535" s="8">
        <v>44229</v>
      </c>
      <c r="AJ535" s="7">
        <v>0</v>
      </c>
      <c r="AK535" s="19">
        <v>0</v>
      </c>
      <c r="AL535" s="7">
        <v>0</v>
      </c>
      <c r="AM535" s="7">
        <v>61</v>
      </c>
      <c r="AN535" s="17"/>
      <c r="AO535" s="22">
        <f t="shared" si="70"/>
        <v>0</v>
      </c>
      <c r="AP535" s="22">
        <f t="shared" si="71"/>
        <v>0</v>
      </c>
      <c r="AQ535" s="22">
        <f t="shared" si="66"/>
        <v>0</v>
      </c>
      <c r="AR535" s="22">
        <f t="shared" si="67"/>
        <v>0</v>
      </c>
      <c r="AS535" s="22">
        <f t="shared" si="68"/>
        <v>0</v>
      </c>
    </row>
    <row r="536" spans="5:45" x14ac:dyDescent="0.25">
      <c r="E536" s="8">
        <f t="shared" si="65"/>
        <v>44216</v>
      </c>
      <c r="F536" s="7">
        <f t="shared" ref="F536:F599" si="72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69"/>
        <v>61</v>
      </c>
      <c r="AH536" s="17"/>
      <c r="AI536" s="8">
        <v>44230</v>
      </c>
      <c r="AJ536" s="7">
        <v>0</v>
      </c>
      <c r="AK536" s="19">
        <v>0</v>
      </c>
      <c r="AL536" s="7">
        <v>0</v>
      </c>
      <c r="AM536" s="7">
        <v>61</v>
      </c>
      <c r="AN536" s="17"/>
      <c r="AO536" s="22">
        <f t="shared" si="70"/>
        <v>0</v>
      </c>
      <c r="AP536" s="22">
        <f t="shared" si="71"/>
        <v>0</v>
      </c>
      <c r="AQ536" s="22">
        <f t="shared" si="66"/>
        <v>0</v>
      </c>
      <c r="AR536" s="22">
        <f t="shared" si="67"/>
        <v>0</v>
      </c>
      <c r="AS536" s="22">
        <f t="shared" si="68"/>
        <v>0</v>
      </c>
    </row>
    <row r="537" spans="5:45" x14ac:dyDescent="0.25">
      <c r="E537" s="8">
        <f t="shared" si="65"/>
        <v>44217</v>
      </c>
      <c r="F537" s="7">
        <f t="shared" si="72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69"/>
        <v>61</v>
      </c>
      <c r="AH537" s="17"/>
      <c r="AI537" s="8">
        <v>44231</v>
      </c>
      <c r="AJ537" s="7">
        <v>0</v>
      </c>
      <c r="AK537" s="19">
        <v>0</v>
      </c>
      <c r="AL537" s="7">
        <v>0</v>
      </c>
      <c r="AM537" s="7">
        <v>61</v>
      </c>
      <c r="AN537" s="17"/>
      <c r="AO537" s="22">
        <f t="shared" si="70"/>
        <v>0</v>
      </c>
      <c r="AP537" s="22">
        <f t="shared" si="71"/>
        <v>0</v>
      </c>
      <c r="AQ537" s="22">
        <f t="shared" si="66"/>
        <v>0</v>
      </c>
      <c r="AR537" s="22">
        <f t="shared" si="67"/>
        <v>0</v>
      </c>
      <c r="AS537" s="22">
        <f t="shared" si="68"/>
        <v>0</v>
      </c>
    </row>
    <row r="538" spans="5:45" x14ac:dyDescent="0.25">
      <c r="E538" s="8">
        <f t="shared" si="65"/>
        <v>44218</v>
      </c>
      <c r="F538" s="7">
        <f t="shared" si="72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69"/>
        <v>61</v>
      </c>
      <c r="AH538" s="17"/>
      <c r="AI538" s="8">
        <v>44232</v>
      </c>
      <c r="AJ538" s="7">
        <v>0</v>
      </c>
      <c r="AK538" s="19">
        <v>0</v>
      </c>
      <c r="AL538" s="7">
        <v>0</v>
      </c>
      <c r="AM538" s="7">
        <v>61</v>
      </c>
      <c r="AN538" s="17"/>
      <c r="AO538" s="22">
        <f t="shared" si="70"/>
        <v>0</v>
      </c>
      <c r="AP538" s="22">
        <f t="shared" si="71"/>
        <v>0</v>
      </c>
      <c r="AQ538" s="22">
        <f t="shared" si="66"/>
        <v>0</v>
      </c>
      <c r="AR538" s="22">
        <f t="shared" si="67"/>
        <v>0</v>
      </c>
      <c r="AS538" s="22">
        <f t="shared" si="68"/>
        <v>0</v>
      </c>
    </row>
    <row r="539" spans="5:45" x14ac:dyDescent="0.25">
      <c r="E539" s="8">
        <f t="shared" si="65"/>
        <v>44219</v>
      </c>
      <c r="F539" s="7">
        <f t="shared" si="72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69"/>
        <v>61</v>
      </c>
      <c r="AH539" s="17"/>
      <c r="AI539" s="8">
        <v>44233</v>
      </c>
      <c r="AJ539" s="7">
        <v>0</v>
      </c>
      <c r="AK539" s="19">
        <v>0</v>
      </c>
      <c r="AL539" s="7">
        <v>0</v>
      </c>
      <c r="AM539" s="7">
        <v>61</v>
      </c>
      <c r="AN539" s="17"/>
      <c r="AO539" s="22">
        <f t="shared" si="70"/>
        <v>0</v>
      </c>
      <c r="AP539" s="22">
        <f t="shared" si="71"/>
        <v>0</v>
      </c>
      <c r="AQ539" s="22">
        <f t="shared" si="66"/>
        <v>0</v>
      </c>
      <c r="AR539" s="22">
        <f t="shared" si="67"/>
        <v>0</v>
      </c>
      <c r="AS539" s="22">
        <f t="shared" si="68"/>
        <v>0</v>
      </c>
    </row>
    <row r="540" spans="5:45" x14ac:dyDescent="0.25">
      <c r="E540" s="8">
        <f t="shared" si="65"/>
        <v>44220</v>
      </c>
      <c r="F540" s="7">
        <f t="shared" si="72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69"/>
        <v>61</v>
      </c>
      <c r="AH540" s="17"/>
      <c r="AI540" s="8">
        <v>44234</v>
      </c>
      <c r="AJ540" s="7">
        <v>0</v>
      </c>
      <c r="AK540" s="19">
        <v>0</v>
      </c>
      <c r="AL540" s="7">
        <v>0</v>
      </c>
      <c r="AM540" s="7">
        <v>61</v>
      </c>
      <c r="AN540" s="17"/>
      <c r="AO540" s="22">
        <f t="shared" si="70"/>
        <v>0</v>
      </c>
      <c r="AP540" s="22">
        <f t="shared" si="71"/>
        <v>0</v>
      </c>
      <c r="AQ540" s="22">
        <f t="shared" si="66"/>
        <v>0</v>
      </c>
      <c r="AR540" s="22">
        <f t="shared" si="67"/>
        <v>0</v>
      </c>
      <c r="AS540" s="22">
        <f t="shared" si="68"/>
        <v>0</v>
      </c>
    </row>
    <row r="541" spans="5:45" x14ac:dyDescent="0.25">
      <c r="E541" s="8">
        <f t="shared" si="65"/>
        <v>44221</v>
      </c>
      <c r="F541" s="7">
        <f t="shared" si="72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69"/>
        <v>61</v>
      </c>
      <c r="AH541" s="17"/>
      <c r="AI541" s="8">
        <v>44235</v>
      </c>
      <c r="AJ541" s="7">
        <v>0</v>
      </c>
      <c r="AK541" s="19">
        <v>0</v>
      </c>
      <c r="AL541" s="7">
        <v>0</v>
      </c>
      <c r="AM541" s="7">
        <v>61</v>
      </c>
      <c r="AN541" s="17"/>
      <c r="AO541" s="22">
        <f t="shared" si="70"/>
        <v>0</v>
      </c>
      <c r="AP541" s="22">
        <f t="shared" si="71"/>
        <v>0</v>
      </c>
      <c r="AQ541" s="22">
        <f t="shared" si="66"/>
        <v>0</v>
      </c>
      <c r="AR541" s="22">
        <f t="shared" si="67"/>
        <v>0</v>
      </c>
      <c r="AS541" s="22">
        <f t="shared" si="68"/>
        <v>0</v>
      </c>
    </row>
    <row r="542" spans="5:45" x14ac:dyDescent="0.25">
      <c r="E542" s="8">
        <f t="shared" si="65"/>
        <v>44222</v>
      </c>
      <c r="F542" s="7">
        <f t="shared" si="72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69"/>
        <v>61</v>
      </c>
      <c r="AH542" s="17"/>
      <c r="AI542" s="8">
        <v>44236</v>
      </c>
      <c r="AJ542" s="7">
        <v>0</v>
      </c>
      <c r="AK542" s="19">
        <v>0</v>
      </c>
      <c r="AL542" s="7">
        <v>0</v>
      </c>
      <c r="AM542" s="7">
        <v>61</v>
      </c>
      <c r="AN542" s="17"/>
      <c r="AO542" s="22">
        <f t="shared" si="70"/>
        <v>0</v>
      </c>
      <c r="AP542" s="22">
        <f t="shared" si="71"/>
        <v>0</v>
      </c>
      <c r="AQ542" s="22">
        <f t="shared" si="66"/>
        <v>0</v>
      </c>
      <c r="AR542" s="22">
        <f t="shared" si="67"/>
        <v>0</v>
      </c>
      <c r="AS542" s="22">
        <f t="shared" si="68"/>
        <v>0</v>
      </c>
    </row>
    <row r="543" spans="5:45" x14ac:dyDescent="0.25">
      <c r="E543" s="8">
        <f t="shared" si="65"/>
        <v>44223</v>
      </c>
      <c r="F543" s="7">
        <f t="shared" si="72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69"/>
        <v>61</v>
      </c>
      <c r="AH543" s="17"/>
      <c r="AI543" s="8">
        <v>44237</v>
      </c>
      <c r="AJ543" s="7">
        <v>0</v>
      </c>
      <c r="AK543" s="19">
        <v>0</v>
      </c>
      <c r="AL543" s="7">
        <v>0</v>
      </c>
      <c r="AM543" s="7">
        <v>61</v>
      </c>
      <c r="AN543" s="17"/>
      <c r="AO543" s="22">
        <f t="shared" si="70"/>
        <v>0</v>
      </c>
      <c r="AP543" s="22">
        <f t="shared" si="71"/>
        <v>0</v>
      </c>
      <c r="AQ543" s="22">
        <f t="shared" si="66"/>
        <v>0</v>
      </c>
      <c r="AR543" s="22">
        <f t="shared" si="67"/>
        <v>0</v>
      </c>
      <c r="AS543" s="22">
        <f t="shared" si="68"/>
        <v>0</v>
      </c>
    </row>
    <row r="544" spans="5:45" x14ac:dyDescent="0.25">
      <c r="E544" s="8">
        <f t="shared" si="65"/>
        <v>44224</v>
      </c>
      <c r="F544" s="7">
        <f t="shared" si="72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69"/>
        <v>61</v>
      </c>
      <c r="AH544" s="17"/>
      <c r="AI544" s="8">
        <v>44238</v>
      </c>
      <c r="AJ544" s="7">
        <v>0</v>
      </c>
      <c r="AK544" s="19">
        <v>0</v>
      </c>
      <c r="AL544" s="7">
        <v>0</v>
      </c>
      <c r="AM544" s="7">
        <v>61</v>
      </c>
      <c r="AN544" s="17"/>
      <c r="AO544" s="22">
        <f t="shared" si="70"/>
        <v>0</v>
      </c>
      <c r="AP544" s="22">
        <f t="shared" si="71"/>
        <v>0</v>
      </c>
      <c r="AQ544" s="22">
        <f t="shared" si="66"/>
        <v>0</v>
      </c>
      <c r="AR544" s="22">
        <f t="shared" si="67"/>
        <v>0</v>
      </c>
      <c r="AS544" s="22">
        <f t="shared" si="68"/>
        <v>0</v>
      </c>
    </row>
    <row r="545" spans="5:45" x14ac:dyDescent="0.25">
      <c r="E545" s="8">
        <f t="shared" si="65"/>
        <v>44225</v>
      </c>
      <c r="F545" s="7">
        <f t="shared" si="72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69"/>
        <v>61</v>
      </c>
      <c r="AH545" s="17"/>
      <c r="AI545" s="8">
        <v>44239</v>
      </c>
      <c r="AJ545" s="7">
        <v>0</v>
      </c>
      <c r="AK545" s="19">
        <v>0</v>
      </c>
      <c r="AL545" s="7">
        <v>0</v>
      </c>
      <c r="AM545" s="7">
        <v>61</v>
      </c>
      <c r="AN545" s="17"/>
      <c r="AO545" s="22">
        <f t="shared" si="70"/>
        <v>0</v>
      </c>
      <c r="AP545" s="22">
        <f t="shared" si="71"/>
        <v>0</v>
      </c>
      <c r="AQ545" s="22">
        <f t="shared" si="66"/>
        <v>0</v>
      </c>
      <c r="AR545" s="22">
        <f t="shared" si="67"/>
        <v>0</v>
      </c>
      <c r="AS545" s="22">
        <f t="shared" si="68"/>
        <v>0</v>
      </c>
    </row>
    <row r="546" spans="5:45" x14ac:dyDescent="0.25">
      <c r="E546" s="8">
        <f t="shared" si="65"/>
        <v>44226</v>
      </c>
      <c r="F546" s="7">
        <f t="shared" si="72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69"/>
        <v>61</v>
      </c>
      <c r="AH546" s="17"/>
      <c r="AI546" s="8">
        <v>44240</v>
      </c>
      <c r="AJ546" s="7">
        <v>0</v>
      </c>
      <c r="AK546" s="19">
        <v>0</v>
      </c>
      <c r="AL546" s="7">
        <v>0</v>
      </c>
      <c r="AM546" s="7">
        <v>61</v>
      </c>
      <c r="AN546" s="17"/>
      <c r="AO546" s="22">
        <f t="shared" si="70"/>
        <v>0</v>
      </c>
      <c r="AP546" s="22">
        <f t="shared" si="71"/>
        <v>0</v>
      </c>
      <c r="AQ546" s="22">
        <f t="shared" si="66"/>
        <v>0</v>
      </c>
      <c r="AR546" s="22">
        <f t="shared" si="67"/>
        <v>0</v>
      </c>
      <c r="AS546" s="22">
        <f t="shared" si="68"/>
        <v>0</v>
      </c>
    </row>
    <row r="547" spans="5:45" x14ac:dyDescent="0.25">
      <c r="E547" s="8">
        <f t="shared" si="65"/>
        <v>44227</v>
      </c>
      <c r="F547" s="7">
        <f t="shared" si="72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69"/>
        <v>61</v>
      </c>
      <c r="AH547" s="17"/>
      <c r="AI547" s="8">
        <v>44241</v>
      </c>
      <c r="AJ547" s="7">
        <v>0</v>
      </c>
      <c r="AK547" s="19">
        <v>0</v>
      </c>
      <c r="AL547" s="7">
        <v>0</v>
      </c>
      <c r="AM547" s="7">
        <v>61</v>
      </c>
      <c r="AN547" s="17"/>
      <c r="AO547" s="22">
        <f t="shared" si="70"/>
        <v>0</v>
      </c>
      <c r="AP547" s="22">
        <f t="shared" si="71"/>
        <v>0</v>
      </c>
      <c r="AQ547" s="22">
        <f t="shared" si="66"/>
        <v>0</v>
      </c>
      <c r="AR547" s="22">
        <f t="shared" si="67"/>
        <v>0</v>
      </c>
      <c r="AS547" s="22">
        <f t="shared" si="68"/>
        <v>0</v>
      </c>
    </row>
    <row r="548" spans="5:45" x14ac:dyDescent="0.25">
      <c r="E548" s="8">
        <f t="shared" si="65"/>
        <v>44228</v>
      </c>
      <c r="F548" s="7">
        <f t="shared" si="72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69"/>
        <v>61</v>
      </c>
      <c r="AH548" s="17"/>
      <c r="AI548" s="8">
        <v>44242</v>
      </c>
      <c r="AJ548" s="7">
        <v>0</v>
      </c>
      <c r="AK548" s="19">
        <v>0</v>
      </c>
      <c r="AL548" s="7">
        <v>0</v>
      </c>
      <c r="AM548" s="7">
        <v>61</v>
      </c>
      <c r="AN548" s="17"/>
      <c r="AO548" s="22">
        <f t="shared" si="70"/>
        <v>0</v>
      </c>
      <c r="AP548" s="22">
        <f t="shared" si="71"/>
        <v>0</v>
      </c>
      <c r="AQ548" s="22">
        <f t="shared" si="66"/>
        <v>0</v>
      </c>
      <c r="AR548" s="22">
        <f t="shared" si="67"/>
        <v>0</v>
      </c>
      <c r="AS548" s="22">
        <f t="shared" si="68"/>
        <v>0</v>
      </c>
    </row>
    <row r="549" spans="5:45" x14ac:dyDescent="0.25">
      <c r="E549" s="8">
        <f t="shared" si="65"/>
        <v>44229</v>
      </c>
      <c r="F549" s="7">
        <f t="shared" si="72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69"/>
        <v>61</v>
      </c>
      <c r="AH549" s="17"/>
      <c r="AI549" s="8">
        <v>44243</v>
      </c>
      <c r="AJ549" s="7">
        <v>0</v>
      </c>
      <c r="AK549" s="19">
        <v>0</v>
      </c>
      <c r="AL549" s="7">
        <v>0</v>
      </c>
      <c r="AM549" s="7">
        <v>61</v>
      </c>
      <c r="AN549" s="17"/>
      <c r="AO549" s="22">
        <f t="shared" si="70"/>
        <v>0</v>
      </c>
      <c r="AP549" s="22">
        <f t="shared" si="71"/>
        <v>0</v>
      </c>
      <c r="AQ549" s="22">
        <f t="shared" si="66"/>
        <v>0</v>
      </c>
      <c r="AR549" s="22">
        <f t="shared" si="67"/>
        <v>0</v>
      </c>
      <c r="AS549" s="22">
        <f t="shared" si="68"/>
        <v>0</v>
      </c>
    </row>
    <row r="550" spans="5:45" x14ac:dyDescent="0.25">
      <c r="E550" s="8">
        <f t="shared" si="65"/>
        <v>44230</v>
      </c>
      <c r="F550" s="7">
        <f t="shared" si="72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69"/>
        <v>61</v>
      </c>
      <c r="AH550" s="17"/>
      <c r="AI550" s="8">
        <v>44244</v>
      </c>
      <c r="AJ550" s="7">
        <v>0</v>
      </c>
      <c r="AK550" s="19">
        <v>0</v>
      </c>
      <c r="AL550" s="7">
        <v>0</v>
      </c>
      <c r="AM550" s="7">
        <v>61</v>
      </c>
      <c r="AN550" s="17"/>
      <c r="AO550" s="22">
        <f t="shared" si="70"/>
        <v>0</v>
      </c>
      <c r="AP550" s="22">
        <f t="shared" si="71"/>
        <v>0</v>
      </c>
      <c r="AQ550" s="22">
        <f t="shared" si="66"/>
        <v>0</v>
      </c>
      <c r="AR550" s="22">
        <f t="shared" si="67"/>
        <v>0</v>
      </c>
      <c r="AS550" s="22">
        <f t="shared" si="68"/>
        <v>0</v>
      </c>
    </row>
    <row r="551" spans="5:45" x14ac:dyDescent="0.25">
      <c r="E551" s="8">
        <f t="shared" si="65"/>
        <v>44231</v>
      </c>
      <c r="F551" s="7">
        <f t="shared" si="72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69"/>
        <v>61</v>
      </c>
      <c r="AH551" s="17"/>
      <c r="AI551" s="8">
        <v>44245</v>
      </c>
      <c r="AJ551" s="7">
        <v>0</v>
      </c>
      <c r="AK551" s="19">
        <v>0</v>
      </c>
      <c r="AL551" s="7">
        <v>0</v>
      </c>
      <c r="AM551" s="7">
        <v>61</v>
      </c>
      <c r="AN551" s="17"/>
      <c r="AO551" s="22">
        <f t="shared" si="70"/>
        <v>0</v>
      </c>
      <c r="AP551" s="22">
        <f t="shared" si="71"/>
        <v>0</v>
      </c>
      <c r="AQ551" s="22">
        <f t="shared" si="66"/>
        <v>0</v>
      </c>
      <c r="AR551" s="22">
        <f t="shared" si="67"/>
        <v>0</v>
      </c>
      <c r="AS551" s="22">
        <f t="shared" si="68"/>
        <v>0</v>
      </c>
    </row>
    <row r="552" spans="5:45" x14ac:dyDescent="0.25">
      <c r="E552" s="8">
        <f t="shared" si="65"/>
        <v>44232</v>
      </c>
      <c r="F552" s="7">
        <f t="shared" si="72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69"/>
        <v>61</v>
      </c>
      <c r="AH552" s="17"/>
      <c r="AI552" s="8">
        <v>44246</v>
      </c>
      <c r="AJ552" s="7">
        <v>0</v>
      </c>
      <c r="AK552" s="19">
        <v>0</v>
      </c>
      <c r="AL552" s="7">
        <v>0</v>
      </c>
      <c r="AM552" s="7">
        <v>61</v>
      </c>
      <c r="AN552" s="17"/>
      <c r="AO552" s="22">
        <f t="shared" si="70"/>
        <v>0</v>
      </c>
      <c r="AP552" s="22">
        <f t="shared" si="71"/>
        <v>0</v>
      </c>
      <c r="AQ552" s="22">
        <f t="shared" si="66"/>
        <v>0</v>
      </c>
      <c r="AR552" s="22">
        <f t="shared" si="67"/>
        <v>0</v>
      </c>
      <c r="AS552" s="22">
        <f t="shared" si="68"/>
        <v>0</v>
      </c>
    </row>
    <row r="553" spans="5:45" x14ac:dyDescent="0.25">
      <c r="E553" s="8">
        <f t="shared" si="65"/>
        <v>44233</v>
      </c>
      <c r="F553" s="7">
        <f t="shared" si="72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69"/>
        <v>61</v>
      </c>
      <c r="AH553" s="17"/>
      <c r="AI553" s="8">
        <v>44247</v>
      </c>
      <c r="AJ553" s="7">
        <v>0</v>
      </c>
      <c r="AK553" s="19">
        <v>0</v>
      </c>
      <c r="AL553" s="7">
        <v>0</v>
      </c>
      <c r="AM553" s="7">
        <v>61</v>
      </c>
      <c r="AN553" s="17"/>
      <c r="AO553" s="22">
        <f t="shared" si="70"/>
        <v>0</v>
      </c>
      <c r="AP553" s="22">
        <f t="shared" si="71"/>
        <v>0</v>
      </c>
      <c r="AQ553" s="22">
        <f t="shared" si="66"/>
        <v>0</v>
      </c>
      <c r="AR553" s="22">
        <f t="shared" si="67"/>
        <v>0</v>
      </c>
      <c r="AS553" s="22">
        <f t="shared" si="68"/>
        <v>0</v>
      </c>
    </row>
    <row r="554" spans="5:45" x14ac:dyDescent="0.25">
      <c r="E554" s="8">
        <f t="shared" si="65"/>
        <v>44234</v>
      </c>
      <c r="F554" s="7">
        <f t="shared" si="72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69"/>
        <v>61</v>
      </c>
      <c r="AH554" s="17"/>
      <c r="AI554" s="8">
        <v>44248</v>
      </c>
      <c r="AJ554" s="7">
        <v>0</v>
      </c>
      <c r="AK554" s="19">
        <v>0</v>
      </c>
      <c r="AL554" s="7">
        <v>0</v>
      </c>
      <c r="AM554" s="7">
        <v>61</v>
      </c>
      <c r="AN554" s="17"/>
      <c r="AO554" s="22">
        <f t="shared" si="70"/>
        <v>0</v>
      </c>
      <c r="AP554" s="22">
        <f t="shared" si="71"/>
        <v>0</v>
      </c>
      <c r="AQ554" s="22">
        <f t="shared" si="66"/>
        <v>0</v>
      </c>
      <c r="AR554" s="22">
        <f t="shared" si="67"/>
        <v>0</v>
      </c>
      <c r="AS554" s="22">
        <f t="shared" si="68"/>
        <v>0</v>
      </c>
    </row>
    <row r="555" spans="5:45" x14ac:dyDescent="0.25">
      <c r="E555" s="8">
        <f t="shared" si="65"/>
        <v>44235</v>
      </c>
      <c r="F555" s="7">
        <f t="shared" si="72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69"/>
        <v>61</v>
      </c>
      <c r="AH555" s="17"/>
      <c r="AI555" s="8">
        <v>44249</v>
      </c>
      <c r="AJ555" s="7">
        <v>0</v>
      </c>
      <c r="AK555" s="19">
        <v>0</v>
      </c>
      <c r="AL555" s="7">
        <v>0</v>
      </c>
      <c r="AM555" s="7">
        <v>61</v>
      </c>
      <c r="AN555" s="17"/>
      <c r="AO555" s="22">
        <f t="shared" si="70"/>
        <v>0</v>
      </c>
      <c r="AP555" s="22">
        <f t="shared" si="71"/>
        <v>0</v>
      </c>
      <c r="AQ555" s="22">
        <f t="shared" si="66"/>
        <v>0</v>
      </c>
      <c r="AR555" s="22">
        <f t="shared" si="67"/>
        <v>0</v>
      </c>
      <c r="AS555" s="22">
        <f t="shared" si="68"/>
        <v>0</v>
      </c>
    </row>
    <row r="556" spans="5:45" x14ac:dyDescent="0.25">
      <c r="E556" s="8">
        <f t="shared" si="65"/>
        <v>44236</v>
      </c>
      <c r="F556" s="7">
        <f t="shared" si="72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69"/>
        <v>61</v>
      </c>
      <c r="AH556" s="17"/>
      <c r="AI556" s="8">
        <v>44250</v>
      </c>
      <c r="AJ556" s="7">
        <v>0</v>
      </c>
      <c r="AK556" s="19">
        <v>0</v>
      </c>
      <c r="AL556" s="7">
        <v>0</v>
      </c>
      <c r="AM556" s="7">
        <v>61</v>
      </c>
      <c r="AN556" s="17"/>
      <c r="AO556" s="22">
        <f t="shared" si="70"/>
        <v>0</v>
      </c>
      <c r="AP556" s="22">
        <f t="shared" si="71"/>
        <v>0</v>
      </c>
      <c r="AQ556" s="22">
        <f t="shared" si="66"/>
        <v>0</v>
      </c>
      <c r="AR556" s="22">
        <f t="shared" si="67"/>
        <v>0</v>
      </c>
      <c r="AS556" s="22">
        <f t="shared" si="68"/>
        <v>0</v>
      </c>
    </row>
    <row r="557" spans="5:45" x14ac:dyDescent="0.25">
      <c r="E557" s="8">
        <f t="shared" si="65"/>
        <v>44237</v>
      </c>
      <c r="F557" s="7">
        <f t="shared" si="72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69"/>
        <v>61</v>
      </c>
      <c r="AH557" s="17"/>
      <c r="AI557" s="8">
        <v>44251</v>
      </c>
      <c r="AJ557" s="7">
        <v>0</v>
      </c>
      <c r="AK557" s="19">
        <v>0</v>
      </c>
      <c r="AL557" s="7">
        <v>0</v>
      </c>
      <c r="AM557" s="7">
        <v>61</v>
      </c>
      <c r="AN557" s="17"/>
      <c r="AO557" s="22">
        <f t="shared" si="70"/>
        <v>0</v>
      </c>
      <c r="AP557" s="22">
        <f t="shared" si="71"/>
        <v>0</v>
      </c>
      <c r="AQ557" s="22">
        <f t="shared" si="66"/>
        <v>0</v>
      </c>
      <c r="AR557" s="22">
        <f t="shared" si="67"/>
        <v>0</v>
      </c>
      <c r="AS557" s="22">
        <f t="shared" si="68"/>
        <v>0</v>
      </c>
    </row>
    <row r="558" spans="5:45" x14ac:dyDescent="0.25">
      <c r="E558" s="8">
        <f t="shared" si="65"/>
        <v>44238</v>
      </c>
      <c r="F558" s="7">
        <f t="shared" si="72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69"/>
        <v>61</v>
      </c>
      <c r="AH558" s="17"/>
      <c r="AI558" s="8">
        <v>44252</v>
      </c>
      <c r="AJ558" s="7">
        <v>0</v>
      </c>
      <c r="AK558" s="19">
        <v>0</v>
      </c>
      <c r="AL558" s="7">
        <v>0</v>
      </c>
      <c r="AM558" s="7">
        <v>61</v>
      </c>
      <c r="AN558" s="17"/>
      <c r="AO558" s="22">
        <f t="shared" si="70"/>
        <v>0</v>
      </c>
      <c r="AP558" s="22">
        <f t="shared" si="71"/>
        <v>0</v>
      </c>
      <c r="AQ558" s="22">
        <f t="shared" si="66"/>
        <v>0</v>
      </c>
      <c r="AR558" s="22">
        <f t="shared" si="67"/>
        <v>0</v>
      </c>
      <c r="AS558" s="22">
        <f t="shared" si="68"/>
        <v>0</v>
      </c>
    </row>
    <row r="559" spans="5:45" x14ac:dyDescent="0.25">
      <c r="E559" s="8">
        <f t="shared" si="65"/>
        <v>44239</v>
      </c>
      <c r="F559" s="7">
        <f t="shared" si="72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69"/>
        <v>61</v>
      </c>
      <c r="AH559" s="17"/>
      <c r="AI559" s="8">
        <v>44253</v>
      </c>
      <c r="AJ559" s="7">
        <v>0</v>
      </c>
      <c r="AK559" s="19">
        <v>0</v>
      </c>
      <c r="AL559" s="7">
        <v>0</v>
      </c>
      <c r="AM559" s="7">
        <v>61</v>
      </c>
      <c r="AN559" s="17"/>
      <c r="AO559" s="22">
        <f t="shared" si="70"/>
        <v>0</v>
      </c>
      <c r="AP559" s="22">
        <f t="shared" si="71"/>
        <v>0</v>
      </c>
      <c r="AQ559" s="22">
        <f t="shared" si="66"/>
        <v>0</v>
      </c>
      <c r="AR559" s="22">
        <f t="shared" si="67"/>
        <v>0</v>
      </c>
      <c r="AS559" s="22">
        <f t="shared" si="68"/>
        <v>0</v>
      </c>
    </row>
    <row r="560" spans="5:45" x14ac:dyDescent="0.25">
      <c r="E560" s="8">
        <f t="shared" si="65"/>
        <v>44240</v>
      </c>
      <c r="F560" s="7">
        <f t="shared" si="72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69"/>
        <v>61</v>
      </c>
      <c r="AH560" s="17"/>
      <c r="AI560" s="8">
        <v>44254</v>
      </c>
      <c r="AJ560" s="7">
        <v>0</v>
      </c>
      <c r="AK560" s="19">
        <v>0</v>
      </c>
      <c r="AL560" s="7">
        <v>0</v>
      </c>
      <c r="AM560" s="7">
        <v>61</v>
      </c>
      <c r="AN560" s="17"/>
      <c r="AO560" s="22">
        <f t="shared" si="70"/>
        <v>0</v>
      </c>
      <c r="AP560" s="22">
        <f t="shared" si="71"/>
        <v>0</v>
      </c>
      <c r="AQ560" s="22">
        <f t="shared" si="66"/>
        <v>0</v>
      </c>
      <c r="AR560" s="22">
        <f t="shared" si="67"/>
        <v>0</v>
      </c>
      <c r="AS560" s="22">
        <f t="shared" si="68"/>
        <v>0</v>
      </c>
    </row>
    <row r="561" spans="5:45" x14ac:dyDescent="0.25">
      <c r="E561" s="8">
        <f t="shared" si="65"/>
        <v>44241</v>
      </c>
      <c r="F561" s="7">
        <f t="shared" si="72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69"/>
        <v>61</v>
      </c>
      <c r="AH561" s="17"/>
      <c r="AI561" s="8">
        <v>44255</v>
      </c>
      <c r="AJ561" s="7">
        <v>0</v>
      </c>
      <c r="AK561" s="19">
        <v>0</v>
      </c>
      <c r="AL561" s="7">
        <v>0</v>
      </c>
      <c r="AM561" s="7">
        <v>61</v>
      </c>
      <c r="AN561" s="17"/>
      <c r="AO561" s="22">
        <f t="shared" si="70"/>
        <v>0</v>
      </c>
      <c r="AP561" s="22">
        <f t="shared" si="71"/>
        <v>0</v>
      </c>
      <c r="AQ561" s="22">
        <f t="shared" si="66"/>
        <v>0</v>
      </c>
      <c r="AR561" s="22">
        <f t="shared" si="67"/>
        <v>0</v>
      </c>
      <c r="AS561" s="22">
        <f t="shared" si="68"/>
        <v>0</v>
      </c>
    </row>
    <row r="562" spans="5:45" x14ac:dyDescent="0.25">
      <c r="E562" s="8">
        <f t="shared" si="65"/>
        <v>44242</v>
      </c>
      <c r="F562" s="7">
        <f t="shared" si="72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69"/>
        <v>58.65</v>
      </c>
      <c r="AH562" s="17"/>
      <c r="AI562" s="8">
        <v>44256</v>
      </c>
      <c r="AJ562" s="7">
        <v>0</v>
      </c>
      <c r="AK562" s="19">
        <v>0</v>
      </c>
      <c r="AL562" s="7">
        <v>0</v>
      </c>
      <c r="AM562" s="7">
        <v>58.65</v>
      </c>
      <c r="AN562" s="17"/>
      <c r="AO562" s="22">
        <f t="shared" si="70"/>
        <v>0</v>
      </c>
      <c r="AP562" s="22">
        <f t="shared" si="71"/>
        <v>0</v>
      </c>
      <c r="AQ562" s="22">
        <f t="shared" si="66"/>
        <v>0</v>
      </c>
      <c r="AR562" s="22">
        <f t="shared" si="67"/>
        <v>0</v>
      </c>
      <c r="AS562" s="22">
        <f t="shared" si="68"/>
        <v>0</v>
      </c>
    </row>
    <row r="563" spans="5:45" x14ac:dyDescent="0.25">
      <c r="E563" s="8">
        <f t="shared" si="65"/>
        <v>44243</v>
      </c>
      <c r="F563" s="7">
        <f t="shared" si="72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69"/>
        <v>58.65</v>
      </c>
      <c r="AH563" s="17"/>
      <c r="AI563" s="8">
        <v>44257</v>
      </c>
      <c r="AJ563" s="7">
        <v>0</v>
      </c>
      <c r="AK563" s="19">
        <v>0</v>
      </c>
      <c r="AL563" s="7">
        <v>0</v>
      </c>
      <c r="AM563" s="7">
        <v>58.65</v>
      </c>
      <c r="AN563" s="17"/>
      <c r="AO563" s="22">
        <f t="shared" si="70"/>
        <v>0</v>
      </c>
      <c r="AP563" s="22">
        <f t="shared" si="71"/>
        <v>0</v>
      </c>
      <c r="AQ563" s="22">
        <f t="shared" si="66"/>
        <v>0</v>
      </c>
      <c r="AR563" s="22">
        <f t="shared" si="67"/>
        <v>0</v>
      </c>
      <c r="AS563" s="22">
        <f t="shared" si="68"/>
        <v>0</v>
      </c>
    </row>
    <row r="564" spans="5:45" x14ac:dyDescent="0.25">
      <c r="E564" s="8">
        <f t="shared" si="65"/>
        <v>44244</v>
      </c>
      <c r="F564" s="7">
        <f t="shared" si="72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69"/>
        <v>58.65</v>
      </c>
      <c r="AH564" s="17"/>
      <c r="AI564" s="8">
        <v>44258</v>
      </c>
      <c r="AJ564" s="7">
        <v>0</v>
      </c>
      <c r="AK564" s="19">
        <v>0</v>
      </c>
      <c r="AL564" s="7">
        <v>0</v>
      </c>
      <c r="AM564" s="7">
        <v>58.65</v>
      </c>
      <c r="AN564" s="17"/>
      <c r="AO564" s="22">
        <f t="shared" si="70"/>
        <v>0</v>
      </c>
      <c r="AP564" s="22">
        <f t="shared" si="71"/>
        <v>0</v>
      </c>
      <c r="AQ564" s="22">
        <f t="shared" si="66"/>
        <v>0</v>
      </c>
      <c r="AR564" s="22">
        <f t="shared" si="67"/>
        <v>0</v>
      </c>
      <c r="AS564" s="22">
        <f t="shared" si="68"/>
        <v>0</v>
      </c>
    </row>
    <row r="565" spans="5:45" x14ac:dyDescent="0.25">
      <c r="E565" s="8">
        <f t="shared" si="65"/>
        <v>44245</v>
      </c>
      <c r="F565" s="7">
        <f t="shared" si="72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69"/>
        <v>58.65</v>
      </c>
      <c r="AH565" s="17"/>
      <c r="AI565" s="8">
        <v>44259</v>
      </c>
      <c r="AJ565" s="7">
        <v>0</v>
      </c>
      <c r="AK565" s="19">
        <v>0</v>
      </c>
      <c r="AL565" s="7">
        <v>0</v>
      </c>
      <c r="AM565" s="7">
        <v>58.65</v>
      </c>
      <c r="AN565" s="17"/>
      <c r="AO565" s="22">
        <f t="shared" si="70"/>
        <v>0</v>
      </c>
      <c r="AP565" s="22">
        <f t="shared" si="71"/>
        <v>0</v>
      </c>
      <c r="AQ565" s="22">
        <f t="shared" si="66"/>
        <v>0</v>
      </c>
      <c r="AR565" s="22">
        <f t="shared" si="67"/>
        <v>0</v>
      </c>
      <c r="AS565" s="22">
        <f t="shared" si="68"/>
        <v>0</v>
      </c>
    </row>
    <row r="566" spans="5:45" x14ac:dyDescent="0.25">
      <c r="E566" s="8">
        <f t="shared" si="65"/>
        <v>44246</v>
      </c>
      <c r="F566" s="7">
        <f t="shared" si="72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69"/>
        <v>58.65</v>
      </c>
      <c r="AH566" s="17"/>
      <c r="AI566" s="8">
        <v>44260</v>
      </c>
      <c r="AJ566" s="7">
        <v>0</v>
      </c>
      <c r="AK566" s="19">
        <v>0</v>
      </c>
      <c r="AL566" s="7">
        <v>0</v>
      </c>
      <c r="AM566" s="7">
        <v>58.65</v>
      </c>
      <c r="AN566" s="17"/>
      <c r="AO566" s="22">
        <f t="shared" si="70"/>
        <v>0</v>
      </c>
      <c r="AP566" s="22">
        <f t="shared" si="71"/>
        <v>0</v>
      </c>
      <c r="AQ566" s="22">
        <f t="shared" si="66"/>
        <v>0</v>
      </c>
      <c r="AR566" s="22">
        <f t="shared" si="67"/>
        <v>0</v>
      </c>
      <c r="AS566" s="22">
        <f t="shared" si="68"/>
        <v>0</v>
      </c>
    </row>
    <row r="567" spans="5:45" x14ac:dyDescent="0.25">
      <c r="E567" s="8">
        <f t="shared" si="65"/>
        <v>44247</v>
      </c>
      <c r="F567" s="7">
        <f t="shared" si="72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69"/>
        <v>58.65</v>
      </c>
      <c r="AH567" s="17"/>
      <c r="AI567" s="8">
        <v>44261</v>
      </c>
      <c r="AJ567" s="7">
        <v>0</v>
      </c>
      <c r="AK567" s="19">
        <v>0</v>
      </c>
      <c r="AL567" s="7">
        <v>0</v>
      </c>
      <c r="AM567" s="7">
        <v>58.65</v>
      </c>
      <c r="AN567" s="17"/>
      <c r="AO567" s="22">
        <f t="shared" si="70"/>
        <v>0</v>
      </c>
      <c r="AP567" s="22">
        <f t="shared" si="71"/>
        <v>0</v>
      </c>
      <c r="AQ567" s="22">
        <f t="shared" si="66"/>
        <v>0</v>
      </c>
      <c r="AR567" s="22">
        <f t="shared" si="67"/>
        <v>0</v>
      </c>
      <c r="AS567" s="22">
        <f t="shared" si="68"/>
        <v>0</v>
      </c>
    </row>
    <row r="568" spans="5:45" x14ac:dyDescent="0.25">
      <c r="E568" s="8">
        <f t="shared" si="65"/>
        <v>44248</v>
      </c>
      <c r="F568" s="7">
        <f t="shared" si="72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69"/>
        <v>58.65</v>
      </c>
      <c r="AH568" s="17"/>
      <c r="AI568" s="8">
        <v>44262</v>
      </c>
      <c r="AJ568" s="7">
        <v>0</v>
      </c>
      <c r="AK568" s="19">
        <v>0</v>
      </c>
      <c r="AL568" s="7">
        <v>0</v>
      </c>
      <c r="AM568" s="7">
        <v>58.65</v>
      </c>
      <c r="AN568" s="17"/>
      <c r="AO568" s="22">
        <f t="shared" si="70"/>
        <v>0</v>
      </c>
      <c r="AP568" s="22">
        <f t="shared" si="71"/>
        <v>0</v>
      </c>
      <c r="AQ568" s="22">
        <f t="shared" si="66"/>
        <v>0</v>
      </c>
      <c r="AR568" s="22">
        <f t="shared" si="67"/>
        <v>0</v>
      </c>
      <c r="AS568" s="22">
        <f t="shared" si="68"/>
        <v>0</v>
      </c>
    </row>
    <row r="569" spans="5:45" x14ac:dyDescent="0.25">
      <c r="E569" s="8">
        <f t="shared" si="65"/>
        <v>44249</v>
      </c>
      <c r="F569" s="7">
        <f t="shared" si="72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69"/>
        <v>58.65</v>
      </c>
      <c r="AH569" s="17"/>
      <c r="AI569" s="8">
        <v>44263</v>
      </c>
      <c r="AJ569" s="7">
        <v>0</v>
      </c>
      <c r="AK569" s="19">
        <v>0</v>
      </c>
      <c r="AL569" s="7">
        <v>0</v>
      </c>
      <c r="AM569" s="7">
        <v>58.65</v>
      </c>
      <c r="AN569" s="17"/>
      <c r="AO569" s="22">
        <f t="shared" si="70"/>
        <v>0</v>
      </c>
      <c r="AP569" s="22">
        <f t="shared" si="71"/>
        <v>0</v>
      </c>
      <c r="AQ569" s="22">
        <f t="shared" si="66"/>
        <v>0</v>
      </c>
      <c r="AR569" s="22">
        <f t="shared" si="67"/>
        <v>0</v>
      </c>
      <c r="AS569" s="22">
        <f t="shared" si="68"/>
        <v>0</v>
      </c>
    </row>
    <row r="570" spans="5:45" x14ac:dyDescent="0.25">
      <c r="E570" s="8">
        <f t="shared" ref="E570:E633" si="73">IF(E569+1&gt;MAX($B$4:$B$97), NA(), E569+1)</f>
        <v>44250</v>
      </c>
      <c r="F570" s="7">
        <f t="shared" si="72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69"/>
        <v>58.65</v>
      </c>
      <c r="AH570" s="17"/>
      <c r="AI570" s="8">
        <v>44264</v>
      </c>
      <c r="AJ570" s="7">
        <v>0</v>
      </c>
      <c r="AK570" s="19">
        <v>0</v>
      </c>
      <c r="AL570" s="7">
        <v>0</v>
      </c>
      <c r="AM570" s="7">
        <v>58.65</v>
      </c>
      <c r="AN570" s="17"/>
      <c r="AO570" s="22">
        <f t="shared" si="70"/>
        <v>0</v>
      </c>
      <c r="AP570" s="22">
        <f t="shared" si="71"/>
        <v>0</v>
      </c>
      <c r="AQ570" s="22">
        <f t="shared" si="66"/>
        <v>0</v>
      </c>
      <c r="AR570" s="22">
        <f t="shared" si="67"/>
        <v>0</v>
      </c>
      <c r="AS570" s="22">
        <f t="shared" si="68"/>
        <v>0</v>
      </c>
    </row>
    <row r="571" spans="5:45" x14ac:dyDescent="0.25">
      <c r="E571" s="8">
        <f t="shared" si="73"/>
        <v>44251</v>
      </c>
      <c r="F571" s="7">
        <f t="shared" si="72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69"/>
        <v>58.65</v>
      </c>
      <c r="AH571" s="17"/>
      <c r="AI571" s="8">
        <v>44265</v>
      </c>
      <c r="AJ571" s="7">
        <v>0</v>
      </c>
      <c r="AK571" s="19">
        <v>0</v>
      </c>
      <c r="AL571" s="7">
        <v>0</v>
      </c>
      <c r="AM571" s="7">
        <v>58.65</v>
      </c>
      <c r="AN571" s="17"/>
      <c r="AO571" s="22">
        <f t="shared" si="70"/>
        <v>0</v>
      </c>
      <c r="AP571" s="22">
        <f t="shared" si="71"/>
        <v>0</v>
      </c>
      <c r="AQ571" s="22">
        <f t="shared" si="66"/>
        <v>0</v>
      </c>
      <c r="AR571" s="22">
        <f t="shared" si="67"/>
        <v>0</v>
      </c>
      <c r="AS571" s="22">
        <f t="shared" si="68"/>
        <v>0</v>
      </c>
    </row>
    <row r="572" spans="5:45" x14ac:dyDescent="0.25">
      <c r="E572" s="8">
        <f t="shared" si="73"/>
        <v>44252</v>
      </c>
      <c r="F572" s="7">
        <f t="shared" si="72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69"/>
        <v>58.65</v>
      </c>
      <c r="AH572" s="17"/>
      <c r="AI572" s="8">
        <v>44266</v>
      </c>
      <c r="AJ572" s="7">
        <v>0</v>
      </c>
      <c r="AK572" s="19">
        <v>0</v>
      </c>
      <c r="AL572" s="7">
        <v>0</v>
      </c>
      <c r="AM572" s="7">
        <v>58.65</v>
      </c>
      <c r="AN572" s="17"/>
      <c r="AO572" s="22">
        <f t="shared" si="70"/>
        <v>0</v>
      </c>
      <c r="AP572" s="22">
        <f t="shared" si="71"/>
        <v>0</v>
      </c>
      <c r="AQ572" s="22">
        <f t="shared" si="66"/>
        <v>0</v>
      </c>
      <c r="AR572" s="22">
        <f t="shared" si="67"/>
        <v>0</v>
      </c>
      <c r="AS572" s="22">
        <f t="shared" si="68"/>
        <v>0</v>
      </c>
    </row>
    <row r="573" spans="5:45" x14ac:dyDescent="0.25">
      <c r="E573" s="8">
        <f t="shared" si="73"/>
        <v>44253</v>
      </c>
      <c r="F573" s="7">
        <f t="shared" si="72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69"/>
        <v>58.65</v>
      </c>
      <c r="AH573" s="17"/>
      <c r="AI573" s="8">
        <v>44267</v>
      </c>
      <c r="AJ573" s="7">
        <v>0</v>
      </c>
      <c r="AK573" s="19">
        <v>0</v>
      </c>
      <c r="AL573" s="7">
        <v>0</v>
      </c>
      <c r="AM573" s="7">
        <v>58.65</v>
      </c>
      <c r="AN573" s="17"/>
      <c r="AO573" s="22">
        <f t="shared" si="70"/>
        <v>0</v>
      </c>
      <c r="AP573" s="22">
        <f t="shared" si="71"/>
        <v>0</v>
      </c>
      <c r="AQ573" s="22">
        <f t="shared" si="66"/>
        <v>0</v>
      </c>
      <c r="AR573" s="22">
        <f t="shared" si="67"/>
        <v>0</v>
      </c>
      <c r="AS573" s="22">
        <f t="shared" si="68"/>
        <v>0</v>
      </c>
    </row>
    <row r="574" spans="5:45" x14ac:dyDescent="0.25">
      <c r="E574" s="8">
        <f t="shared" si="73"/>
        <v>44254</v>
      </c>
      <c r="F574" s="7">
        <f t="shared" si="72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69"/>
        <v>58.65</v>
      </c>
      <c r="AH574" s="17"/>
      <c r="AI574" s="8">
        <v>44268</v>
      </c>
      <c r="AJ574" s="7">
        <v>0</v>
      </c>
      <c r="AK574" s="19">
        <v>0</v>
      </c>
      <c r="AL574" s="7">
        <v>0</v>
      </c>
      <c r="AM574" s="7">
        <v>58.65</v>
      </c>
      <c r="AN574" s="17"/>
      <c r="AO574" s="22">
        <f t="shared" si="70"/>
        <v>0</v>
      </c>
      <c r="AP574" s="22">
        <f t="shared" si="71"/>
        <v>0</v>
      </c>
      <c r="AQ574" s="22">
        <f t="shared" si="66"/>
        <v>0</v>
      </c>
      <c r="AR574" s="22">
        <f t="shared" si="67"/>
        <v>0</v>
      </c>
      <c r="AS574" s="22">
        <f t="shared" si="68"/>
        <v>0</v>
      </c>
    </row>
    <row r="575" spans="5:45" x14ac:dyDescent="0.25">
      <c r="E575" s="8">
        <f t="shared" si="73"/>
        <v>44255</v>
      </c>
      <c r="F575" s="7">
        <f t="shared" si="72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69"/>
        <v>58.65</v>
      </c>
      <c r="AH575" s="17"/>
      <c r="AI575" s="8">
        <v>44269</v>
      </c>
      <c r="AJ575" s="7">
        <v>0</v>
      </c>
      <c r="AK575" s="19">
        <v>0</v>
      </c>
      <c r="AL575" s="7">
        <v>0</v>
      </c>
      <c r="AM575" s="7">
        <v>58.65</v>
      </c>
      <c r="AN575" s="17"/>
      <c r="AO575" s="22">
        <f t="shared" si="70"/>
        <v>0</v>
      </c>
      <c r="AP575" s="22">
        <f t="shared" si="71"/>
        <v>0</v>
      </c>
      <c r="AQ575" s="22">
        <f t="shared" si="66"/>
        <v>0</v>
      </c>
      <c r="AR575" s="22">
        <f t="shared" si="67"/>
        <v>0</v>
      </c>
      <c r="AS575" s="22">
        <f t="shared" si="68"/>
        <v>0</v>
      </c>
    </row>
    <row r="576" spans="5:45" x14ac:dyDescent="0.25">
      <c r="E576" s="8">
        <f t="shared" si="73"/>
        <v>44256</v>
      </c>
      <c r="F576" s="7">
        <f t="shared" si="72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69"/>
        <v>58.65</v>
      </c>
      <c r="AH576" s="17"/>
      <c r="AI576" s="8">
        <v>44270</v>
      </c>
      <c r="AJ576" s="7">
        <v>0</v>
      </c>
      <c r="AK576" s="19">
        <v>0</v>
      </c>
      <c r="AL576" s="7">
        <v>0</v>
      </c>
      <c r="AM576" s="7">
        <v>58.65</v>
      </c>
      <c r="AN576" s="17"/>
      <c r="AO576" s="22">
        <f t="shared" si="70"/>
        <v>0</v>
      </c>
      <c r="AP576" s="22">
        <f t="shared" si="71"/>
        <v>0</v>
      </c>
      <c r="AQ576" s="22">
        <f t="shared" si="66"/>
        <v>0</v>
      </c>
      <c r="AR576" s="22">
        <f t="shared" si="67"/>
        <v>0</v>
      </c>
      <c r="AS576" s="22">
        <f t="shared" si="68"/>
        <v>0</v>
      </c>
    </row>
    <row r="577" spans="5:45" x14ac:dyDescent="0.25">
      <c r="E577" s="8">
        <f t="shared" si="73"/>
        <v>44257</v>
      </c>
      <c r="F577" s="7">
        <f t="shared" si="72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69"/>
        <v>58.65</v>
      </c>
      <c r="AH577" s="17"/>
      <c r="AI577" s="8">
        <v>44271</v>
      </c>
      <c r="AJ577" s="7">
        <v>0</v>
      </c>
      <c r="AK577" s="19">
        <v>0</v>
      </c>
      <c r="AL577" s="7">
        <v>0</v>
      </c>
      <c r="AM577" s="7">
        <v>58.65</v>
      </c>
      <c r="AN577" s="17"/>
      <c r="AO577" s="22">
        <f t="shared" si="70"/>
        <v>0</v>
      </c>
      <c r="AP577" s="22">
        <f t="shared" si="71"/>
        <v>0</v>
      </c>
      <c r="AQ577" s="22">
        <f t="shared" si="66"/>
        <v>0</v>
      </c>
      <c r="AR577" s="22">
        <f t="shared" si="67"/>
        <v>0</v>
      </c>
      <c r="AS577" s="22">
        <f t="shared" si="68"/>
        <v>0</v>
      </c>
    </row>
    <row r="578" spans="5:45" x14ac:dyDescent="0.25">
      <c r="E578" s="8">
        <f t="shared" si="73"/>
        <v>44258</v>
      </c>
      <c r="F578" s="7">
        <f t="shared" si="72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69"/>
        <v>58.65</v>
      </c>
      <c r="AH578" s="17"/>
      <c r="AI578" s="8">
        <v>44272</v>
      </c>
      <c r="AJ578" s="7">
        <v>0</v>
      </c>
      <c r="AK578" s="19">
        <v>0</v>
      </c>
      <c r="AL578" s="7">
        <v>0</v>
      </c>
      <c r="AM578" s="7">
        <v>58.65</v>
      </c>
      <c r="AN578" s="17"/>
      <c r="AO578" s="22">
        <f t="shared" si="70"/>
        <v>0</v>
      </c>
      <c r="AP578" s="22">
        <f t="shared" si="71"/>
        <v>0</v>
      </c>
      <c r="AQ578" s="22">
        <f t="shared" si="66"/>
        <v>0</v>
      </c>
      <c r="AR578" s="22">
        <f t="shared" si="67"/>
        <v>0</v>
      </c>
      <c r="AS578" s="22">
        <f t="shared" si="68"/>
        <v>0</v>
      </c>
    </row>
    <row r="579" spans="5:45" x14ac:dyDescent="0.25">
      <c r="E579" s="8">
        <f t="shared" si="73"/>
        <v>44259</v>
      </c>
      <c r="F579" s="7">
        <f t="shared" si="72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69"/>
        <v>58.65</v>
      </c>
      <c r="AH579" s="17"/>
      <c r="AI579" s="8">
        <v>44273</v>
      </c>
      <c r="AJ579" s="7">
        <v>0</v>
      </c>
      <c r="AK579" s="19">
        <v>0</v>
      </c>
      <c r="AL579" s="7">
        <v>0</v>
      </c>
      <c r="AM579" s="7">
        <v>58.65</v>
      </c>
      <c r="AN579" s="17"/>
      <c r="AO579" s="22">
        <f t="shared" si="70"/>
        <v>0</v>
      </c>
      <c r="AP579" s="22">
        <f t="shared" si="71"/>
        <v>0</v>
      </c>
      <c r="AQ579" s="22">
        <f t="shared" si="66"/>
        <v>0</v>
      </c>
      <c r="AR579" s="22">
        <f t="shared" si="67"/>
        <v>0</v>
      </c>
      <c r="AS579" s="22">
        <f t="shared" si="68"/>
        <v>0</v>
      </c>
    </row>
    <row r="580" spans="5:45" x14ac:dyDescent="0.25">
      <c r="E580" s="8">
        <f t="shared" si="73"/>
        <v>44260</v>
      </c>
      <c r="F580" s="7">
        <f t="shared" si="72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69"/>
        <v>58.65</v>
      </c>
      <c r="AH580" s="17"/>
      <c r="AI580" s="8">
        <v>44274</v>
      </c>
      <c r="AJ580" s="7">
        <v>0</v>
      </c>
      <c r="AK580" s="19">
        <v>0</v>
      </c>
      <c r="AL580" s="7">
        <v>0</v>
      </c>
      <c r="AM580" s="7">
        <v>58.65</v>
      </c>
      <c r="AN580" s="17"/>
      <c r="AO580" s="22">
        <f t="shared" si="70"/>
        <v>0</v>
      </c>
      <c r="AP580" s="22">
        <f t="shared" si="71"/>
        <v>0</v>
      </c>
      <c r="AQ580" s="22">
        <f t="shared" si="66"/>
        <v>0</v>
      </c>
      <c r="AR580" s="22">
        <f t="shared" si="67"/>
        <v>0</v>
      </c>
      <c r="AS580" s="22">
        <f t="shared" si="68"/>
        <v>0</v>
      </c>
    </row>
    <row r="581" spans="5:45" x14ac:dyDescent="0.25">
      <c r="E581" s="8">
        <f t="shared" si="73"/>
        <v>44261</v>
      </c>
      <c r="F581" s="7">
        <f t="shared" si="72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69"/>
        <v>58.65</v>
      </c>
      <c r="AH581" s="17"/>
      <c r="AI581" s="8">
        <v>44275</v>
      </c>
      <c r="AJ581" s="7">
        <v>0</v>
      </c>
      <c r="AK581" s="19">
        <v>0</v>
      </c>
      <c r="AL581" s="7">
        <v>0</v>
      </c>
      <c r="AM581" s="7">
        <v>58.65</v>
      </c>
      <c r="AN581" s="17"/>
      <c r="AO581" s="22">
        <f t="shared" si="70"/>
        <v>0</v>
      </c>
      <c r="AP581" s="22">
        <f t="shared" si="71"/>
        <v>0</v>
      </c>
      <c r="AQ581" s="22">
        <f t="shared" si="66"/>
        <v>0</v>
      </c>
      <c r="AR581" s="22">
        <f t="shared" si="67"/>
        <v>0</v>
      </c>
      <c r="AS581" s="22">
        <f t="shared" si="68"/>
        <v>0</v>
      </c>
    </row>
    <row r="582" spans="5:45" x14ac:dyDescent="0.25">
      <c r="E582" s="8">
        <f t="shared" si="73"/>
        <v>44262</v>
      </c>
      <c r="F582" s="7">
        <f t="shared" si="72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69"/>
        <v>58.65</v>
      </c>
      <c r="AH582" s="17"/>
      <c r="AI582" s="8">
        <v>44276</v>
      </c>
      <c r="AJ582" s="7">
        <v>0</v>
      </c>
      <c r="AK582" s="19">
        <v>0</v>
      </c>
      <c r="AL582" s="7">
        <v>0</v>
      </c>
      <c r="AM582" s="7">
        <v>58.65</v>
      </c>
      <c r="AN582" s="17"/>
      <c r="AO582" s="22">
        <f t="shared" si="70"/>
        <v>0</v>
      </c>
      <c r="AP582" s="22">
        <f t="shared" si="71"/>
        <v>0</v>
      </c>
      <c r="AQ582" s="22">
        <f t="shared" si="66"/>
        <v>0</v>
      </c>
      <c r="AR582" s="22">
        <f t="shared" si="67"/>
        <v>0</v>
      </c>
      <c r="AS582" s="22">
        <f t="shared" si="68"/>
        <v>0</v>
      </c>
    </row>
    <row r="583" spans="5:45" x14ac:dyDescent="0.25">
      <c r="E583" s="8">
        <f t="shared" si="73"/>
        <v>44263</v>
      </c>
      <c r="F583" s="7">
        <f t="shared" si="72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69"/>
        <v>58.65</v>
      </c>
      <c r="AH583" s="17"/>
      <c r="AI583" s="8">
        <v>44277</v>
      </c>
      <c r="AJ583" s="7">
        <v>0</v>
      </c>
      <c r="AK583" s="19">
        <v>0</v>
      </c>
      <c r="AL583" s="7">
        <v>0</v>
      </c>
      <c r="AM583" s="7">
        <v>58.65</v>
      </c>
      <c r="AN583" s="17"/>
      <c r="AO583" s="22">
        <f t="shared" si="70"/>
        <v>0</v>
      </c>
      <c r="AP583" s="22">
        <f t="shared" si="71"/>
        <v>0</v>
      </c>
      <c r="AQ583" s="22">
        <f t="shared" si="66"/>
        <v>0</v>
      </c>
      <c r="AR583" s="22">
        <f t="shared" si="67"/>
        <v>0</v>
      </c>
      <c r="AS583" s="22">
        <f t="shared" si="68"/>
        <v>0</v>
      </c>
    </row>
    <row r="584" spans="5:45" x14ac:dyDescent="0.25">
      <c r="E584" s="8">
        <f t="shared" si="73"/>
        <v>44264</v>
      </c>
      <c r="F584" s="7">
        <f t="shared" si="72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69"/>
        <v>58.65</v>
      </c>
      <c r="AH584" s="17"/>
      <c r="AI584" s="8">
        <v>44278</v>
      </c>
      <c r="AJ584" s="7">
        <v>0</v>
      </c>
      <c r="AK584" s="19">
        <v>0</v>
      </c>
      <c r="AL584" s="7">
        <v>0</v>
      </c>
      <c r="AM584" s="7">
        <v>58.65</v>
      </c>
      <c r="AN584" s="17"/>
      <c r="AO584" s="22">
        <f t="shared" si="70"/>
        <v>0</v>
      </c>
      <c r="AP584" s="22">
        <f t="shared" si="71"/>
        <v>0</v>
      </c>
      <c r="AQ584" s="22">
        <f t="shared" ref="AQ584:AQ647" si="74">Q584-AK584</f>
        <v>0</v>
      </c>
      <c r="AR584" s="22">
        <f t="shared" ref="AR584:AR647" si="75">R584-AL584</f>
        <v>0</v>
      </c>
      <c r="AS584" s="22">
        <f t="shared" ref="AS584:AS647" si="76">S584-AM584</f>
        <v>0</v>
      </c>
    </row>
    <row r="585" spans="5:45" x14ac:dyDescent="0.25">
      <c r="E585" s="8">
        <f t="shared" si="73"/>
        <v>44265</v>
      </c>
      <c r="F585" s="7">
        <f t="shared" si="72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77">VLOOKUP(O585,$E$22:$F$1597, 2, FALSE)</f>
        <v>58.65</v>
      </c>
      <c r="AH585" s="17"/>
      <c r="AI585" s="8">
        <v>44279</v>
      </c>
      <c r="AJ585" s="7">
        <v>0</v>
      </c>
      <c r="AK585" s="19">
        <v>0</v>
      </c>
      <c r="AL585" s="7">
        <v>0</v>
      </c>
      <c r="AM585" s="7">
        <v>58.65</v>
      </c>
      <c r="AN585" s="17"/>
      <c r="AO585" s="22">
        <f t="shared" ref="AO585:AO648" si="78">O585-AI585</f>
        <v>0</v>
      </c>
      <c r="AP585" s="22">
        <f t="shared" ref="AP585:AP648" si="79">P585-AJ585</f>
        <v>0</v>
      </c>
      <c r="AQ585" s="22">
        <f t="shared" si="74"/>
        <v>0</v>
      </c>
      <c r="AR585" s="22">
        <f t="shared" si="75"/>
        <v>0</v>
      </c>
      <c r="AS585" s="22">
        <f t="shared" si="76"/>
        <v>0</v>
      </c>
    </row>
    <row r="586" spans="5:45" x14ac:dyDescent="0.25">
      <c r="E586" s="8">
        <f t="shared" si="73"/>
        <v>44266</v>
      </c>
      <c r="F586" s="7">
        <f t="shared" si="72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77"/>
        <v>58.65</v>
      </c>
      <c r="AH586" s="17"/>
      <c r="AI586" s="8">
        <v>44280</v>
      </c>
      <c r="AJ586" s="7">
        <v>0</v>
      </c>
      <c r="AK586" s="19">
        <v>0</v>
      </c>
      <c r="AL586" s="7">
        <v>0</v>
      </c>
      <c r="AM586" s="7">
        <v>58.65</v>
      </c>
      <c r="AN586" s="17"/>
      <c r="AO586" s="22">
        <f t="shared" si="78"/>
        <v>0</v>
      </c>
      <c r="AP586" s="22">
        <f t="shared" si="79"/>
        <v>0</v>
      </c>
      <c r="AQ586" s="22">
        <f t="shared" si="74"/>
        <v>0</v>
      </c>
      <c r="AR586" s="22">
        <f t="shared" si="75"/>
        <v>0</v>
      </c>
      <c r="AS586" s="22">
        <f t="shared" si="76"/>
        <v>0</v>
      </c>
    </row>
    <row r="587" spans="5:45" x14ac:dyDescent="0.25">
      <c r="E587" s="8">
        <f t="shared" si="73"/>
        <v>44267</v>
      </c>
      <c r="F587" s="7">
        <f t="shared" si="72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77"/>
        <v>58.65</v>
      </c>
      <c r="AH587" s="17"/>
      <c r="AI587" s="8">
        <v>44281</v>
      </c>
      <c r="AJ587" s="7">
        <v>0</v>
      </c>
      <c r="AK587" s="19">
        <v>0</v>
      </c>
      <c r="AL587" s="7">
        <v>0</v>
      </c>
      <c r="AM587" s="7">
        <v>58.65</v>
      </c>
      <c r="AN587" s="17"/>
      <c r="AO587" s="22">
        <f t="shared" si="78"/>
        <v>0</v>
      </c>
      <c r="AP587" s="22">
        <f t="shared" si="79"/>
        <v>0</v>
      </c>
      <c r="AQ587" s="22">
        <f t="shared" si="74"/>
        <v>0</v>
      </c>
      <c r="AR587" s="22">
        <f t="shared" si="75"/>
        <v>0</v>
      </c>
      <c r="AS587" s="22">
        <f t="shared" si="76"/>
        <v>0</v>
      </c>
    </row>
    <row r="588" spans="5:45" x14ac:dyDescent="0.25">
      <c r="E588" s="8">
        <f t="shared" si="73"/>
        <v>44268</v>
      </c>
      <c r="F588" s="7">
        <f t="shared" si="72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77"/>
        <v>58.65</v>
      </c>
      <c r="AH588" s="17"/>
      <c r="AI588" s="8">
        <v>44282</v>
      </c>
      <c r="AJ588" s="7">
        <v>0</v>
      </c>
      <c r="AK588" s="19">
        <v>0</v>
      </c>
      <c r="AL588" s="7">
        <v>0</v>
      </c>
      <c r="AM588" s="7">
        <v>58.65</v>
      </c>
      <c r="AN588" s="17"/>
      <c r="AO588" s="22">
        <f t="shared" si="78"/>
        <v>0</v>
      </c>
      <c r="AP588" s="22">
        <f t="shared" si="79"/>
        <v>0</v>
      </c>
      <c r="AQ588" s="22">
        <f t="shared" si="74"/>
        <v>0</v>
      </c>
      <c r="AR588" s="22">
        <f t="shared" si="75"/>
        <v>0</v>
      </c>
      <c r="AS588" s="22">
        <f t="shared" si="76"/>
        <v>0</v>
      </c>
    </row>
    <row r="589" spans="5:45" x14ac:dyDescent="0.25">
      <c r="E589" s="8">
        <f t="shared" si="73"/>
        <v>44269</v>
      </c>
      <c r="F589" s="7">
        <f t="shared" si="72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77"/>
        <v>58.65</v>
      </c>
      <c r="AH589" s="17"/>
      <c r="AI589" s="8">
        <v>44283</v>
      </c>
      <c r="AJ589" s="7">
        <v>0</v>
      </c>
      <c r="AK589" s="19">
        <v>0</v>
      </c>
      <c r="AL589" s="7">
        <v>0</v>
      </c>
      <c r="AM589" s="7">
        <v>58.65</v>
      </c>
      <c r="AN589" s="17"/>
      <c r="AO589" s="22">
        <f t="shared" si="78"/>
        <v>0</v>
      </c>
      <c r="AP589" s="22">
        <f t="shared" si="79"/>
        <v>0</v>
      </c>
      <c r="AQ589" s="22">
        <f t="shared" si="74"/>
        <v>0</v>
      </c>
      <c r="AR589" s="22">
        <f t="shared" si="75"/>
        <v>0</v>
      </c>
      <c r="AS589" s="22">
        <f t="shared" si="76"/>
        <v>0</v>
      </c>
    </row>
    <row r="590" spans="5:45" x14ac:dyDescent="0.25">
      <c r="E590" s="8">
        <f t="shared" si="73"/>
        <v>44270</v>
      </c>
      <c r="F590" s="7">
        <f t="shared" si="72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77"/>
        <v>58.65</v>
      </c>
      <c r="AH590" s="17"/>
      <c r="AI590" s="8">
        <v>44284</v>
      </c>
      <c r="AJ590" s="7">
        <v>0</v>
      </c>
      <c r="AK590" s="19">
        <v>0</v>
      </c>
      <c r="AL590" s="7">
        <v>0</v>
      </c>
      <c r="AM590" s="7">
        <v>58.65</v>
      </c>
      <c r="AN590" s="17"/>
      <c r="AO590" s="22">
        <f t="shared" si="78"/>
        <v>0</v>
      </c>
      <c r="AP590" s="22">
        <f t="shared" si="79"/>
        <v>0</v>
      </c>
      <c r="AQ590" s="22">
        <f t="shared" si="74"/>
        <v>0</v>
      </c>
      <c r="AR590" s="22">
        <f t="shared" si="75"/>
        <v>0</v>
      </c>
      <c r="AS590" s="22">
        <f t="shared" si="76"/>
        <v>0</v>
      </c>
    </row>
    <row r="591" spans="5:45" x14ac:dyDescent="0.25">
      <c r="E591" s="8">
        <f t="shared" si="73"/>
        <v>44271</v>
      </c>
      <c r="F591" s="7">
        <f t="shared" si="72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77"/>
        <v>58.65</v>
      </c>
      <c r="AH591" s="17"/>
      <c r="AI591" s="8">
        <v>44285</v>
      </c>
      <c r="AJ591" s="7">
        <v>0</v>
      </c>
      <c r="AK591" s="19">
        <v>0</v>
      </c>
      <c r="AL591" s="7">
        <v>0</v>
      </c>
      <c r="AM591" s="7">
        <v>58.65</v>
      </c>
      <c r="AN591" s="17"/>
      <c r="AO591" s="22">
        <f t="shared" si="78"/>
        <v>0</v>
      </c>
      <c r="AP591" s="22">
        <f t="shared" si="79"/>
        <v>0</v>
      </c>
      <c r="AQ591" s="22">
        <f t="shared" si="74"/>
        <v>0</v>
      </c>
      <c r="AR591" s="22">
        <f t="shared" si="75"/>
        <v>0</v>
      </c>
      <c r="AS591" s="22">
        <f t="shared" si="76"/>
        <v>0</v>
      </c>
    </row>
    <row r="592" spans="5:45" x14ac:dyDescent="0.25">
      <c r="E592" s="8">
        <f t="shared" si="73"/>
        <v>44272</v>
      </c>
      <c r="F592" s="7">
        <f t="shared" si="72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77"/>
        <v>58.65</v>
      </c>
      <c r="AH592" s="17"/>
      <c r="AI592" s="8">
        <v>44286</v>
      </c>
      <c r="AJ592" s="7">
        <v>0</v>
      </c>
      <c r="AK592" s="19">
        <v>0</v>
      </c>
      <c r="AL592" s="7">
        <v>0</v>
      </c>
      <c r="AM592" s="7">
        <v>58.65</v>
      </c>
      <c r="AN592" s="17"/>
      <c r="AO592" s="22">
        <f t="shared" si="78"/>
        <v>0</v>
      </c>
      <c r="AP592" s="22">
        <f t="shared" si="79"/>
        <v>0</v>
      </c>
      <c r="AQ592" s="22">
        <f t="shared" si="74"/>
        <v>0</v>
      </c>
      <c r="AR592" s="22">
        <f t="shared" si="75"/>
        <v>0</v>
      </c>
      <c r="AS592" s="22">
        <f t="shared" si="76"/>
        <v>0</v>
      </c>
    </row>
    <row r="593" spans="5:45" x14ac:dyDescent="0.25">
      <c r="E593" s="8">
        <f t="shared" si="73"/>
        <v>44273</v>
      </c>
      <c r="F593" s="7">
        <f t="shared" si="72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77"/>
        <v>#N/A</v>
      </c>
      <c r="AI593" s="8" t="e">
        <v>#N/A</v>
      </c>
      <c r="AJ593" s="7" t="e">
        <v>#N/A</v>
      </c>
      <c r="AK593" s="19" t="e">
        <v>#N/A</v>
      </c>
      <c r="AL593" s="7" t="e">
        <v>#N/A</v>
      </c>
      <c r="AM593" s="7" t="e">
        <v>#N/A</v>
      </c>
      <c r="AO593" s="22" t="e">
        <f t="shared" si="78"/>
        <v>#N/A</v>
      </c>
      <c r="AP593" s="22" t="e">
        <f t="shared" si="79"/>
        <v>#N/A</v>
      </c>
      <c r="AQ593" s="22" t="e">
        <f t="shared" si="74"/>
        <v>#N/A</v>
      </c>
      <c r="AR593" s="22" t="e">
        <f t="shared" si="75"/>
        <v>#N/A</v>
      </c>
      <c r="AS593" s="22" t="e">
        <f t="shared" si="76"/>
        <v>#N/A</v>
      </c>
    </row>
    <row r="594" spans="5:45" x14ac:dyDescent="0.25">
      <c r="E594" s="8">
        <f t="shared" si="73"/>
        <v>44274</v>
      </c>
      <c r="F594" s="7">
        <f t="shared" si="72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77"/>
        <v>#N/A</v>
      </c>
      <c r="AI594" s="8" t="e">
        <v>#N/A</v>
      </c>
      <c r="AJ594" s="7" t="e">
        <v>#N/A</v>
      </c>
      <c r="AK594" s="19" t="e">
        <v>#N/A</v>
      </c>
      <c r="AL594" s="7" t="e">
        <v>#N/A</v>
      </c>
      <c r="AM594" s="7" t="e">
        <v>#N/A</v>
      </c>
      <c r="AO594" s="22" t="e">
        <f t="shared" si="78"/>
        <v>#N/A</v>
      </c>
      <c r="AP594" s="22" t="e">
        <f t="shared" si="79"/>
        <v>#N/A</v>
      </c>
      <c r="AQ594" s="22" t="e">
        <f t="shared" si="74"/>
        <v>#N/A</v>
      </c>
      <c r="AR594" s="22" t="e">
        <f t="shared" si="75"/>
        <v>#N/A</v>
      </c>
      <c r="AS594" s="22" t="e">
        <f t="shared" si="76"/>
        <v>#N/A</v>
      </c>
    </row>
    <row r="595" spans="5:45" x14ac:dyDescent="0.25">
      <c r="E595" s="8">
        <f t="shared" si="73"/>
        <v>44275</v>
      </c>
      <c r="F595" s="7">
        <f t="shared" si="72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77"/>
        <v>#N/A</v>
      </c>
      <c r="AI595" s="8" t="e">
        <v>#N/A</v>
      </c>
      <c r="AJ595" s="7" t="e">
        <v>#N/A</v>
      </c>
      <c r="AK595" s="19" t="e">
        <v>#N/A</v>
      </c>
      <c r="AL595" s="7" t="e">
        <v>#N/A</v>
      </c>
      <c r="AM595" s="7" t="e">
        <v>#N/A</v>
      </c>
      <c r="AO595" s="22" t="e">
        <f t="shared" si="78"/>
        <v>#N/A</v>
      </c>
      <c r="AP595" s="22" t="e">
        <f t="shared" si="79"/>
        <v>#N/A</v>
      </c>
      <c r="AQ595" s="22" t="e">
        <f t="shared" si="74"/>
        <v>#N/A</v>
      </c>
      <c r="AR595" s="22" t="e">
        <f t="shared" si="75"/>
        <v>#N/A</v>
      </c>
      <c r="AS595" s="22" t="e">
        <f t="shared" si="76"/>
        <v>#N/A</v>
      </c>
    </row>
    <row r="596" spans="5:45" x14ac:dyDescent="0.25">
      <c r="E596" s="8">
        <f t="shared" si="73"/>
        <v>44276</v>
      </c>
      <c r="F596" s="7">
        <f t="shared" si="72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77"/>
        <v>#N/A</v>
      </c>
      <c r="AI596" s="8" t="e">
        <v>#N/A</v>
      </c>
      <c r="AJ596" s="7" t="e">
        <v>#N/A</v>
      </c>
      <c r="AK596" s="19" t="e">
        <v>#N/A</v>
      </c>
      <c r="AL596" s="7" t="e">
        <v>#N/A</v>
      </c>
      <c r="AM596" s="7" t="e">
        <v>#N/A</v>
      </c>
      <c r="AO596" s="22" t="e">
        <f t="shared" si="78"/>
        <v>#N/A</v>
      </c>
      <c r="AP596" s="22" t="e">
        <f t="shared" si="79"/>
        <v>#N/A</v>
      </c>
      <c r="AQ596" s="22" t="e">
        <f t="shared" si="74"/>
        <v>#N/A</v>
      </c>
      <c r="AR596" s="22" t="e">
        <f t="shared" si="75"/>
        <v>#N/A</v>
      </c>
      <c r="AS596" s="22" t="e">
        <f t="shared" si="76"/>
        <v>#N/A</v>
      </c>
    </row>
    <row r="597" spans="5:45" x14ac:dyDescent="0.25">
      <c r="E597" s="8">
        <f t="shared" si="73"/>
        <v>44277</v>
      </c>
      <c r="F597" s="7">
        <f t="shared" si="72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77"/>
        <v>#N/A</v>
      </c>
      <c r="AI597" s="8" t="e">
        <v>#N/A</v>
      </c>
      <c r="AJ597" s="7" t="e">
        <v>#N/A</v>
      </c>
      <c r="AK597" s="19" t="e">
        <v>#N/A</v>
      </c>
      <c r="AL597" s="7" t="e">
        <v>#N/A</v>
      </c>
      <c r="AM597" s="7" t="e">
        <v>#N/A</v>
      </c>
      <c r="AO597" s="22" t="e">
        <f t="shared" si="78"/>
        <v>#N/A</v>
      </c>
      <c r="AP597" s="22" t="e">
        <f t="shared" si="79"/>
        <v>#N/A</v>
      </c>
      <c r="AQ597" s="22" t="e">
        <f t="shared" si="74"/>
        <v>#N/A</v>
      </c>
      <c r="AR597" s="22" t="e">
        <f t="shared" si="75"/>
        <v>#N/A</v>
      </c>
      <c r="AS597" s="22" t="e">
        <f t="shared" si="76"/>
        <v>#N/A</v>
      </c>
    </row>
    <row r="598" spans="5:45" x14ac:dyDescent="0.25">
      <c r="E598" s="8">
        <f t="shared" si="73"/>
        <v>44278</v>
      </c>
      <c r="F598" s="7">
        <f t="shared" si="72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77"/>
        <v>#N/A</v>
      </c>
      <c r="AI598" s="8" t="e">
        <v>#N/A</v>
      </c>
      <c r="AJ598" s="7" t="e">
        <v>#N/A</v>
      </c>
      <c r="AK598" s="19" t="e">
        <v>#N/A</v>
      </c>
      <c r="AL598" s="7" t="e">
        <v>#N/A</v>
      </c>
      <c r="AM598" s="7" t="e">
        <v>#N/A</v>
      </c>
      <c r="AO598" s="22" t="e">
        <f t="shared" si="78"/>
        <v>#N/A</v>
      </c>
      <c r="AP598" s="22" t="e">
        <f t="shared" si="79"/>
        <v>#N/A</v>
      </c>
      <c r="AQ598" s="22" t="e">
        <f t="shared" si="74"/>
        <v>#N/A</v>
      </c>
      <c r="AR598" s="22" t="e">
        <f t="shared" si="75"/>
        <v>#N/A</v>
      </c>
      <c r="AS598" s="22" t="e">
        <f t="shared" si="76"/>
        <v>#N/A</v>
      </c>
    </row>
    <row r="599" spans="5:45" x14ac:dyDescent="0.25">
      <c r="E599" s="8">
        <f t="shared" si="73"/>
        <v>44279</v>
      </c>
      <c r="F599" s="7">
        <f t="shared" si="72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77"/>
        <v>#N/A</v>
      </c>
      <c r="AI599" s="8" t="e">
        <v>#N/A</v>
      </c>
      <c r="AJ599" s="7" t="e">
        <v>#N/A</v>
      </c>
      <c r="AK599" s="19" t="e">
        <v>#N/A</v>
      </c>
      <c r="AL599" s="7" t="e">
        <v>#N/A</v>
      </c>
      <c r="AM599" s="7" t="e">
        <v>#N/A</v>
      </c>
      <c r="AO599" s="22" t="e">
        <f t="shared" si="78"/>
        <v>#N/A</v>
      </c>
      <c r="AP599" s="22" t="e">
        <f t="shared" si="79"/>
        <v>#N/A</v>
      </c>
      <c r="AQ599" s="22" t="e">
        <f t="shared" si="74"/>
        <v>#N/A</v>
      </c>
      <c r="AR599" s="22" t="e">
        <f t="shared" si="75"/>
        <v>#N/A</v>
      </c>
      <c r="AS599" s="22" t="e">
        <f t="shared" si="76"/>
        <v>#N/A</v>
      </c>
    </row>
    <row r="600" spans="5:45" x14ac:dyDescent="0.25">
      <c r="E600" s="8">
        <f t="shared" si="73"/>
        <v>44280</v>
      </c>
      <c r="F600" s="7">
        <f t="shared" ref="F600:F663" si="8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77"/>
        <v>#N/A</v>
      </c>
      <c r="AI600" s="8" t="e">
        <v>#N/A</v>
      </c>
      <c r="AJ600" s="7" t="e">
        <v>#N/A</v>
      </c>
      <c r="AK600" s="19" t="e">
        <v>#N/A</v>
      </c>
      <c r="AL600" s="7" t="e">
        <v>#N/A</v>
      </c>
      <c r="AM600" s="7" t="e">
        <v>#N/A</v>
      </c>
      <c r="AO600" s="22" t="e">
        <f t="shared" si="78"/>
        <v>#N/A</v>
      </c>
      <c r="AP600" s="22" t="e">
        <f t="shared" si="79"/>
        <v>#N/A</v>
      </c>
      <c r="AQ600" s="22" t="e">
        <f t="shared" si="74"/>
        <v>#N/A</v>
      </c>
      <c r="AR600" s="22" t="e">
        <f t="shared" si="75"/>
        <v>#N/A</v>
      </c>
      <c r="AS600" s="22" t="e">
        <f t="shared" si="76"/>
        <v>#N/A</v>
      </c>
    </row>
    <row r="601" spans="5:45" x14ac:dyDescent="0.25">
      <c r="E601" s="8">
        <f t="shared" si="73"/>
        <v>44281</v>
      </c>
      <c r="F601" s="7">
        <f t="shared" si="8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77"/>
        <v>#N/A</v>
      </c>
      <c r="AI601" s="8" t="e">
        <v>#N/A</v>
      </c>
      <c r="AJ601" s="7" t="e">
        <v>#N/A</v>
      </c>
      <c r="AK601" s="19" t="e">
        <v>#N/A</v>
      </c>
      <c r="AL601" s="7" t="e">
        <v>#N/A</v>
      </c>
      <c r="AM601" s="7" t="e">
        <v>#N/A</v>
      </c>
      <c r="AO601" s="22" t="e">
        <f t="shared" si="78"/>
        <v>#N/A</v>
      </c>
      <c r="AP601" s="22" t="e">
        <f t="shared" si="79"/>
        <v>#N/A</v>
      </c>
      <c r="AQ601" s="22" t="e">
        <f t="shared" si="74"/>
        <v>#N/A</v>
      </c>
      <c r="AR601" s="22" t="e">
        <f t="shared" si="75"/>
        <v>#N/A</v>
      </c>
      <c r="AS601" s="22" t="e">
        <f t="shared" si="76"/>
        <v>#N/A</v>
      </c>
    </row>
    <row r="602" spans="5:45" x14ac:dyDescent="0.25">
      <c r="E602" s="8">
        <f t="shared" si="73"/>
        <v>44282</v>
      </c>
      <c r="F602" s="7">
        <f t="shared" si="8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77"/>
        <v>#N/A</v>
      </c>
      <c r="AI602" s="8" t="e">
        <v>#N/A</v>
      </c>
      <c r="AJ602" s="7" t="e">
        <v>#N/A</v>
      </c>
      <c r="AK602" s="19" t="e">
        <v>#N/A</v>
      </c>
      <c r="AL602" s="7" t="e">
        <v>#N/A</v>
      </c>
      <c r="AM602" s="7" t="e">
        <v>#N/A</v>
      </c>
      <c r="AO602" s="22" t="e">
        <f t="shared" si="78"/>
        <v>#N/A</v>
      </c>
      <c r="AP602" s="22" t="e">
        <f t="shared" si="79"/>
        <v>#N/A</v>
      </c>
      <c r="AQ602" s="22" t="e">
        <f t="shared" si="74"/>
        <v>#N/A</v>
      </c>
      <c r="AR602" s="22" t="e">
        <f t="shared" si="75"/>
        <v>#N/A</v>
      </c>
      <c r="AS602" s="22" t="e">
        <f t="shared" si="76"/>
        <v>#N/A</v>
      </c>
    </row>
    <row r="603" spans="5:45" x14ac:dyDescent="0.25">
      <c r="E603" s="8">
        <f t="shared" si="73"/>
        <v>44283</v>
      </c>
      <c r="F603" s="7">
        <f t="shared" si="8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77"/>
        <v>#N/A</v>
      </c>
      <c r="AI603" s="8" t="e">
        <v>#N/A</v>
      </c>
      <c r="AJ603" s="7" t="e">
        <v>#N/A</v>
      </c>
      <c r="AK603" s="19" t="e">
        <v>#N/A</v>
      </c>
      <c r="AL603" s="7" t="e">
        <v>#N/A</v>
      </c>
      <c r="AM603" s="7" t="e">
        <v>#N/A</v>
      </c>
      <c r="AO603" s="22" t="e">
        <f t="shared" si="78"/>
        <v>#N/A</v>
      </c>
      <c r="AP603" s="22" t="e">
        <f t="shared" si="79"/>
        <v>#N/A</v>
      </c>
      <c r="AQ603" s="22" t="e">
        <f t="shared" si="74"/>
        <v>#N/A</v>
      </c>
      <c r="AR603" s="22" t="e">
        <f t="shared" si="75"/>
        <v>#N/A</v>
      </c>
      <c r="AS603" s="22" t="e">
        <f t="shared" si="76"/>
        <v>#N/A</v>
      </c>
    </row>
    <row r="604" spans="5:45" x14ac:dyDescent="0.25">
      <c r="E604" s="8">
        <f t="shared" si="73"/>
        <v>44284</v>
      </c>
      <c r="F604" s="7">
        <f t="shared" si="8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77"/>
        <v>#N/A</v>
      </c>
      <c r="AI604" s="8" t="e">
        <v>#N/A</v>
      </c>
      <c r="AJ604" s="7" t="e">
        <v>#N/A</v>
      </c>
      <c r="AK604" s="19" t="e">
        <v>#N/A</v>
      </c>
      <c r="AL604" s="7" t="e">
        <v>#N/A</v>
      </c>
      <c r="AM604" s="7" t="e">
        <v>#N/A</v>
      </c>
      <c r="AO604" s="22" t="e">
        <f t="shared" si="78"/>
        <v>#N/A</v>
      </c>
      <c r="AP604" s="22" t="e">
        <f t="shared" si="79"/>
        <v>#N/A</v>
      </c>
      <c r="AQ604" s="22" t="e">
        <f t="shared" si="74"/>
        <v>#N/A</v>
      </c>
      <c r="AR604" s="22" t="e">
        <f t="shared" si="75"/>
        <v>#N/A</v>
      </c>
      <c r="AS604" s="22" t="e">
        <f t="shared" si="76"/>
        <v>#N/A</v>
      </c>
    </row>
    <row r="605" spans="5:45" x14ac:dyDescent="0.25">
      <c r="E605" s="8">
        <f t="shared" si="73"/>
        <v>44285</v>
      </c>
      <c r="F605" s="7">
        <f t="shared" si="8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77"/>
        <v>#N/A</v>
      </c>
      <c r="AI605" s="8" t="e">
        <v>#N/A</v>
      </c>
      <c r="AJ605" s="7" t="e">
        <v>#N/A</v>
      </c>
      <c r="AK605" s="19" t="e">
        <v>#N/A</v>
      </c>
      <c r="AL605" s="7" t="e">
        <v>#N/A</v>
      </c>
      <c r="AM605" s="7" t="e">
        <v>#N/A</v>
      </c>
      <c r="AO605" s="22" t="e">
        <f t="shared" si="78"/>
        <v>#N/A</v>
      </c>
      <c r="AP605" s="22" t="e">
        <f t="shared" si="79"/>
        <v>#N/A</v>
      </c>
      <c r="AQ605" s="22" t="e">
        <f t="shared" si="74"/>
        <v>#N/A</v>
      </c>
      <c r="AR605" s="22" t="e">
        <f t="shared" si="75"/>
        <v>#N/A</v>
      </c>
      <c r="AS605" s="22" t="e">
        <f t="shared" si="76"/>
        <v>#N/A</v>
      </c>
    </row>
    <row r="606" spans="5:45" x14ac:dyDescent="0.25">
      <c r="E606" s="8">
        <f t="shared" si="73"/>
        <v>44286</v>
      </c>
      <c r="F606" s="7">
        <f t="shared" si="8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77"/>
        <v>#N/A</v>
      </c>
      <c r="AI606" s="8" t="e">
        <v>#N/A</v>
      </c>
      <c r="AJ606" s="7" t="e">
        <v>#N/A</v>
      </c>
      <c r="AK606" s="19" t="e">
        <v>#N/A</v>
      </c>
      <c r="AL606" s="7" t="e">
        <v>#N/A</v>
      </c>
      <c r="AM606" s="7" t="e">
        <v>#N/A</v>
      </c>
      <c r="AO606" s="22" t="e">
        <f t="shared" si="78"/>
        <v>#N/A</v>
      </c>
      <c r="AP606" s="22" t="e">
        <f t="shared" si="79"/>
        <v>#N/A</v>
      </c>
      <c r="AQ606" s="22" t="e">
        <f t="shared" si="74"/>
        <v>#N/A</v>
      </c>
      <c r="AR606" s="22" t="e">
        <f t="shared" si="75"/>
        <v>#N/A</v>
      </c>
      <c r="AS606" s="22" t="e">
        <f t="shared" si="76"/>
        <v>#N/A</v>
      </c>
    </row>
    <row r="607" spans="5:45" x14ac:dyDescent="0.25">
      <c r="E607" s="8">
        <f t="shared" si="73"/>
        <v>44287</v>
      </c>
      <c r="F607" s="7">
        <f t="shared" si="8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77"/>
        <v>#N/A</v>
      </c>
      <c r="AI607" s="8" t="e">
        <v>#N/A</v>
      </c>
      <c r="AJ607" s="7" t="e">
        <v>#N/A</v>
      </c>
      <c r="AK607" s="19" t="e">
        <v>#N/A</v>
      </c>
      <c r="AL607" s="7" t="e">
        <v>#N/A</v>
      </c>
      <c r="AM607" s="7" t="e">
        <v>#N/A</v>
      </c>
      <c r="AO607" s="22" t="e">
        <f t="shared" si="78"/>
        <v>#N/A</v>
      </c>
      <c r="AP607" s="22" t="e">
        <f t="shared" si="79"/>
        <v>#N/A</v>
      </c>
      <c r="AQ607" s="22" t="e">
        <f t="shared" si="74"/>
        <v>#N/A</v>
      </c>
      <c r="AR607" s="22" t="e">
        <f t="shared" si="75"/>
        <v>#N/A</v>
      </c>
      <c r="AS607" s="22" t="e">
        <f t="shared" si="76"/>
        <v>#N/A</v>
      </c>
    </row>
    <row r="608" spans="5:45" x14ac:dyDescent="0.25">
      <c r="E608" s="8" t="e">
        <f t="shared" si="73"/>
        <v>#N/A</v>
      </c>
      <c r="F608" s="7" t="e">
        <f t="shared" si="8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77"/>
        <v>#N/A</v>
      </c>
      <c r="AI608" s="8" t="e">
        <v>#N/A</v>
      </c>
      <c r="AJ608" s="7" t="e">
        <v>#N/A</v>
      </c>
      <c r="AK608" s="19" t="e">
        <v>#N/A</v>
      </c>
      <c r="AL608" s="7" t="e">
        <v>#N/A</v>
      </c>
      <c r="AM608" s="7" t="e">
        <v>#N/A</v>
      </c>
      <c r="AO608" s="22" t="e">
        <f t="shared" si="78"/>
        <v>#N/A</v>
      </c>
      <c r="AP608" s="22" t="e">
        <f t="shared" si="79"/>
        <v>#N/A</v>
      </c>
      <c r="AQ608" s="22" t="e">
        <f t="shared" si="74"/>
        <v>#N/A</v>
      </c>
      <c r="AR608" s="22" t="e">
        <f t="shared" si="75"/>
        <v>#N/A</v>
      </c>
      <c r="AS608" s="22" t="e">
        <f t="shared" si="76"/>
        <v>#N/A</v>
      </c>
    </row>
    <row r="609" spans="5:45" x14ac:dyDescent="0.25">
      <c r="E609" s="8" t="e">
        <f t="shared" si="73"/>
        <v>#N/A</v>
      </c>
      <c r="F609" s="7" t="e">
        <f t="shared" si="8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77"/>
        <v>#N/A</v>
      </c>
      <c r="AI609" s="8" t="e">
        <v>#N/A</v>
      </c>
      <c r="AJ609" s="7" t="e">
        <v>#N/A</v>
      </c>
      <c r="AK609" s="19" t="e">
        <v>#N/A</v>
      </c>
      <c r="AL609" s="7" t="e">
        <v>#N/A</v>
      </c>
      <c r="AM609" s="7" t="e">
        <v>#N/A</v>
      </c>
      <c r="AO609" s="22" t="e">
        <f t="shared" si="78"/>
        <v>#N/A</v>
      </c>
      <c r="AP609" s="22" t="e">
        <f t="shared" si="79"/>
        <v>#N/A</v>
      </c>
      <c r="AQ609" s="22" t="e">
        <f t="shared" si="74"/>
        <v>#N/A</v>
      </c>
      <c r="AR609" s="22" t="e">
        <f t="shared" si="75"/>
        <v>#N/A</v>
      </c>
      <c r="AS609" s="22" t="e">
        <f t="shared" si="76"/>
        <v>#N/A</v>
      </c>
    </row>
    <row r="610" spans="5:45" x14ac:dyDescent="0.25">
      <c r="E610" s="8" t="e">
        <f t="shared" si="73"/>
        <v>#N/A</v>
      </c>
      <c r="F610" s="7" t="e">
        <f t="shared" si="8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77"/>
        <v>#N/A</v>
      </c>
      <c r="AI610" s="8" t="e">
        <v>#N/A</v>
      </c>
      <c r="AJ610" s="7" t="e">
        <v>#N/A</v>
      </c>
      <c r="AK610" s="19" t="e">
        <v>#N/A</v>
      </c>
      <c r="AL610" s="7" t="e">
        <v>#N/A</v>
      </c>
      <c r="AM610" s="7" t="e">
        <v>#N/A</v>
      </c>
      <c r="AO610" s="22" t="e">
        <f t="shared" si="78"/>
        <v>#N/A</v>
      </c>
      <c r="AP610" s="22" t="e">
        <f t="shared" si="79"/>
        <v>#N/A</v>
      </c>
      <c r="AQ610" s="22" t="e">
        <f t="shared" si="74"/>
        <v>#N/A</v>
      </c>
      <c r="AR610" s="22" t="e">
        <f t="shared" si="75"/>
        <v>#N/A</v>
      </c>
      <c r="AS610" s="22" t="e">
        <f t="shared" si="76"/>
        <v>#N/A</v>
      </c>
    </row>
    <row r="611" spans="5:45" x14ac:dyDescent="0.25">
      <c r="E611" s="8" t="e">
        <f t="shared" si="73"/>
        <v>#N/A</v>
      </c>
      <c r="F611" s="7" t="e">
        <f t="shared" si="8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77"/>
        <v>#N/A</v>
      </c>
      <c r="AI611" s="8" t="e">
        <v>#N/A</v>
      </c>
      <c r="AJ611" s="7" t="e">
        <v>#N/A</v>
      </c>
      <c r="AK611" s="19" t="e">
        <v>#N/A</v>
      </c>
      <c r="AL611" s="7" t="e">
        <v>#N/A</v>
      </c>
      <c r="AM611" s="7" t="e">
        <v>#N/A</v>
      </c>
      <c r="AO611" s="22" t="e">
        <f t="shared" si="78"/>
        <v>#N/A</v>
      </c>
      <c r="AP611" s="22" t="e">
        <f t="shared" si="79"/>
        <v>#N/A</v>
      </c>
      <c r="AQ611" s="22" t="e">
        <f t="shared" si="74"/>
        <v>#N/A</v>
      </c>
      <c r="AR611" s="22" t="e">
        <f t="shared" si="75"/>
        <v>#N/A</v>
      </c>
      <c r="AS611" s="22" t="e">
        <f t="shared" si="76"/>
        <v>#N/A</v>
      </c>
    </row>
    <row r="612" spans="5:45" x14ac:dyDescent="0.25">
      <c r="E612" s="8" t="e">
        <f t="shared" si="73"/>
        <v>#N/A</v>
      </c>
      <c r="F612" s="7" t="e">
        <f t="shared" si="8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77"/>
        <v>#N/A</v>
      </c>
      <c r="AI612" s="8" t="e">
        <v>#N/A</v>
      </c>
      <c r="AJ612" s="7" t="e">
        <v>#N/A</v>
      </c>
      <c r="AK612" s="19" t="e">
        <v>#N/A</v>
      </c>
      <c r="AL612" s="7" t="e">
        <v>#N/A</v>
      </c>
      <c r="AM612" s="7" t="e">
        <v>#N/A</v>
      </c>
      <c r="AO612" s="22" t="e">
        <f t="shared" si="78"/>
        <v>#N/A</v>
      </c>
      <c r="AP612" s="22" t="e">
        <f t="shared" si="79"/>
        <v>#N/A</v>
      </c>
      <c r="AQ612" s="22" t="e">
        <f t="shared" si="74"/>
        <v>#N/A</v>
      </c>
      <c r="AR612" s="22" t="e">
        <f t="shared" si="75"/>
        <v>#N/A</v>
      </c>
      <c r="AS612" s="22" t="e">
        <f t="shared" si="76"/>
        <v>#N/A</v>
      </c>
    </row>
    <row r="613" spans="5:45" x14ac:dyDescent="0.25">
      <c r="E613" s="8" t="e">
        <f t="shared" si="73"/>
        <v>#N/A</v>
      </c>
      <c r="F613" s="7" t="e">
        <f t="shared" si="8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77"/>
        <v>#N/A</v>
      </c>
      <c r="AI613" s="8" t="e">
        <v>#N/A</v>
      </c>
      <c r="AJ613" s="7" t="e">
        <v>#N/A</v>
      </c>
      <c r="AK613" s="19" t="e">
        <v>#N/A</v>
      </c>
      <c r="AL613" s="7" t="e">
        <v>#N/A</v>
      </c>
      <c r="AM613" s="7" t="e">
        <v>#N/A</v>
      </c>
      <c r="AO613" s="22" t="e">
        <f t="shared" si="78"/>
        <v>#N/A</v>
      </c>
      <c r="AP613" s="22" t="e">
        <f t="shared" si="79"/>
        <v>#N/A</v>
      </c>
      <c r="AQ613" s="22" t="e">
        <f t="shared" si="74"/>
        <v>#N/A</v>
      </c>
      <c r="AR613" s="22" t="e">
        <f t="shared" si="75"/>
        <v>#N/A</v>
      </c>
      <c r="AS613" s="22" t="e">
        <f t="shared" si="76"/>
        <v>#N/A</v>
      </c>
    </row>
    <row r="614" spans="5:45" x14ac:dyDescent="0.25">
      <c r="E614" s="8" t="e">
        <f t="shared" si="73"/>
        <v>#N/A</v>
      </c>
      <c r="F614" s="7" t="e">
        <f t="shared" si="8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77"/>
        <v>#N/A</v>
      </c>
      <c r="AI614" s="8" t="e">
        <v>#N/A</v>
      </c>
      <c r="AJ614" s="7" t="e">
        <v>#N/A</v>
      </c>
      <c r="AK614" s="19" t="e">
        <v>#N/A</v>
      </c>
      <c r="AL614" s="7" t="e">
        <v>#N/A</v>
      </c>
      <c r="AM614" s="7" t="e">
        <v>#N/A</v>
      </c>
      <c r="AO614" s="22" t="e">
        <f t="shared" si="78"/>
        <v>#N/A</v>
      </c>
      <c r="AP614" s="22" t="e">
        <f t="shared" si="79"/>
        <v>#N/A</v>
      </c>
      <c r="AQ614" s="22" t="e">
        <f t="shared" si="74"/>
        <v>#N/A</v>
      </c>
      <c r="AR614" s="22" t="e">
        <f t="shared" si="75"/>
        <v>#N/A</v>
      </c>
      <c r="AS614" s="22" t="e">
        <f t="shared" si="76"/>
        <v>#N/A</v>
      </c>
    </row>
    <row r="615" spans="5:45" x14ac:dyDescent="0.25">
      <c r="E615" s="8" t="e">
        <f t="shared" si="73"/>
        <v>#N/A</v>
      </c>
      <c r="F615" s="7" t="e">
        <f t="shared" si="8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77"/>
        <v>#N/A</v>
      </c>
      <c r="AI615" s="8" t="e">
        <v>#N/A</v>
      </c>
      <c r="AJ615" s="7" t="e">
        <v>#N/A</v>
      </c>
      <c r="AK615" s="19" t="e">
        <v>#N/A</v>
      </c>
      <c r="AL615" s="7" t="e">
        <v>#N/A</v>
      </c>
      <c r="AM615" s="7" t="e">
        <v>#N/A</v>
      </c>
      <c r="AO615" s="22" t="e">
        <f t="shared" si="78"/>
        <v>#N/A</v>
      </c>
      <c r="AP615" s="22" t="e">
        <f t="shared" si="79"/>
        <v>#N/A</v>
      </c>
      <c r="AQ615" s="22" t="e">
        <f t="shared" si="74"/>
        <v>#N/A</v>
      </c>
      <c r="AR615" s="22" t="e">
        <f t="shared" si="75"/>
        <v>#N/A</v>
      </c>
      <c r="AS615" s="22" t="e">
        <f t="shared" si="76"/>
        <v>#N/A</v>
      </c>
    </row>
    <row r="616" spans="5:45" x14ac:dyDescent="0.25">
      <c r="E616" s="8" t="e">
        <f t="shared" si="73"/>
        <v>#N/A</v>
      </c>
      <c r="F616" s="7" t="e">
        <f t="shared" si="8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77"/>
        <v>#N/A</v>
      </c>
      <c r="AI616" s="8" t="e">
        <v>#N/A</v>
      </c>
      <c r="AJ616" s="7" t="e">
        <v>#N/A</v>
      </c>
      <c r="AK616" s="19" t="e">
        <v>#N/A</v>
      </c>
      <c r="AL616" s="7" t="e">
        <v>#N/A</v>
      </c>
      <c r="AM616" s="7" t="e">
        <v>#N/A</v>
      </c>
      <c r="AO616" s="22" t="e">
        <f t="shared" si="78"/>
        <v>#N/A</v>
      </c>
      <c r="AP616" s="22" t="e">
        <f t="shared" si="79"/>
        <v>#N/A</v>
      </c>
      <c r="AQ616" s="22" t="e">
        <f t="shared" si="74"/>
        <v>#N/A</v>
      </c>
      <c r="AR616" s="22" t="e">
        <f t="shared" si="75"/>
        <v>#N/A</v>
      </c>
      <c r="AS616" s="22" t="e">
        <f t="shared" si="76"/>
        <v>#N/A</v>
      </c>
    </row>
    <row r="617" spans="5:45" x14ac:dyDescent="0.25">
      <c r="E617" s="8" t="e">
        <f t="shared" si="73"/>
        <v>#N/A</v>
      </c>
      <c r="F617" s="7" t="e">
        <f t="shared" si="8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77"/>
        <v>#N/A</v>
      </c>
      <c r="AI617" s="8" t="e">
        <v>#N/A</v>
      </c>
      <c r="AJ617" s="7" t="e">
        <v>#N/A</v>
      </c>
      <c r="AK617" s="19" t="e">
        <v>#N/A</v>
      </c>
      <c r="AL617" s="7" t="e">
        <v>#N/A</v>
      </c>
      <c r="AM617" s="7" t="e">
        <v>#N/A</v>
      </c>
      <c r="AO617" s="22" t="e">
        <f t="shared" si="78"/>
        <v>#N/A</v>
      </c>
      <c r="AP617" s="22" t="e">
        <f t="shared" si="79"/>
        <v>#N/A</v>
      </c>
      <c r="AQ617" s="22" t="e">
        <f t="shared" si="74"/>
        <v>#N/A</v>
      </c>
      <c r="AR617" s="22" t="e">
        <f t="shared" si="75"/>
        <v>#N/A</v>
      </c>
      <c r="AS617" s="22" t="e">
        <f t="shared" si="76"/>
        <v>#N/A</v>
      </c>
    </row>
    <row r="618" spans="5:45" x14ac:dyDescent="0.25">
      <c r="E618" s="8" t="e">
        <f t="shared" si="73"/>
        <v>#N/A</v>
      </c>
      <c r="F618" s="7" t="e">
        <f t="shared" si="8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77"/>
        <v>#N/A</v>
      </c>
      <c r="AI618" s="8" t="e">
        <v>#N/A</v>
      </c>
      <c r="AJ618" s="7" t="e">
        <v>#N/A</v>
      </c>
      <c r="AK618" s="19" t="e">
        <v>#N/A</v>
      </c>
      <c r="AL618" s="7" t="e">
        <v>#N/A</v>
      </c>
      <c r="AM618" s="7" t="e">
        <v>#N/A</v>
      </c>
      <c r="AO618" s="22" t="e">
        <f t="shared" si="78"/>
        <v>#N/A</v>
      </c>
      <c r="AP618" s="22" t="e">
        <f t="shared" si="79"/>
        <v>#N/A</v>
      </c>
      <c r="AQ618" s="22" t="e">
        <f t="shared" si="74"/>
        <v>#N/A</v>
      </c>
      <c r="AR618" s="22" t="e">
        <f t="shared" si="75"/>
        <v>#N/A</v>
      </c>
      <c r="AS618" s="22" t="e">
        <f t="shared" si="76"/>
        <v>#N/A</v>
      </c>
    </row>
    <row r="619" spans="5:45" x14ac:dyDescent="0.25">
      <c r="E619" s="8" t="e">
        <f t="shared" si="73"/>
        <v>#N/A</v>
      </c>
      <c r="F619" s="7" t="e">
        <f t="shared" si="8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77"/>
        <v>#N/A</v>
      </c>
      <c r="AI619" s="8" t="e">
        <v>#N/A</v>
      </c>
      <c r="AJ619" s="7" t="e">
        <v>#N/A</v>
      </c>
      <c r="AK619" s="19" t="e">
        <v>#N/A</v>
      </c>
      <c r="AL619" s="7" t="e">
        <v>#N/A</v>
      </c>
      <c r="AM619" s="7" t="e">
        <v>#N/A</v>
      </c>
      <c r="AO619" s="22" t="e">
        <f t="shared" si="78"/>
        <v>#N/A</v>
      </c>
      <c r="AP619" s="22" t="e">
        <f t="shared" si="79"/>
        <v>#N/A</v>
      </c>
      <c r="AQ619" s="22" t="e">
        <f t="shared" si="74"/>
        <v>#N/A</v>
      </c>
      <c r="AR619" s="22" t="e">
        <f t="shared" si="75"/>
        <v>#N/A</v>
      </c>
      <c r="AS619" s="22" t="e">
        <f t="shared" si="76"/>
        <v>#N/A</v>
      </c>
    </row>
    <row r="620" spans="5:45" x14ac:dyDescent="0.25">
      <c r="E620" s="8" t="e">
        <f t="shared" si="73"/>
        <v>#N/A</v>
      </c>
      <c r="F620" s="7" t="e">
        <f t="shared" si="8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77"/>
        <v>#N/A</v>
      </c>
      <c r="AI620" s="8" t="e">
        <v>#N/A</v>
      </c>
      <c r="AJ620" s="7" t="e">
        <v>#N/A</v>
      </c>
      <c r="AK620" s="19" t="e">
        <v>#N/A</v>
      </c>
      <c r="AL620" s="7" t="e">
        <v>#N/A</v>
      </c>
      <c r="AM620" s="7" t="e">
        <v>#N/A</v>
      </c>
      <c r="AO620" s="22" t="e">
        <f t="shared" si="78"/>
        <v>#N/A</v>
      </c>
      <c r="AP620" s="22" t="e">
        <f t="shared" si="79"/>
        <v>#N/A</v>
      </c>
      <c r="AQ620" s="22" t="e">
        <f t="shared" si="74"/>
        <v>#N/A</v>
      </c>
      <c r="AR620" s="22" t="e">
        <f t="shared" si="75"/>
        <v>#N/A</v>
      </c>
      <c r="AS620" s="22" t="e">
        <f t="shared" si="76"/>
        <v>#N/A</v>
      </c>
    </row>
    <row r="621" spans="5:45" x14ac:dyDescent="0.25">
      <c r="E621" s="8" t="e">
        <f t="shared" si="73"/>
        <v>#N/A</v>
      </c>
      <c r="F621" s="7" t="e">
        <f t="shared" si="8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77"/>
        <v>#N/A</v>
      </c>
      <c r="AI621" s="8" t="e">
        <v>#N/A</v>
      </c>
      <c r="AJ621" s="7" t="e">
        <v>#N/A</v>
      </c>
      <c r="AK621" s="19" t="e">
        <v>#N/A</v>
      </c>
      <c r="AL621" s="7" t="e">
        <v>#N/A</v>
      </c>
      <c r="AM621" s="7" t="e">
        <v>#N/A</v>
      </c>
      <c r="AO621" s="22" t="e">
        <f t="shared" si="78"/>
        <v>#N/A</v>
      </c>
      <c r="AP621" s="22" t="e">
        <f t="shared" si="79"/>
        <v>#N/A</v>
      </c>
      <c r="AQ621" s="22" t="e">
        <f t="shared" si="74"/>
        <v>#N/A</v>
      </c>
      <c r="AR621" s="22" t="e">
        <f t="shared" si="75"/>
        <v>#N/A</v>
      </c>
      <c r="AS621" s="22" t="e">
        <f t="shared" si="76"/>
        <v>#N/A</v>
      </c>
    </row>
    <row r="622" spans="5:45" x14ac:dyDescent="0.25">
      <c r="E622" s="8" t="e">
        <f t="shared" si="73"/>
        <v>#N/A</v>
      </c>
      <c r="F622" s="7" t="e">
        <f t="shared" si="8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77"/>
        <v>#N/A</v>
      </c>
      <c r="AI622" s="8" t="e">
        <v>#N/A</v>
      </c>
      <c r="AJ622" s="7" t="e">
        <v>#N/A</v>
      </c>
      <c r="AK622" s="19" t="e">
        <v>#N/A</v>
      </c>
      <c r="AL622" s="7" t="e">
        <v>#N/A</v>
      </c>
      <c r="AM622" s="7" t="e">
        <v>#N/A</v>
      </c>
      <c r="AO622" s="22" t="e">
        <f t="shared" si="78"/>
        <v>#N/A</v>
      </c>
      <c r="AP622" s="22" t="e">
        <f t="shared" si="79"/>
        <v>#N/A</v>
      </c>
      <c r="AQ622" s="22" t="e">
        <f t="shared" si="74"/>
        <v>#N/A</v>
      </c>
      <c r="AR622" s="22" t="e">
        <f t="shared" si="75"/>
        <v>#N/A</v>
      </c>
      <c r="AS622" s="22" t="e">
        <f t="shared" si="76"/>
        <v>#N/A</v>
      </c>
    </row>
    <row r="623" spans="5:45" x14ac:dyDescent="0.25">
      <c r="E623" s="8" t="e">
        <f t="shared" si="73"/>
        <v>#N/A</v>
      </c>
      <c r="F623" s="7" t="e">
        <f t="shared" si="8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77"/>
        <v>#N/A</v>
      </c>
      <c r="AI623" s="8" t="e">
        <v>#N/A</v>
      </c>
      <c r="AJ623" s="7" t="e">
        <v>#N/A</v>
      </c>
      <c r="AK623" s="19" t="e">
        <v>#N/A</v>
      </c>
      <c r="AL623" s="7" t="e">
        <v>#N/A</v>
      </c>
      <c r="AM623" s="7" t="e">
        <v>#N/A</v>
      </c>
      <c r="AO623" s="22" t="e">
        <f t="shared" si="78"/>
        <v>#N/A</v>
      </c>
      <c r="AP623" s="22" t="e">
        <f t="shared" si="79"/>
        <v>#N/A</v>
      </c>
      <c r="AQ623" s="22" t="e">
        <f t="shared" si="74"/>
        <v>#N/A</v>
      </c>
      <c r="AR623" s="22" t="e">
        <f t="shared" si="75"/>
        <v>#N/A</v>
      </c>
      <c r="AS623" s="22" t="e">
        <f t="shared" si="76"/>
        <v>#N/A</v>
      </c>
    </row>
    <row r="624" spans="5:45" x14ac:dyDescent="0.25">
      <c r="E624" s="8" t="e">
        <f t="shared" si="73"/>
        <v>#N/A</v>
      </c>
      <c r="F624" s="7" t="e">
        <f t="shared" si="8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77"/>
        <v>#N/A</v>
      </c>
      <c r="AI624" s="8" t="e">
        <v>#N/A</v>
      </c>
      <c r="AJ624" s="7" t="e">
        <v>#N/A</v>
      </c>
      <c r="AK624" s="19" t="e">
        <v>#N/A</v>
      </c>
      <c r="AL624" s="7" t="e">
        <v>#N/A</v>
      </c>
      <c r="AM624" s="7" t="e">
        <v>#N/A</v>
      </c>
      <c r="AO624" s="22" t="e">
        <f t="shared" si="78"/>
        <v>#N/A</v>
      </c>
      <c r="AP624" s="22" t="e">
        <f t="shared" si="79"/>
        <v>#N/A</v>
      </c>
      <c r="AQ624" s="22" t="e">
        <f t="shared" si="74"/>
        <v>#N/A</v>
      </c>
      <c r="AR624" s="22" t="e">
        <f t="shared" si="75"/>
        <v>#N/A</v>
      </c>
      <c r="AS624" s="22" t="e">
        <f t="shared" si="76"/>
        <v>#N/A</v>
      </c>
    </row>
    <row r="625" spans="5:45" x14ac:dyDescent="0.25">
      <c r="E625" s="8" t="e">
        <f t="shared" si="73"/>
        <v>#N/A</v>
      </c>
      <c r="F625" s="7" t="e">
        <f t="shared" si="8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77"/>
        <v>#N/A</v>
      </c>
      <c r="AI625" s="8" t="e">
        <v>#N/A</v>
      </c>
      <c r="AJ625" s="7" t="e">
        <v>#N/A</v>
      </c>
      <c r="AK625" s="19" t="e">
        <v>#N/A</v>
      </c>
      <c r="AL625" s="7" t="e">
        <v>#N/A</v>
      </c>
      <c r="AM625" s="7" t="e">
        <v>#N/A</v>
      </c>
      <c r="AO625" s="22" t="e">
        <f t="shared" si="78"/>
        <v>#N/A</v>
      </c>
      <c r="AP625" s="22" t="e">
        <f t="shared" si="79"/>
        <v>#N/A</v>
      </c>
      <c r="AQ625" s="22" t="e">
        <f t="shared" si="74"/>
        <v>#N/A</v>
      </c>
      <c r="AR625" s="22" t="e">
        <f t="shared" si="75"/>
        <v>#N/A</v>
      </c>
      <c r="AS625" s="22" t="e">
        <f t="shared" si="76"/>
        <v>#N/A</v>
      </c>
    </row>
    <row r="626" spans="5:45" x14ac:dyDescent="0.25">
      <c r="E626" s="8" t="e">
        <f t="shared" si="73"/>
        <v>#N/A</v>
      </c>
      <c r="F626" s="7" t="e">
        <f t="shared" si="8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77"/>
        <v>#N/A</v>
      </c>
      <c r="AI626" s="8" t="e">
        <v>#N/A</v>
      </c>
      <c r="AJ626" s="7" t="e">
        <v>#N/A</v>
      </c>
      <c r="AK626" s="19" t="e">
        <v>#N/A</v>
      </c>
      <c r="AL626" s="7" t="e">
        <v>#N/A</v>
      </c>
      <c r="AM626" s="7" t="e">
        <v>#N/A</v>
      </c>
      <c r="AO626" s="22" t="e">
        <f t="shared" si="78"/>
        <v>#N/A</v>
      </c>
      <c r="AP626" s="22" t="e">
        <f t="shared" si="79"/>
        <v>#N/A</v>
      </c>
      <c r="AQ626" s="22" t="e">
        <f t="shared" si="74"/>
        <v>#N/A</v>
      </c>
      <c r="AR626" s="22" t="e">
        <f t="shared" si="75"/>
        <v>#N/A</v>
      </c>
      <c r="AS626" s="22" t="e">
        <f t="shared" si="76"/>
        <v>#N/A</v>
      </c>
    </row>
    <row r="627" spans="5:45" x14ac:dyDescent="0.25">
      <c r="E627" s="8" t="e">
        <f t="shared" si="73"/>
        <v>#N/A</v>
      </c>
      <c r="F627" s="7" t="e">
        <f t="shared" si="8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77"/>
        <v>#N/A</v>
      </c>
      <c r="AI627" s="8" t="e">
        <v>#N/A</v>
      </c>
      <c r="AJ627" s="7" t="e">
        <v>#N/A</v>
      </c>
      <c r="AK627" s="19" t="e">
        <v>#N/A</v>
      </c>
      <c r="AL627" s="7" t="e">
        <v>#N/A</v>
      </c>
      <c r="AM627" s="7" t="e">
        <v>#N/A</v>
      </c>
      <c r="AO627" s="22" t="e">
        <f t="shared" si="78"/>
        <v>#N/A</v>
      </c>
      <c r="AP627" s="22" t="e">
        <f t="shared" si="79"/>
        <v>#N/A</v>
      </c>
      <c r="AQ627" s="22" t="e">
        <f t="shared" si="74"/>
        <v>#N/A</v>
      </c>
      <c r="AR627" s="22" t="e">
        <f t="shared" si="75"/>
        <v>#N/A</v>
      </c>
      <c r="AS627" s="22" t="e">
        <f t="shared" si="76"/>
        <v>#N/A</v>
      </c>
    </row>
    <row r="628" spans="5:45" x14ac:dyDescent="0.25">
      <c r="E628" s="8" t="e">
        <f t="shared" si="73"/>
        <v>#N/A</v>
      </c>
      <c r="F628" s="7" t="e">
        <f t="shared" si="8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77"/>
        <v>#N/A</v>
      </c>
      <c r="AI628" s="8" t="e">
        <v>#N/A</v>
      </c>
      <c r="AJ628" s="7" t="e">
        <v>#N/A</v>
      </c>
      <c r="AK628" s="19" t="e">
        <v>#N/A</v>
      </c>
      <c r="AL628" s="7" t="e">
        <v>#N/A</v>
      </c>
      <c r="AM628" s="7" t="e">
        <v>#N/A</v>
      </c>
      <c r="AO628" s="22" t="e">
        <f t="shared" si="78"/>
        <v>#N/A</v>
      </c>
      <c r="AP628" s="22" t="e">
        <f t="shared" si="79"/>
        <v>#N/A</v>
      </c>
      <c r="AQ628" s="22" t="e">
        <f t="shared" si="74"/>
        <v>#N/A</v>
      </c>
      <c r="AR628" s="22" t="e">
        <f t="shared" si="75"/>
        <v>#N/A</v>
      </c>
      <c r="AS628" s="22" t="e">
        <f t="shared" si="76"/>
        <v>#N/A</v>
      </c>
    </row>
    <row r="629" spans="5:45" x14ac:dyDescent="0.25">
      <c r="E629" s="8" t="e">
        <f t="shared" si="73"/>
        <v>#N/A</v>
      </c>
      <c r="F629" s="7" t="e">
        <f t="shared" si="8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77"/>
        <v>#N/A</v>
      </c>
      <c r="AI629" s="8" t="e">
        <v>#N/A</v>
      </c>
      <c r="AJ629" s="7" t="e">
        <v>#N/A</v>
      </c>
      <c r="AK629" s="19" t="e">
        <v>#N/A</v>
      </c>
      <c r="AL629" s="7" t="e">
        <v>#N/A</v>
      </c>
      <c r="AM629" s="7" t="e">
        <v>#N/A</v>
      </c>
      <c r="AO629" s="22" t="e">
        <f t="shared" si="78"/>
        <v>#N/A</v>
      </c>
      <c r="AP629" s="22" t="e">
        <f t="shared" si="79"/>
        <v>#N/A</v>
      </c>
      <c r="AQ629" s="22" t="e">
        <f t="shared" si="74"/>
        <v>#N/A</v>
      </c>
      <c r="AR629" s="22" t="e">
        <f t="shared" si="75"/>
        <v>#N/A</v>
      </c>
      <c r="AS629" s="22" t="e">
        <f t="shared" si="76"/>
        <v>#N/A</v>
      </c>
    </row>
    <row r="630" spans="5:45" x14ac:dyDescent="0.25">
      <c r="E630" s="8" t="e">
        <f t="shared" si="73"/>
        <v>#N/A</v>
      </c>
      <c r="F630" s="7" t="e">
        <f t="shared" si="8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77"/>
        <v>#N/A</v>
      </c>
      <c r="AI630" s="8" t="e">
        <v>#N/A</v>
      </c>
      <c r="AJ630" s="7" t="e">
        <v>#N/A</v>
      </c>
      <c r="AK630" s="19" t="e">
        <v>#N/A</v>
      </c>
      <c r="AL630" s="7" t="e">
        <v>#N/A</v>
      </c>
      <c r="AM630" s="7" t="e">
        <v>#N/A</v>
      </c>
      <c r="AO630" s="22" t="e">
        <f t="shared" si="78"/>
        <v>#N/A</v>
      </c>
      <c r="AP630" s="22" t="e">
        <f t="shared" si="79"/>
        <v>#N/A</v>
      </c>
      <c r="AQ630" s="22" t="e">
        <f t="shared" si="74"/>
        <v>#N/A</v>
      </c>
      <c r="AR630" s="22" t="e">
        <f t="shared" si="75"/>
        <v>#N/A</v>
      </c>
      <c r="AS630" s="22" t="e">
        <f t="shared" si="76"/>
        <v>#N/A</v>
      </c>
    </row>
    <row r="631" spans="5:45" x14ac:dyDescent="0.25">
      <c r="E631" s="8" t="e">
        <f t="shared" si="73"/>
        <v>#N/A</v>
      </c>
      <c r="F631" s="7" t="e">
        <f t="shared" si="8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77"/>
        <v>#N/A</v>
      </c>
      <c r="AI631" s="8" t="e">
        <v>#N/A</v>
      </c>
      <c r="AJ631" s="7" t="e">
        <v>#N/A</v>
      </c>
      <c r="AK631" s="19" t="e">
        <v>#N/A</v>
      </c>
      <c r="AL631" s="7" t="e">
        <v>#N/A</v>
      </c>
      <c r="AM631" s="7" t="e">
        <v>#N/A</v>
      </c>
      <c r="AO631" s="22" t="e">
        <f t="shared" si="78"/>
        <v>#N/A</v>
      </c>
      <c r="AP631" s="22" t="e">
        <f t="shared" si="79"/>
        <v>#N/A</v>
      </c>
      <c r="AQ631" s="22" t="e">
        <f t="shared" si="74"/>
        <v>#N/A</v>
      </c>
      <c r="AR631" s="22" t="e">
        <f t="shared" si="75"/>
        <v>#N/A</v>
      </c>
      <c r="AS631" s="22" t="e">
        <f t="shared" si="76"/>
        <v>#N/A</v>
      </c>
    </row>
    <row r="632" spans="5:45" x14ac:dyDescent="0.25">
      <c r="E632" s="8" t="e">
        <f t="shared" si="73"/>
        <v>#N/A</v>
      </c>
      <c r="F632" s="7" t="e">
        <f t="shared" si="8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77"/>
        <v>#N/A</v>
      </c>
      <c r="AI632" s="8" t="e">
        <v>#N/A</v>
      </c>
      <c r="AJ632" s="7" t="e">
        <v>#N/A</v>
      </c>
      <c r="AK632" s="19" t="e">
        <v>#N/A</v>
      </c>
      <c r="AL632" s="7" t="e">
        <v>#N/A</v>
      </c>
      <c r="AM632" s="7" t="e">
        <v>#N/A</v>
      </c>
      <c r="AO632" s="22" t="e">
        <f t="shared" si="78"/>
        <v>#N/A</v>
      </c>
      <c r="AP632" s="22" t="e">
        <f t="shared" si="79"/>
        <v>#N/A</v>
      </c>
      <c r="AQ632" s="22" t="e">
        <f t="shared" si="74"/>
        <v>#N/A</v>
      </c>
      <c r="AR632" s="22" t="e">
        <f t="shared" si="75"/>
        <v>#N/A</v>
      </c>
      <c r="AS632" s="22" t="e">
        <f t="shared" si="76"/>
        <v>#N/A</v>
      </c>
    </row>
    <row r="633" spans="5:45" x14ac:dyDescent="0.25">
      <c r="E633" s="8" t="e">
        <f t="shared" si="73"/>
        <v>#N/A</v>
      </c>
      <c r="F633" s="7" t="e">
        <f t="shared" si="8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77"/>
        <v>#N/A</v>
      </c>
      <c r="AI633" s="8" t="e">
        <v>#N/A</v>
      </c>
      <c r="AJ633" s="7" t="e">
        <v>#N/A</v>
      </c>
      <c r="AK633" s="19" t="e">
        <v>#N/A</v>
      </c>
      <c r="AL633" s="7" t="e">
        <v>#N/A</v>
      </c>
      <c r="AM633" s="7" t="e">
        <v>#N/A</v>
      </c>
      <c r="AO633" s="22" t="e">
        <f t="shared" si="78"/>
        <v>#N/A</v>
      </c>
      <c r="AP633" s="22" t="e">
        <f t="shared" si="79"/>
        <v>#N/A</v>
      </c>
      <c r="AQ633" s="22" t="e">
        <f t="shared" si="74"/>
        <v>#N/A</v>
      </c>
      <c r="AR633" s="22" t="e">
        <f t="shared" si="75"/>
        <v>#N/A</v>
      </c>
      <c r="AS633" s="22" t="e">
        <f t="shared" si="76"/>
        <v>#N/A</v>
      </c>
    </row>
    <row r="634" spans="5:45" x14ac:dyDescent="0.25">
      <c r="E634" s="8" t="e">
        <f t="shared" ref="E634:E697" si="81">IF(E633+1&gt;MAX($B$4:$B$97), NA(), E633+1)</f>
        <v>#N/A</v>
      </c>
      <c r="F634" s="7" t="e">
        <f t="shared" si="8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77"/>
        <v>#N/A</v>
      </c>
      <c r="AI634" s="8" t="e">
        <v>#N/A</v>
      </c>
      <c r="AJ634" s="7" t="e">
        <v>#N/A</v>
      </c>
      <c r="AK634" s="19" t="e">
        <v>#N/A</v>
      </c>
      <c r="AL634" s="7" t="e">
        <v>#N/A</v>
      </c>
      <c r="AM634" s="7" t="e">
        <v>#N/A</v>
      </c>
      <c r="AO634" s="22" t="e">
        <f t="shared" si="78"/>
        <v>#N/A</v>
      </c>
      <c r="AP634" s="22" t="e">
        <f t="shared" si="79"/>
        <v>#N/A</v>
      </c>
      <c r="AQ634" s="22" t="e">
        <f t="shared" si="74"/>
        <v>#N/A</v>
      </c>
      <c r="AR634" s="22" t="e">
        <f t="shared" si="75"/>
        <v>#N/A</v>
      </c>
      <c r="AS634" s="22" t="e">
        <f t="shared" si="76"/>
        <v>#N/A</v>
      </c>
    </row>
    <row r="635" spans="5:45" x14ac:dyDescent="0.25">
      <c r="E635" s="8" t="e">
        <f t="shared" si="81"/>
        <v>#N/A</v>
      </c>
      <c r="F635" s="7" t="e">
        <f t="shared" si="8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77"/>
        <v>#N/A</v>
      </c>
      <c r="AI635" s="8" t="e">
        <v>#N/A</v>
      </c>
      <c r="AJ635" s="7" t="e">
        <v>#N/A</v>
      </c>
      <c r="AK635" s="19" t="e">
        <v>#N/A</v>
      </c>
      <c r="AL635" s="7" t="e">
        <v>#N/A</v>
      </c>
      <c r="AM635" s="7" t="e">
        <v>#N/A</v>
      </c>
      <c r="AO635" s="22" t="e">
        <f t="shared" si="78"/>
        <v>#N/A</v>
      </c>
      <c r="AP635" s="22" t="e">
        <f t="shared" si="79"/>
        <v>#N/A</v>
      </c>
      <c r="AQ635" s="22" t="e">
        <f t="shared" si="74"/>
        <v>#N/A</v>
      </c>
      <c r="AR635" s="22" t="e">
        <f t="shared" si="75"/>
        <v>#N/A</v>
      </c>
      <c r="AS635" s="22" t="e">
        <f t="shared" si="76"/>
        <v>#N/A</v>
      </c>
    </row>
    <row r="636" spans="5:45" x14ac:dyDescent="0.25">
      <c r="E636" s="8" t="e">
        <f t="shared" si="81"/>
        <v>#N/A</v>
      </c>
      <c r="F636" s="7" t="e">
        <f t="shared" si="8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77"/>
        <v>#N/A</v>
      </c>
      <c r="AI636" s="8" t="e">
        <v>#N/A</v>
      </c>
      <c r="AJ636" s="7" t="e">
        <v>#N/A</v>
      </c>
      <c r="AK636" s="19" t="e">
        <v>#N/A</v>
      </c>
      <c r="AL636" s="7" t="e">
        <v>#N/A</v>
      </c>
      <c r="AM636" s="7" t="e">
        <v>#N/A</v>
      </c>
      <c r="AO636" s="22" t="e">
        <f t="shared" si="78"/>
        <v>#N/A</v>
      </c>
      <c r="AP636" s="22" t="e">
        <f t="shared" si="79"/>
        <v>#N/A</v>
      </c>
      <c r="AQ636" s="22" t="e">
        <f t="shared" si="74"/>
        <v>#N/A</v>
      </c>
      <c r="AR636" s="22" t="e">
        <f t="shared" si="75"/>
        <v>#N/A</v>
      </c>
      <c r="AS636" s="22" t="e">
        <f t="shared" si="76"/>
        <v>#N/A</v>
      </c>
    </row>
    <row r="637" spans="5:45" x14ac:dyDescent="0.25">
      <c r="E637" s="8" t="e">
        <f t="shared" si="81"/>
        <v>#N/A</v>
      </c>
      <c r="F637" s="7" t="e">
        <f t="shared" si="8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77"/>
        <v>#N/A</v>
      </c>
      <c r="AI637" s="8" t="e">
        <v>#N/A</v>
      </c>
      <c r="AJ637" s="7" t="e">
        <v>#N/A</v>
      </c>
      <c r="AK637" s="19" t="e">
        <v>#N/A</v>
      </c>
      <c r="AL637" s="7" t="e">
        <v>#N/A</v>
      </c>
      <c r="AM637" s="7" t="e">
        <v>#N/A</v>
      </c>
      <c r="AO637" s="22" t="e">
        <f t="shared" si="78"/>
        <v>#N/A</v>
      </c>
      <c r="AP637" s="22" t="e">
        <f t="shared" si="79"/>
        <v>#N/A</v>
      </c>
      <c r="AQ637" s="22" t="e">
        <f t="shared" si="74"/>
        <v>#N/A</v>
      </c>
      <c r="AR637" s="22" t="e">
        <f t="shared" si="75"/>
        <v>#N/A</v>
      </c>
      <c r="AS637" s="22" t="e">
        <f t="shared" si="76"/>
        <v>#N/A</v>
      </c>
    </row>
    <row r="638" spans="5:45" x14ac:dyDescent="0.25">
      <c r="E638" s="8" t="e">
        <f t="shared" si="81"/>
        <v>#N/A</v>
      </c>
      <c r="F638" s="7" t="e">
        <f t="shared" si="8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77"/>
        <v>#N/A</v>
      </c>
      <c r="AI638" s="8" t="e">
        <v>#N/A</v>
      </c>
      <c r="AJ638" s="7" t="e">
        <v>#N/A</v>
      </c>
      <c r="AK638" s="19" t="e">
        <v>#N/A</v>
      </c>
      <c r="AL638" s="7" t="e">
        <v>#N/A</v>
      </c>
      <c r="AM638" s="7" t="e">
        <v>#N/A</v>
      </c>
      <c r="AO638" s="22" t="e">
        <f t="shared" si="78"/>
        <v>#N/A</v>
      </c>
      <c r="AP638" s="22" t="e">
        <f t="shared" si="79"/>
        <v>#N/A</v>
      </c>
      <c r="AQ638" s="22" t="e">
        <f t="shared" si="74"/>
        <v>#N/A</v>
      </c>
      <c r="AR638" s="22" t="e">
        <f t="shared" si="75"/>
        <v>#N/A</v>
      </c>
      <c r="AS638" s="22" t="e">
        <f t="shared" si="76"/>
        <v>#N/A</v>
      </c>
    </row>
    <row r="639" spans="5:45" x14ac:dyDescent="0.25">
      <c r="E639" s="8" t="e">
        <f t="shared" si="81"/>
        <v>#N/A</v>
      </c>
      <c r="F639" s="7" t="e">
        <f t="shared" si="8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77"/>
        <v>#N/A</v>
      </c>
      <c r="AI639" s="8" t="e">
        <v>#N/A</v>
      </c>
      <c r="AJ639" s="7" t="e">
        <v>#N/A</v>
      </c>
      <c r="AK639" s="19" t="e">
        <v>#N/A</v>
      </c>
      <c r="AL639" s="7" t="e">
        <v>#N/A</v>
      </c>
      <c r="AM639" s="7" t="e">
        <v>#N/A</v>
      </c>
      <c r="AO639" s="22" t="e">
        <f t="shared" si="78"/>
        <v>#N/A</v>
      </c>
      <c r="AP639" s="22" t="e">
        <f t="shared" si="79"/>
        <v>#N/A</v>
      </c>
      <c r="AQ639" s="22" t="e">
        <f t="shared" si="74"/>
        <v>#N/A</v>
      </c>
      <c r="AR639" s="22" t="e">
        <f t="shared" si="75"/>
        <v>#N/A</v>
      </c>
      <c r="AS639" s="22" t="e">
        <f t="shared" si="76"/>
        <v>#N/A</v>
      </c>
    </row>
    <row r="640" spans="5:45" x14ac:dyDescent="0.25">
      <c r="E640" s="8" t="e">
        <f t="shared" si="81"/>
        <v>#N/A</v>
      </c>
      <c r="F640" s="7" t="e">
        <f t="shared" si="8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77"/>
        <v>#N/A</v>
      </c>
      <c r="AI640" s="8" t="e">
        <v>#N/A</v>
      </c>
      <c r="AJ640" s="7" t="e">
        <v>#N/A</v>
      </c>
      <c r="AK640" s="19" t="e">
        <v>#N/A</v>
      </c>
      <c r="AL640" s="7" t="e">
        <v>#N/A</v>
      </c>
      <c r="AM640" s="7" t="e">
        <v>#N/A</v>
      </c>
      <c r="AO640" s="22" t="e">
        <f t="shared" si="78"/>
        <v>#N/A</v>
      </c>
      <c r="AP640" s="22" t="e">
        <f t="shared" si="79"/>
        <v>#N/A</v>
      </c>
      <c r="AQ640" s="22" t="e">
        <f t="shared" si="74"/>
        <v>#N/A</v>
      </c>
      <c r="AR640" s="22" t="e">
        <f t="shared" si="75"/>
        <v>#N/A</v>
      </c>
      <c r="AS640" s="22" t="e">
        <f t="shared" si="76"/>
        <v>#N/A</v>
      </c>
    </row>
    <row r="641" spans="5:45" x14ac:dyDescent="0.25">
      <c r="E641" s="8" t="e">
        <f t="shared" si="81"/>
        <v>#N/A</v>
      </c>
      <c r="F641" s="7" t="e">
        <f t="shared" si="8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77"/>
        <v>#N/A</v>
      </c>
      <c r="AI641" s="8" t="e">
        <v>#N/A</v>
      </c>
      <c r="AJ641" s="7" t="e">
        <v>#N/A</v>
      </c>
      <c r="AK641" s="19" t="e">
        <v>#N/A</v>
      </c>
      <c r="AL641" s="7" t="e">
        <v>#N/A</v>
      </c>
      <c r="AM641" s="7" t="e">
        <v>#N/A</v>
      </c>
      <c r="AO641" s="22" t="e">
        <f t="shared" si="78"/>
        <v>#N/A</v>
      </c>
      <c r="AP641" s="22" t="e">
        <f t="shared" si="79"/>
        <v>#N/A</v>
      </c>
      <c r="AQ641" s="22" t="e">
        <f t="shared" si="74"/>
        <v>#N/A</v>
      </c>
      <c r="AR641" s="22" t="e">
        <f t="shared" si="75"/>
        <v>#N/A</v>
      </c>
      <c r="AS641" s="22" t="e">
        <f t="shared" si="76"/>
        <v>#N/A</v>
      </c>
    </row>
    <row r="642" spans="5:45" x14ac:dyDescent="0.25">
      <c r="E642" s="8" t="e">
        <f t="shared" si="81"/>
        <v>#N/A</v>
      </c>
      <c r="F642" s="7" t="e">
        <f t="shared" si="8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77"/>
        <v>#N/A</v>
      </c>
      <c r="AI642" s="8" t="e">
        <v>#N/A</v>
      </c>
      <c r="AJ642" s="7" t="e">
        <v>#N/A</v>
      </c>
      <c r="AK642" s="19" t="e">
        <v>#N/A</v>
      </c>
      <c r="AL642" s="7" t="e">
        <v>#N/A</v>
      </c>
      <c r="AM642" s="7" t="e">
        <v>#N/A</v>
      </c>
      <c r="AO642" s="22" t="e">
        <f t="shared" si="78"/>
        <v>#N/A</v>
      </c>
      <c r="AP642" s="22" t="e">
        <f t="shared" si="79"/>
        <v>#N/A</v>
      </c>
      <c r="AQ642" s="22" t="e">
        <f t="shared" si="74"/>
        <v>#N/A</v>
      </c>
      <c r="AR642" s="22" t="e">
        <f t="shared" si="75"/>
        <v>#N/A</v>
      </c>
      <c r="AS642" s="22" t="e">
        <f t="shared" si="76"/>
        <v>#N/A</v>
      </c>
    </row>
    <row r="643" spans="5:45" x14ac:dyDescent="0.25">
      <c r="E643" s="8" t="e">
        <f t="shared" si="81"/>
        <v>#N/A</v>
      </c>
      <c r="F643" s="7" t="e">
        <f t="shared" si="8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77"/>
        <v>#N/A</v>
      </c>
      <c r="AI643" s="8" t="e">
        <v>#N/A</v>
      </c>
      <c r="AJ643" s="7" t="e">
        <v>#N/A</v>
      </c>
      <c r="AK643" s="19" t="e">
        <v>#N/A</v>
      </c>
      <c r="AL643" s="7" t="e">
        <v>#N/A</v>
      </c>
      <c r="AM643" s="7" t="e">
        <v>#N/A</v>
      </c>
      <c r="AO643" s="22" t="e">
        <f t="shared" si="78"/>
        <v>#N/A</v>
      </c>
      <c r="AP643" s="22" t="e">
        <f t="shared" si="79"/>
        <v>#N/A</v>
      </c>
      <c r="AQ643" s="22" t="e">
        <f t="shared" si="74"/>
        <v>#N/A</v>
      </c>
      <c r="AR643" s="22" t="e">
        <f t="shared" si="75"/>
        <v>#N/A</v>
      </c>
      <c r="AS643" s="22" t="e">
        <f t="shared" si="76"/>
        <v>#N/A</v>
      </c>
    </row>
    <row r="644" spans="5:45" x14ac:dyDescent="0.25">
      <c r="E644" s="8" t="e">
        <f t="shared" si="81"/>
        <v>#N/A</v>
      </c>
      <c r="F644" s="7" t="e">
        <f t="shared" si="8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77"/>
        <v>#N/A</v>
      </c>
      <c r="AI644" s="8" t="e">
        <v>#N/A</v>
      </c>
      <c r="AJ644" s="7" t="e">
        <v>#N/A</v>
      </c>
      <c r="AK644" s="19" t="e">
        <v>#N/A</v>
      </c>
      <c r="AL644" s="7" t="e">
        <v>#N/A</v>
      </c>
      <c r="AM644" s="7" t="e">
        <v>#N/A</v>
      </c>
      <c r="AO644" s="22" t="e">
        <f t="shared" si="78"/>
        <v>#N/A</v>
      </c>
      <c r="AP644" s="22" t="e">
        <f t="shared" si="79"/>
        <v>#N/A</v>
      </c>
      <c r="AQ644" s="22" t="e">
        <f t="shared" si="74"/>
        <v>#N/A</v>
      </c>
      <c r="AR644" s="22" t="e">
        <f t="shared" si="75"/>
        <v>#N/A</v>
      </c>
      <c r="AS644" s="22" t="e">
        <f t="shared" si="76"/>
        <v>#N/A</v>
      </c>
    </row>
    <row r="645" spans="5:45" x14ac:dyDescent="0.25">
      <c r="E645" s="8" t="e">
        <f t="shared" si="81"/>
        <v>#N/A</v>
      </c>
      <c r="F645" s="7" t="e">
        <f t="shared" si="8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77"/>
        <v>#N/A</v>
      </c>
      <c r="AI645" s="8" t="e">
        <v>#N/A</v>
      </c>
      <c r="AJ645" s="7" t="e">
        <v>#N/A</v>
      </c>
      <c r="AK645" s="19" t="e">
        <v>#N/A</v>
      </c>
      <c r="AL645" s="7" t="e">
        <v>#N/A</v>
      </c>
      <c r="AM645" s="7" t="e">
        <v>#N/A</v>
      </c>
      <c r="AO645" s="22" t="e">
        <f t="shared" si="78"/>
        <v>#N/A</v>
      </c>
      <c r="AP645" s="22" t="e">
        <f t="shared" si="79"/>
        <v>#N/A</v>
      </c>
      <c r="AQ645" s="22" t="e">
        <f t="shared" si="74"/>
        <v>#N/A</v>
      </c>
      <c r="AR645" s="22" t="e">
        <f t="shared" si="75"/>
        <v>#N/A</v>
      </c>
      <c r="AS645" s="22" t="e">
        <f t="shared" si="76"/>
        <v>#N/A</v>
      </c>
    </row>
    <row r="646" spans="5:45" x14ac:dyDescent="0.25">
      <c r="E646" s="8" t="e">
        <f t="shared" si="81"/>
        <v>#N/A</v>
      </c>
      <c r="F646" s="7" t="e">
        <f t="shared" si="8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77"/>
        <v>#N/A</v>
      </c>
      <c r="AI646" s="8" t="e">
        <v>#N/A</v>
      </c>
      <c r="AJ646" s="7" t="e">
        <v>#N/A</v>
      </c>
      <c r="AK646" s="19" t="e">
        <v>#N/A</v>
      </c>
      <c r="AL646" s="7" t="e">
        <v>#N/A</v>
      </c>
      <c r="AM646" s="7" t="e">
        <v>#N/A</v>
      </c>
      <c r="AO646" s="22" t="e">
        <f t="shared" si="78"/>
        <v>#N/A</v>
      </c>
      <c r="AP646" s="22" t="e">
        <f t="shared" si="79"/>
        <v>#N/A</v>
      </c>
      <c r="AQ646" s="22" t="e">
        <f t="shared" si="74"/>
        <v>#N/A</v>
      </c>
      <c r="AR646" s="22" t="e">
        <f t="shared" si="75"/>
        <v>#N/A</v>
      </c>
      <c r="AS646" s="22" t="e">
        <f t="shared" si="76"/>
        <v>#N/A</v>
      </c>
    </row>
    <row r="647" spans="5:45" x14ac:dyDescent="0.25">
      <c r="E647" s="8" t="e">
        <f t="shared" si="81"/>
        <v>#N/A</v>
      </c>
      <c r="F647" s="7" t="e">
        <f t="shared" si="8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77"/>
        <v>#N/A</v>
      </c>
      <c r="AI647" s="8" t="e">
        <v>#N/A</v>
      </c>
      <c r="AJ647" s="7" t="e">
        <v>#N/A</v>
      </c>
      <c r="AK647" s="19" t="e">
        <v>#N/A</v>
      </c>
      <c r="AL647" s="7" t="e">
        <v>#N/A</v>
      </c>
      <c r="AM647" s="7" t="e">
        <v>#N/A</v>
      </c>
      <c r="AO647" s="22" t="e">
        <f t="shared" si="78"/>
        <v>#N/A</v>
      </c>
      <c r="AP647" s="22" t="e">
        <f t="shared" si="79"/>
        <v>#N/A</v>
      </c>
      <c r="AQ647" s="22" t="e">
        <f t="shared" si="74"/>
        <v>#N/A</v>
      </c>
      <c r="AR647" s="22" t="e">
        <f t="shared" si="75"/>
        <v>#N/A</v>
      </c>
      <c r="AS647" s="22" t="e">
        <f t="shared" si="76"/>
        <v>#N/A</v>
      </c>
    </row>
    <row r="648" spans="5:45" x14ac:dyDescent="0.25">
      <c r="E648" s="8" t="e">
        <f t="shared" si="81"/>
        <v>#N/A</v>
      </c>
      <c r="F648" s="7" t="e">
        <f t="shared" si="8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77"/>
        <v>#N/A</v>
      </c>
      <c r="AI648" s="8" t="e">
        <v>#N/A</v>
      </c>
      <c r="AJ648" s="7" t="e">
        <v>#N/A</v>
      </c>
      <c r="AK648" s="19" t="e">
        <v>#N/A</v>
      </c>
      <c r="AL648" s="7" t="e">
        <v>#N/A</v>
      </c>
      <c r="AM648" s="7" t="e">
        <v>#N/A</v>
      </c>
      <c r="AO648" s="22" t="e">
        <f t="shared" si="78"/>
        <v>#N/A</v>
      </c>
      <c r="AP648" s="22" t="e">
        <f t="shared" si="79"/>
        <v>#N/A</v>
      </c>
      <c r="AQ648" s="22" t="e">
        <f t="shared" ref="AQ648:AQ711" si="82">Q648-AK648</f>
        <v>#N/A</v>
      </c>
      <c r="AR648" s="22" t="e">
        <f t="shared" ref="AR648:AR711" si="83">R648-AL648</f>
        <v>#N/A</v>
      </c>
      <c r="AS648" s="22" t="e">
        <f t="shared" ref="AS648:AS711" si="84">S648-AM648</f>
        <v>#N/A</v>
      </c>
    </row>
    <row r="649" spans="5:45" x14ac:dyDescent="0.25">
      <c r="E649" s="8" t="e">
        <f t="shared" si="81"/>
        <v>#N/A</v>
      </c>
      <c r="F649" s="7" t="e">
        <f t="shared" si="8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85">VLOOKUP(O649,$E$22:$F$1597, 2, FALSE)</f>
        <v>#N/A</v>
      </c>
      <c r="AI649" s="8" t="e">
        <v>#N/A</v>
      </c>
      <c r="AJ649" s="7" t="e">
        <v>#N/A</v>
      </c>
      <c r="AK649" s="19" t="e">
        <v>#N/A</v>
      </c>
      <c r="AL649" s="7" t="e">
        <v>#N/A</v>
      </c>
      <c r="AM649" s="7" t="e">
        <v>#N/A</v>
      </c>
      <c r="AO649" s="22" t="e">
        <f t="shared" ref="AO649:AO712" si="86">O649-AI649</f>
        <v>#N/A</v>
      </c>
      <c r="AP649" s="22" t="e">
        <f t="shared" ref="AP649:AP712" si="87">P649-AJ649</f>
        <v>#N/A</v>
      </c>
      <c r="AQ649" s="22" t="e">
        <f t="shared" si="82"/>
        <v>#N/A</v>
      </c>
      <c r="AR649" s="22" t="e">
        <f t="shared" si="83"/>
        <v>#N/A</v>
      </c>
      <c r="AS649" s="22" t="e">
        <f t="shared" si="84"/>
        <v>#N/A</v>
      </c>
    </row>
    <row r="650" spans="5:45" x14ac:dyDescent="0.25">
      <c r="E650" s="8" t="e">
        <f t="shared" si="81"/>
        <v>#N/A</v>
      </c>
      <c r="F650" s="7" t="e">
        <f t="shared" si="8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85"/>
        <v>#N/A</v>
      </c>
      <c r="AI650" s="8" t="e">
        <v>#N/A</v>
      </c>
      <c r="AJ650" s="7" t="e">
        <v>#N/A</v>
      </c>
      <c r="AK650" s="19" t="e">
        <v>#N/A</v>
      </c>
      <c r="AL650" s="7" t="e">
        <v>#N/A</v>
      </c>
      <c r="AM650" s="7" t="e">
        <v>#N/A</v>
      </c>
      <c r="AO650" s="22" t="e">
        <f t="shared" si="86"/>
        <v>#N/A</v>
      </c>
      <c r="AP650" s="22" t="e">
        <f t="shared" si="87"/>
        <v>#N/A</v>
      </c>
      <c r="AQ650" s="22" t="e">
        <f t="shared" si="82"/>
        <v>#N/A</v>
      </c>
      <c r="AR650" s="22" t="e">
        <f t="shared" si="83"/>
        <v>#N/A</v>
      </c>
      <c r="AS650" s="22" t="e">
        <f t="shared" si="84"/>
        <v>#N/A</v>
      </c>
    </row>
    <row r="651" spans="5:45" x14ac:dyDescent="0.25">
      <c r="E651" s="8" t="e">
        <f t="shared" si="81"/>
        <v>#N/A</v>
      </c>
      <c r="F651" s="7" t="e">
        <f t="shared" si="8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85"/>
        <v>#N/A</v>
      </c>
      <c r="AI651" s="8" t="e">
        <v>#N/A</v>
      </c>
      <c r="AJ651" s="7" t="e">
        <v>#N/A</v>
      </c>
      <c r="AK651" s="19" t="e">
        <v>#N/A</v>
      </c>
      <c r="AL651" s="7" t="e">
        <v>#N/A</v>
      </c>
      <c r="AM651" s="7" t="e">
        <v>#N/A</v>
      </c>
      <c r="AO651" s="22" t="e">
        <f t="shared" si="86"/>
        <v>#N/A</v>
      </c>
      <c r="AP651" s="22" t="e">
        <f t="shared" si="87"/>
        <v>#N/A</v>
      </c>
      <c r="AQ651" s="22" t="e">
        <f t="shared" si="82"/>
        <v>#N/A</v>
      </c>
      <c r="AR651" s="22" t="e">
        <f t="shared" si="83"/>
        <v>#N/A</v>
      </c>
      <c r="AS651" s="22" t="e">
        <f t="shared" si="84"/>
        <v>#N/A</v>
      </c>
    </row>
    <row r="652" spans="5:45" x14ac:dyDescent="0.25">
      <c r="E652" s="8" t="e">
        <f t="shared" si="81"/>
        <v>#N/A</v>
      </c>
      <c r="F652" s="7" t="e">
        <f t="shared" si="8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85"/>
        <v>#N/A</v>
      </c>
      <c r="AI652" s="8" t="e">
        <v>#N/A</v>
      </c>
      <c r="AJ652" s="7" t="e">
        <v>#N/A</v>
      </c>
      <c r="AK652" s="19" t="e">
        <v>#N/A</v>
      </c>
      <c r="AL652" s="7" t="e">
        <v>#N/A</v>
      </c>
      <c r="AM652" s="7" t="e">
        <v>#N/A</v>
      </c>
      <c r="AO652" s="22" t="e">
        <f t="shared" si="86"/>
        <v>#N/A</v>
      </c>
      <c r="AP652" s="22" t="e">
        <f t="shared" si="87"/>
        <v>#N/A</v>
      </c>
      <c r="AQ652" s="22" t="e">
        <f t="shared" si="82"/>
        <v>#N/A</v>
      </c>
      <c r="AR652" s="22" t="e">
        <f t="shared" si="83"/>
        <v>#N/A</v>
      </c>
      <c r="AS652" s="22" t="e">
        <f t="shared" si="84"/>
        <v>#N/A</v>
      </c>
    </row>
    <row r="653" spans="5:45" x14ac:dyDescent="0.25">
      <c r="E653" s="8" t="e">
        <f t="shared" si="81"/>
        <v>#N/A</v>
      </c>
      <c r="F653" s="7" t="e">
        <f t="shared" si="8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85"/>
        <v>#N/A</v>
      </c>
      <c r="AI653" s="8" t="e">
        <v>#N/A</v>
      </c>
      <c r="AJ653" s="7" t="e">
        <v>#N/A</v>
      </c>
      <c r="AK653" s="19" t="e">
        <v>#N/A</v>
      </c>
      <c r="AL653" s="7" t="e">
        <v>#N/A</v>
      </c>
      <c r="AM653" s="7" t="e">
        <v>#N/A</v>
      </c>
      <c r="AO653" s="22" t="e">
        <f t="shared" si="86"/>
        <v>#N/A</v>
      </c>
      <c r="AP653" s="22" t="e">
        <f t="shared" si="87"/>
        <v>#N/A</v>
      </c>
      <c r="AQ653" s="22" t="e">
        <f t="shared" si="82"/>
        <v>#N/A</v>
      </c>
      <c r="AR653" s="22" t="e">
        <f t="shared" si="83"/>
        <v>#N/A</v>
      </c>
      <c r="AS653" s="22" t="e">
        <f t="shared" si="84"/>
        <v>#N/A</v>
      </c>
    </row>
    <row r="654" spans="5:45" x14ac:dyDescent="0.25">
      <c r="E654" s="8" t="e">
        <f t="shared" si="81"/>
        <v>#N/A</v>
      </c>
      <c r="F654" s="7" t="e">
        <f t="shared" si="8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85"/>
        <v>#N/A</v>
      </c>
      <c r="AI654" s="8" t="e">
        <v>#N/A</v>
      </c>
      <c r="AJ654" s="7" t="e">
        <v>#N/A</v>
      </c>
      <c r="AK654" s="19" t="e">
        <v>#N/A</v>
      </c>
      <c r="AL654" s="7" t="e">
        <v>#N/A</v>
      </c>
      <c r="AM654" s="7" t="e">
        <v>#N/A</v>
      </c>
      <c r="AO654" s="22" t="e">
        <f t="shared" si="86"/>
        <v>#N/A</v>
      </c>
      <c r="AP654" s="22" t="e">
        <f t="shared" si="87"/>
        <v>#N/A</v>
      </c>
      <c r="AQ654" s="22" t="e">
        <f t="shared" si="82"/>
        <v>#N/A</v>
      </c>
      <c r="AR654" s="22" t="e">
        <f t="shared" si="83"/>
        <v>#N/A</v>
      </c>
      <c r="AS654" s="22" t="e">
        <f t="shared" si="84"/>
        <v>#N/A</v>
      </c>
    </row>
    <row r="655" spans="5:45" x14ac:dyDescent="0.25">
      <c r="E655" s="8" t="e">
        <f t="shared" si="81"/>
        <v>#N/A</v>
      </c>
      <c r="F655" s="7" t="e">
        <f t="shared" si="8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85"/>
        <v>#N/A</v>
      </c>
      <c r="AI655" s="8" t="e">
        <v>#N/A</v>
      </c>
      <c r="AJ655" s="7" t="e">
        <v>#N/A</v>
      </c>
      <c r="AK655" s="19" t="e">
        <v>#N/A</v>
      </c>
      <c r="AL655" s="7" t="e">
        <v>#N/A</v>
      </c>
      <c r="AM655" s="7" t="e">
        <v>#N/A</v>
      </c>
      <c r="AO655" s="22" t="e">
        <f t="shared" si="86"/>
        <v>#N/A</v>
      </c>
      <c r="AP655" s="22" t="e">
        <f t="shared" si="87"/>
        <v>#N/A</v>
      </c>
      <c r="AQ655" s="22" t="e">
        <f t="shared" si="82"/>
        <v>#N/A</v>
      </c>
      <c r="AR655" s="22" t="e">
        <f t="shared" si="83"/>
        <v>#N/A</v>
      </c>
      <c r="AS655" s="22" t="e">
        <f t="shared" si="84"/>
        <v>#N/A</v>
      </c>
    </row>
    <row r="656" spans="5:45" x14ac:dyDescent="0.25">
      <c r="E656" s="8" t="e">
        <f t="shared" si="81"/>
        <v>#N/A</v>
      </c>
      <c r="F656" s="7" t="e">
        <f t="shared" si="8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85"/>
        <v>#N/A</v>
      </c>
      <c r="AI656" s="8" t="e">
        <v>#N/A</v>
      </c>
      <c r="AJ656" s="7" t="e">
        <v>#N/A</v>
      </c>
      <c r="AK656" s="19" t="e">
        <v>#N/A</v>
      </c>
      <c r="AL656" s="7" t="e">
        <v>#N/A</v>
      </c>
      <c r="AM656" s="7" t="e">
        <v>#N/A</v>
      </c>
      <c r="AO656" s="22" t="e">
        <f t="shared" si="86"/>
        <v>#N/A</v>
      </c>
      <c r="AP656" s="22" t="e">
        <f t="shared" si="87"/>
        <v>#N/A</v>
      </c>
      <c r="AQ656" s="22" t="e">
        <f t="shared" si="82"/>
        <v>#N/A</v>
      </c>
      <c r="AR656" s="22" t="e">
        <f t="shared" si="83"/>
        <v>#N/A</v>
      </c>
      <c r="AS656" s="22" t="e">
        <f t="shared" si="84"/>
        <v>#N/A</v>
      </c>
    </row>
    <row r="657" spans="5:45" x14ac:dyDescent="0.25">
      <c r="E657" s="8" t="e">
        <f t="shared" si="81"/>
        <v>#N/A</v>
      </c>
      <c r="F657" s="7" t="e">
        <f t="shared" si="8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85"/>
        <v>#N/A</v>
      </c>
      <c r="AI657" s="8" t="e">
        <v>#N/A</v>
      </c>
      <c r="AJ657" s="7" t="e">
        <v>#N/A</v>
      </c>
      <c r="AK657" s="19" t="e">
        <v>#N/A</v>
      </c>
      <c r="AL657" s="7" t="e">
        <v>#N/A</v>
      </c>
      <c r="AM657" s="7" t="e">
        <v>#N/A</v>
      </c>
      <c r="AO657" s="22" t="e">
        <f t="shared" si="86"/>
        <v>#N/A</v>
      </c>
      <c r="AP657" s="22" t="e">
        <f t="shared" si="87"/>
        <v>#N/A</v>
      </c>
      <c r="AQ657" s="22" t="e">
        <f t="shared" si="82"/>
        <v>#N/A</v>
      </c>
      <c r="AR657" s="22" t="e">
        <f t="shared" si="83"/>
        <v>#N/A</v>
      </c>
      <c r="AS657" s="22" t="e">
        <f t="shared" si="84"/>
        <v>#N/A</v>
      </c>
    </row>
    <row r="658" spans="5:45" x14ac:dyDescent="0.25">
      <c r="E658" s="8" t="e">
        <f t="shared" si="81"/>
        <v>#N/A</v>
      </c>
      <c r="F658" s="7" t="e">
        <f t="shared" si="8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85"/>
        <v>#N/A</v>
      </c>
      <c r="AI658" s="8" t="e">
        <v>#N/A</v>
      </c>
      <c r="AJ658" s="7" t="e">
        <v>#N/A</v>
      </c>
      <c r="AK658" s="19" t="e">
        <v>#N/A</v>
      </c>
      <c r="AL658" s="7" t="e">
        <v>#N/A</v>
      </c>
      <c r="AM658" s="7" t="e">
        <v>#N/A</v>
      </c>
      <c r="AO658" s="22" t="e">
        <f t="shared" si="86"/>
        <v>#N/A</v>
      </c>
      <c r="AP658" s="22" t="e">
        <f t="shared" si="87"/>
        <v>#N/A</v>
      </c>
      <c r="AQ658" s="22" t="e">
        <f t="shared" si="82"/>
        <v>#N/A</v>
      </c>
      <c r="AR658" s="22" t="e">
        <f t="shared" si="83"/>
        <v>#N/A</v>
      </c>
      <c r="AS658" s="22" t="e">
        <f t="shared" si="84"/>
        <v>#N/A</v>
      </c>
    </row>
    <row r="659" spans="5:45" x14ac:dyDescent="0.25">
      <c r="E659" s="8" t="e">
        <f t="shared" si="81"/>
        <v>#N/A</v>
      </c>
      <c r="F659" s="7" t="e">
        <f t="shared" si="8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85"/>
        <v>#N/A</v>
      </c>
      <c r="AI659" s="8" t="e">
        <v>#N/A</v>
      </c>
      <c r="AJ659" s="7" t="e">
        <v>#N/A</v>
      </c>
      <c r="AK659" s="19" t="e">
        <v>#N/A</v>
      </c>
      <c r="AL659" s="7" t="e">
        <v>#N/A</v>
      </c>
      <c r="AM659" s="7" t="e">
        <v>#N/A</v>
      </c>
      <c r="AO659" s="22" t="e">
        <f t="shared" si="86"/>
        <v>#N/A</v>
      </c>
      <c r="AP659" s="22" t="e">
        <f t="shared" si="87"/>
        <v>#N/A</v>
      </c>
      <c r="AQ659" s="22" t="e">
        <f t="shared" si="82"/>
        <v>#N/A</v>
      </c>
      <c r="AR659" s="22" t="e">
        <f t="shared" si="83"/>
        <v>#N/A</v>
      </c>
      <c r="AS659" s="22" t="e">
        <f t="shared" si="84"/>
        <v>#N/A</v>
      </c>
    </row>
    <row r="660" spans="5:45" x14ac:dyDescent="0.25">
      <c r="E660" s="8" t="e">
        <f t="shared" si="81"/>
        <v>#N/A</v>
      </c>
      <c r="F660" s="7" t="e">
        <f t="shared" si="8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85"/>
        <v>#N/A</v>
      </c>
      <c r="AI660" s="8" t="e">
        <v>#N/A</v>
      </c>
      <c r="AJ660" s="7" t="e">
        <v>#N/A</v>
      </c>
      <c r="AK660" s="19" t="e">
        <v>#N/A</v>
      </c>
      <c r="AL660" s="7" t="e">
        <v>#N/A</v>
      </c>
      <c r="AM660" s="7" t="e">
        <v>#N/A</v>
      </c>
      <c r="AO660" s="22" t="e">
        <f t="shared" si="86"/>
        <v>#N/A</v>
      </c>
      <c r="AP660" s="22" t="e">
        <f t="shared" si="87"/>
        <v>#N/A</v>
      </c>
      <c r="AQ660" s="22" t="e">
        <f t="shared" si="82"/>
        <v>#N/A</v>
      </c>
      <c r="AR660" s="22" t="e">
        <f t="shared" si="83"/>
        <v>#N/A</v>
      </c>
      <c r="AS660" s="22" t="e">
        <f t="shared" si="84"/>
        <v>#N/A</v>
      </c>
    </row>
    <row r="661" spans="5:45" x14ac:dyDescent="0.25">
      <c r="E661" s="8" t="e">
        <f t="shared" si="81"/>
        <v>#N/A</v>
      </c>
      <c r="F661" s="7" t="e">
        <f t="shared" si="8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85"/>
        <v>#N/A</v>
      </c>
      <c r="AI661" s="8" t="e">
        <v>#N/A</v>
      </c>
      <c r="AJ661" s="7" t="e">
        <v>#N/A</v>
      </c>
      <c r="AK661" s="19" t="e">
        <v>#N/A</v>
      </c>
      <c r="AL661" s="7" t="e">
        <v>#N/A</v>
      </c>
      <c r="AM661" s="7" t="e">
        <v>#N/A</v>
      </c>
      <c r="AO661" s="22" t="e">
        <f t="shared" si="86"/>
        <v>#N/A</v>
      </c>
      <c r="AP661" s="22" t="e">
        <f t="shared" si="87"/>
        <v>#N/A</v>
      </c>
      <c r="AQ661" s="22" t="e">
        <f t="shared" si="82"/>
        <v>#N/A</v>
      </c>
      <c r="AR661" s="22" t="e">
        <f t="shared" si="83"/>
        <v>#N/A</v>
      </c>
      <c r="AS661" s="22" t="e">
        <f t="shared" si="84"/>
        <v>#N/A</v>
      </c>
    </row>
    <row r="662" spans="5:45" x14ac:dyDescent="0.25">
      <c r="E662" s="8" t="e">
        <f t="shared" si="81"/>
        <v>#N/A</v>
      </c>
      <c r="F662" s="7" t="e">
        <f t="shared" si="8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85"/>
        <v>#N/A</v>
      </c>
      <c r="AI662" s="8" t="e">
        <v>#N/A</v>
      </c>
      <c r="AJ662" s="7" t="e">
        <v>#N/A</v>
      </c>
      <c r="AK662" s="19" t="e">
        <v>#N/A</v>
      </c>
      <c r="AL662" s="7" t="e">
        <v>#N/A</v>
      </c>
      <c r="AM662" s="7" t="e">
        <v>#N/A</v>
      </c>
      <c r="AO662" s="22" t="e">
        <f t="shared" si="86"/>
        <v>#N/A</v>
      </c>
      <c r="AP662" s="22" t="e">
        <f t="shared" si="87"/>
        <v>#N/A</v>
      </c>
      <c r="AQ662" s="22" t="e">
        <f t="shared" si="82"/>
        <v>#N/A</v>
      </c>
      <c r="AR662" s="22" t="e">
        <f t="shared" si="83"/>
        <v>#N/A</v>
      </c>
      <c r="AS662" s="22" t="e">
        <f t="shared" si="84"/>
        <v>#N/A</v>
      </c>
    </row>
    <row r="663" spans="5:45" x14ac:dyDescent="0.25">
      <c r="E663" s="8" t="e">
        <f t="shared" si="81"/>
        <v>#N/A</v>
      </c>
      <c r="F663" s="7" t="e">
        <f t="shared" si="8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85"/>
        <v>#N/A</v>
      </c>
      <c r="AI663" s="8" t="e">
        <v>#N/A</v>
      </c>
      <c r="AJ663" s="7" t="e">
        <v>#N/A</v>
      </c>
      <c r="AK663" s="19" t="e">
        <v>#N/A</v>
      </c>
      <c r="AL663" s="7" t="e">
        <v>#N/A</v>
      </c>
      <c r="AM663" s="7" t="e">
        <v>#N/A</v>
      </c>
      <c r="AO663" s="22" t="e">
        <f t="shared" si="86"/>
        <v>#N/A</v>
      </c>
      <c r="AP663" s="22" t="e">
        <f t="shared" si="87"/>
        <v>#N/A</v>
      </c>
      <c r="AQ663" s="22" t="e">
        <f t="shared" si="82"/>
        <v>#N/A</v>
      </c>
      <c r="AR663" s="22" t="e">
        <f t="shared" si="83"/>
        <v>#N/A</v>
      </c>
      <c r="AS663" s="22" t="e">
        <f t="shared" si="84"/>
        <v>#N/A</v>
      </c>
    </row>
    <row r="664" spans="5:45" x14ac:dyDescent="0.25">
      <c r="E664" s="8" t="e">
        <f t="shared" si="81"/>
        <v>#N/A</v>
      </c>
      <c r="F664" s="7" t="e">
        <f t="shared" ref="F664:F727" si="88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85"/>
        <v>#N/A</v>
      </c>
      <c r="AI664" s="8" t="e">
        <v>#N/A</v>
      </c>
      <c r="AJ664" s="7" t="e">
        <v>#N/A</v>
      </c>
      <c r="AK664" s="19" t="e">
        <v>#N/A</v>
      </c>
      <c r="AL664" s="7" t="e">
        <v>#N/A</v>
      </c>
      <c r="AM664" s="7" t="e">
        <v>#N/A</v>
      </c>
      <c r="AO664" s="22" t="e">
        <f t="shared" si="86"/>
        <v>#N/A</v>
      </c>
      <c r="AP664" s="22" t="e">
        <f t="shared" si="87"/>
        <v>#N/A</v>
      </c>
      <c r="AQ664" s="22" t="e">
        <f t="shared" si="82"/>
        <v>#N/A</v>
      </c>
      <c r="AR664" s="22" t="e">
        <f t="shared" si="83"/>
        <v>#N/A</v>
      </c>
      <c r="AS664" s="22" t="e">
        <f t="shared" si="84"/>
        <v>#N/A</v>
      </c>
    </row>
    <row r="665" spans="5:45" x14ac:dyDescent="0.25">
      <c r="E665" s="8" t="e">
        <f t="shared" si="81"/>
        <v>#N/A</v>
      </c>
      <c r="F665" s="7" t="e">
        <f t="shared" si="88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85"/>
        <v>#N/A</v>
      </c>
      <c r="AI665" s="8" t="e">
        <v>#N/A</v>
      </c>
      <c r="AJ665" s="7" t="e">
        <v>#N/A</v>
      </c>
      <c r="AK665" s="19" t="e">
        <v>#N/A</v>
      </c>
      <c r="AL665" s="7" t="e">
        <v>#N/A</v>
      </c>
      <c r="AM665" s="7" t="e">
        <v>#N/A</v>
      </c>
      <c r="AO665" s="22" t="e">
        <f t="shared" si="86"/>
        <v>#N/A</v>
      </c>
      <c r="AP665" s="22" t="e">
        <f t="shared" si="87"/>
        <v>#N/A</v>
      </c>
      <c r="AQ665" s="22" t="e">
        <f t="shared" si="82"/>
        <v>#N/A</v>
      </c>
      <c r="AR665" s="22" t="e">
        <f t="shared" si="83"/>
        <v>#N/A</v>
      </c>
      <c r="AS665" s="22" t="e">
        <f t="shared" si="84"/>
        <v>#N/A</v>
      </c>
    </row>
    <row r="666" spans="5:45" x14ac:dyDescent="0.25">
      <c r="E666" s="8" t="e">
        <f t="shared" si="81"/>
        <v>#N/A</v>
      </c>
      <c r="F666" s="7" t="e">
        <f t="shared" si="88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85"/>
        <v>#N/A</v>
      </c>
      <c r="AI666" s="8" t="e">
        <v>#N/A</v>
      </c>
      <c r="AJ666" s="7" t="e">
        <v>#N/A</v>
      </c>
      <c r="AK666" s="19" t="e">
        <v>#N/A</v>
      </c>
      <c r="AL666" s="7" t="e">
        <v>#N/A</v>
      </c>
      <c r="AM666" s="7" t="e">
        <v>#N/A</v>
      </c>
      <c r="AO666" s="22" t="e">
        <f t="shared" si="86"/>
        <v>#N/A</v>
      </c>
      <c r="AP666" s="22" t="e">
        <f t="shared" si="87"/>
        <v>#N/A</v>
      </c>
      <c r="AQ666" s="22" t="e">
        <f t="shared" si="82"/>
        <v>#N/A</v>
      </c>
      <c r="AR666" s="22" t="e">
        <f t="shared" si="83"/>
        <v>#N/A</v>
      </c>
      <c r="AS666" s="22" t="e">
        <f t="shared" si="84"/>
        <v>#N/A</v>
      </c>
    </row>
    <row r="667" spans="5:45" x14ac:dyDescent="0.25">
      <c r="E667" s="8" t="e">
        <f t="shared" si="81"/>
        <v>#N/A</v>
      </c>
      <c r="F667" s="7" t="e">
        <f t="shared" si="88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85"/>
        <v>#N/A</v>
      </c>
      <c r="AI667" s="8" t="e">
        <v>#N/A</v>
      </c>
      <c r="AJ667" s="7" t="e">
        <v>#N/A</v>
      </c>
      <c r="AK667" s="19" t="e">
        <v>#N/A</v>
      </c>
      <c r="AL667" s="7" t="e">
        <v>#N/A</v>
      </c>
      <c r="AM667" s="7" t="e">
        <v>#N/A</v>
      </c>
      <c r="AO667" s="22" t="e">
        <f t="shared" si="86"/>
        <v>#N/A</v>
      </c>
      <c r="AP667" s="22" t="e">
        <f t="shared" si="87"/>
        <v>#N/A</v>
      </c>
      <c r="AQ667" s="22" t="e">
        <f t="shared" si="82"/>
        <v>#N/A</v>
      </c>
      <c r="AR667" s="22" t="e">
        <f t="shared" si="83"/>
        <v>#N/A</v>
      </c>
      <c r="AS667" s="22" t="e">
        <f t="shared" si="84"/>
        <v>#N/A</v>
      </c>
    </row>
    <row r="668" spans="5:45" x14ac:dyDescent="0.25">
      <c r="E668" s="8" t="e">
        <f t="shared" si="81"/>
        <v>#N/A</v>
      </c>
      <c r="F668" s="7" t="e">
        <f t="shared" si="88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85"/>
        <v>#N/A</v>
      </c>
      <c r="AI668" s="8" t="e">
        <v>#N/A</v>
      </c>
      <c r="AJ668" s="7" t="e">
        <v>#N/A</v>
      </c>
      <c r="AK668" s="19" t="e">
        <v>#N/A</v>
      </c>
      <c r="AL668" s="7" t="e">
        <v>#N/A</v>
      </c>
      <c r="AM668" s="7" t="e">
        <v>#N/A</v>
      </c>
      <c r="AO668" s="22" t="e">
        <f t="shared" si="86"/>
        <v>#N/A</v>
      </c>
      <c r="AP668" s="22" t="e">
        <f t="shared" si="87"/>
        <v>#N/A</v>
      </c>
      <c r="AQ668" s="22" t="e">
        <f t="shared" si="82"/>
        <v>#N/A</v>
      </c>
      <c r="AR668" s="22" t="e">
        <f t="shared" si="83"/>
        <v>#N/A</v>
      </c>
      <c r="AS668" s="22" t="e">
        <f t="shared" si="84"/>
        <v>#N/A</v>
      </c>
    </row>
    <row r="669" spans="5:45" x14ac:dyDescent="0.25">
      <c r="E669" s="8" t="e">
        <f t="shared" si="81"/>
        <v>#N/A</v>
      </c>
      <c r="F669" s="7" t="e">
        <f t="shared" si="88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85"/>
        <v>#N/A</v>
      </c>
      <c r="AI669" s="8" t="e">
        <v>#N/A</v>
      </c>
      <c r="AJ669" s="7" t="e">
        <v>#N/A</v>
      </c>
      <c r="AK669" s="19" t="e">
        <v>#N/A</v>
      </c>
      <c r="AL669" s="7" t="e">
        <v>#N/A</v>
      </c>
      <c r="AM669" s="7" t="e">
        <v>#N/A</v>
      </c>
      <c r="AO669" s="22" t="e">
        <f t="shared" si="86"/>
        <v>#N/A</v>
      </c>
      <c r="AP669" s="22" t="e">
        <f t="shared" si="87"/>
        <v>#N/A</v>
      </c>
      <c r="AQ669" s="22" t="e">
        <f t="shared" si="82"/>
        <v>#N/A</v>
      </c>
      <c r="AR669" s="22" t="e">
        <f t="shared" si="83"/>
        <v>#N/A</v>
      </c>
      <c r="AS669" s="22" t="e">
        <f t="shared" si="84"/>
        <v>#N/A</v>
      </c>
    </row>
    <row r="670" spans="5:45" x14ac:dyDescent="0.25">
      <c r="E670" s="8" t="e">
        <f t="shared" si="81"/>
        <v>#N/A</v>
      </c>
      <c r="F670" s="7" t="e">
        <f t="shared" si="88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85"/>
        <v>#N/A</v>
      </c>
      <c r="AI670" s="8" t="e">
        <v>#N/A</v>
      </c>
      <c r="AJ670" s="7" t="e">
        <v>#N/A</v>
      </c>
      <c r="AK670" s="19" t="e">
        <v>#N/A</v>
      </c>
      <c r="AL670" s="7" t="e">
        <v>#N/A</v>
      </c>
      <c r="AM670" s="7" t="e">
        <v>#N/A</v>
      </c>
      <c r="AO670" s="22" t="e">
        <f t="shared" si="86"/>
        <v>#N/A</v>
      </c>
      <c r="AP670" s="22" t="e">
        <f t="shared" si="87"/>
        <v>#N/A</v>
      </c>
      <c r="AQ670" s="22" t="e">
        <f t="shared" si="82"/>
        <v>#N/A</v>
      </c>
      <c r="AR670" s="22" t="e">
        <f t="shared" si="83"/>
        <v>#N/A</v>
      </c>
      <c r="AS670" s="22" t="e">
        <f t="shared" si="84"/>
        <v>#N/A</v>
      </c>
    </row>
    <row r="671" spans="5:45" x14ac:dyDescent="0.25">
      <c r="E671" s="8" t="e">
        <f t="shared" si="81"/>
        <v>#N/A</v>
      </c>
      <c r="F671" s="7" t="e">
        <f t="shared" si="88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85"/>
        <v>#N/A</v>
      </c>
      <c r="AI671" s="8" t="e">
        <v>#N/A</v>
      </c>
      <c r="AJ671" s="7" t="e">
        <v>#N/A</v>
      </c>
      <c r="AK671" s="19" t="e">
        <v>#N/A</v>
      </c>
      <c r="AL671" s="7" t="e">
        <v>#N/A</v>
      </c>
      <c r="AM671" s="7" t="e">
        <v>#N/A</v>
      </c>
      <c r="AO671" s="22" t="e">
        <f t="shared" si="86"/>
        <v>#N/A</v>
      </c>
      <c r="AP671" s="22" t="e">
        <f t="shared" si="87"/>
        <v>#N/A</v>
      </c>
      <c r="AQ671" s="22" t="e">
        <f t="shared" si="82"/>
        <v>#N/A</v>
      </c>
      <c r="AR671" s="22" t="e">
        <f t="shared" si="83"/>
        <v>#N/A</v>
      </c>
      <c r="AS671" s="22" t="e">
        <f t="shared" si="84"/>
        <v>#N/A</v>
      </c>
    </row>
    <row r="672" spans="5:45" x14ac:dyDescent="0.25">
      <c r="E672" s="8" t="e">
        <f t="shared" si="81"/>
        <v>#N/A</v>
      </c>
      <c r="F672" s="7" t="e">
        <f t="shared" si="88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85"/>
        <v>#N/A</v>
      </c>
      <c r="AI672" s="8" t="e">
        <v>#N/A</v>
      </c>
      <c r="AJ672" s="7" t="e">
        <v>#N/A</v>
      </c>
      <c r="AK672" s="19" t="e">
        <v>#N/A</v>
      </c>
      <c r="AL672" s="7" t="e">
        <v>#N/A</v>
      </c>
      <c r="AM672" s="7" t="e">
        <v>#N/A</v>
      </c>
      <c r="AO672" s="22" t="e">
        <f t="shared" si="86"/>
        <v>#N/A</v>
      </c>
      <c r="AP672" s="22" t="e">
        <f t="shared" si="87"/>
        <v>#N/A</v>
      </c>
      <c r="AQ672" s="22" t="e">
        <f t="shared" si="82"/>
        <v>#N/A</v>
      </c>
      <c r="AR672" s="22" t="e">
        <f t="shared" si="83"/>
        <v>#N/A</v>
      </c>
      <c r="AS672" s="22" t="e">
        <f t="shared" si="84"/>
        <v>#N/A</v>
      </c>
    </row>
    <row r="673" spans="5:45" x14ac:dyDescent="0.25">
      <c r="E673" s="8" t="e">
        <f t="shared" si="81"/>
        <v>#N/A</v>
      </c>
      <c r="F673" s="7" t="e">
        <f t="shared" si="88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85"/>
        <v>#N/A</v>
      </c>
      <c r="AI673" s="8" t="e">
        <v>#N/A</v>
      </c>
      <c r="AJ673" s="7" t="e">
        <v>#N/A</v>
      </c>
      <c r="AK673" s="19" t="e">
        <v>#N/A</v>
      </c>
      <c r="AL673" s="7" t="e">
        <v>#N/A</v>
      </c>
      <c r="AM673" s="7" t="e">
        <v>#N/A</v>
      </c>
      <c r="AO673" s="22" t="e">
        <f t="shared" si="86"/>
        <v>#N/A</v>
      </c>
      <c r="AP673" s="22" t="e">
        <f t="shared" si="87"/>
        <v>#N/A</v>
      </c>
      <c r="AQ673" s="22" t="e">
        <f t="shared" si="82"/>
        <v>#N/A</v>
      </c>
      <c r="AR673" s="22" t="e">
        <f t="shared" si="83"/>
        <v>#N/A</v>
      </c>
      <c r="AS673" s="22" t="e">
        <f t="shared" si="84"/>
        <v>#N/A</v>
      </c>
    </row>
    <row r="674" spans="5:45" x14ac:dyDescent="0.25">
      <c r="E674" s="8" t="e">
        <f t="shared" si="81"/>
        <v>#N/A</v>
      </c>
      <c r="F674" s="7" t="e">
        <f t="shared" si="88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85"/>
        <v>#N/A</v>
      </c>
      <c r="AI674" s="8" t="e">
        <v>#N/A</v>
      </c>
      <c r="AJ674" s="7" t="e">
        <v>#N/A</v>
      </c>
      <c r="AK674" s="19" t="e">
        <v>#N/A</v>
      </c>
      <c r="AL674" s="7" t="e">
        <v>#N/A</v>
      </c>
      <c r="AM674" s="7" t="e">
        <v>#N/A</v>
      </c>
      <c r="AO674" s="22" t="e">
        <f t="shared" si="86"/>
        <v>#N/A</v>
      </c>
      <c r="AP674" s="22" t="e">
        <f t="shared" si="87"/>
        <v>#N/A</v>
      </c>
      <c r="AQ674" s="22" t="e">
        <f t="shared" si="82"/>
        <v>#N/A</v>
      </c>
      <c r="AR674" s="22" t="e">
        <f t="shared" si="83"/>
        <v>#N/A</v>
      </c>
      <c r="AS674" s="22" t="e">
        <f t="shared" si="84"/>
        <v>#N/A</v>
      </c>
    </row>
    <row r="675" spans="5:45" x14ac:dyDescent="0.25">
      <c r="E675" s="8" t="e">
        <f t="shared" si="81"/>
        <v>#N/A</v>
      </c>
      <c r="F675" s="7" t="e">
        <f t="shared" si="88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85"/>
        <v>#N/A</v>
      </c>
      <c r="AI675" s="8" t="e">
        <v>#N/A</v>
      </c>
      <c r="AJ675" s="7" t="e">
        <v>#N/A</v>
      </c>
      <c r="AK675" s="19" t="e">
        <v>#N/A</v>
      </c>
      <c r="AL675" s="7" t="e">
        <v>#N/A</v>
      </c>
      <c r="AM675" s="7" t="e">
        <v>#N/A</v>
      </c>
      <c r="AO675" s="22" t="e">
        <f t="shared" si="86"/>
        <v>#N/A</v>
      </c>
      <c r="AP675" s="22" t="e">
        <f t="shared" si="87"/>
        <v>#N/A</v>
      </c>
      <c r="AQ675" s="22" t="e">
        <f t="shared" si="82"/>
        <v>#N/A</v>
      </c>
      <c r="AR675" s="22" t="e">
        <f t="shared" si="83"/>
        <v>#N/A</v>
      </c>
      <c r="AS675" s="22" t="e">
        <f t="shared" si="84"/>
        <v>#N/A</v>
      </c>
    </row>
    <row r="676" spans="5:45" x14ac:dyDescent="0.25">
      <c r="E676" s="8" t="e">
        <f t="shared" si="81"/>
        <v>#N/A</v>
      </c>
      <c r="F676" s="7" t="e">
        <f t="shared" si="88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85"/>
        <v>#N/A</v>
      </c>
      <c r="AI676" s="8" t="e">
        <v>#N/A</v>
      </c>
      <c r="AJ676" s="7" t="e">
        <v>#N/A</v>
      </c>
      <c r="AK676" s="19" t="e">
        <v>#N/A</v>
      </c>
      <c r="AL676" s="7" t="e">
        <v>#N/A</v>
      </c>
      <c r="AM676" s="7" t="e">
        <v>#N/A</v>
      </c>
      <c r="AO676" s="22" t="e">
        <f t="shared" si="86"/>
        <v>#N/A</v>
      </c>
      <c r="AP676" s="22" t="e">
        <f t="shared" si="87"/>
        <v>#N/A</v>
      </c>
      <c r="AQ676" s="22" t="e">
        <f t="shared" si="82"/>
        <v>#N/A</v>
      </c>
      <c r="AR676" s="22" t="e">
        <f t="shared" si="83"/>
        <v>#N/A</v>
      </c>
      <c r="AS676" s="22" t="e">
        <f t="shared" si="84"/>
        <v>#N/A</v>
      </c>
    </row>
    <row r="677" spans="5:45" x14ac:dyDescent="0.25">
      <c r="E677" s="8" t="e">
        <f t="shared" si="81"/>
        <v>#N/A</v>
      </c>
      <c r="F677" s="7" t="e">
        <f t="shared" si="88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85"/>
        <v>#N/A</v>
      </c>
      <c r="AI677" s="8" t="e">
        <v>#N/A</v>
      </c>
      <c r="AJ677" s="7" t="e">
        <v>#N/A</v>
      </c>
      <c r="AK677" s="19" t="e">
        <v>#N/A</v>
      </c>
      <c r="AL677" s="7" t="e">
        <v>#N/A</v>
      </c>
      <c r="AM677" s="7" t="e">
        <v>#N/A</v>
      </c>
      <c r="AO677" s="22" t="e">
        <f t="shared" si="86"/>
        <v>#N/A</v>
      </c>
      <c r="AP677" s="22" t="e">
        <f t="shared" si="87"/>
        <v>#N/A</v>
      </c>
      <c r="AQ677" s="22" t="e">
        <f t="shared" si="82"/>
        <v>#N/A</v>
      </c>
      <c r="AR677" s="22" t="e">
        <f t="shared" si="83"/>
        <v>#N/A</v>
      </c>
      <c r="AS677" s="22" t="e">
        <f t="shared" si="84"/>
        <v>#N/A</v>
      </c>
    </row>
    <row r="678" spans="5:45" x14ac:dyDescent="0.25">
      <c r="E678" s="8" t="e">
        <f t="shared" si="81"/>
        <v>#N/A</v>
      </c>
      <c r="F678" s="7" t="e">
        <f t="shared" si="88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85"/>
        <v>#N/A</v>
      </c>
      <c r="AI678" s="8" t="e">
        <v>#N/A</v>
      </c>
      <c r="AJ678" s="7" t="e">
        <v>#N/A</v>
      </c>
      <c r="AK678" s="19" t="e">
        <v>#N/A</v>
      </c>
      <c r="AL678" s="7" t="e">
        <v>#N/A</v>
      </c>
      <c r="AM678" s="7" t="e">
        <v>#N/A</v>
      </c>
      <c r="AO678" s="22" t="e">
        <f t="shared" si="86"/>
        <v>#N/A</v>
      </c>
      <c r="AP678" s="22" t="e">
        <f t="shared" si="87"/>
        <v>#N/A</v>
      </c>
      <c r="AQ678" s="22" t="e">
        <f t="shared" si="82"/>
        <v>#N/A</v>
      </c>
      <c r="AR678" s="22" t="e">
        <f t="shared" si="83"/>
        <v>#N/A</v>
      </c>
      <c r="AS678" s="22" t="e">
        <f t="shared" si="84"/>
        <v>#N/A</v>
      </c>
    </row>
    <row r="679" spans="5:45" x14ac:dyDescent="0.25">
      <c r="E679" s="8" t="e">
        <f t="shared" si="81"/>
        <v>#N/A</v>
      </c>
      <c r="F679" s="7" t="e">
        <f t="shared" si="88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85"/>
        <v>#N/A</v>
      </c>
      <c r="AI679" s="8" t="e">
        <v>#N/A</v>
      </c>
      <c r="AJ679" s="7" t="e">
        <v>#N/A</v>
      </c>
      <c r="AK679" s="19" t="e">
        <v>#N/A</v>
      </c>
      <c r="AL679" s="7" t="e">
        <v>#N/A</v>
      </c>
      <c r="AM679" s="7" t="e">
        <v>#N/A</v>
      </c>
      <c r="AO679" s="22" t="e">
        <f t="shared" si="86"/>
        <v>#N/A</v>
      </c>
      <c r="AP679" s="22" t="e">
        <f t="shared" si="87"/>
        <v>#N/A</v>
      </c>
      <c r="AQ679" s="22" t="e">
        <f t="shared" si="82"/>
        <v>#N/A</v>
      </c>
      <c r="AR679" s="22" t="e">
        <f t="shared" si="83"/>
        <v>#N/A</v>
      </c>
      <c r="AS679" s="22" t="e">
        <f t="shared" si="84"/>
        <v>#N/A</v>
      </c>
    </row>
    <row r="680" spans="5:45" x14ac:dyDescent="0.25">
      <c r="E680" s="8" t="e">
        <f t="shared" si="81"/>
        <v>#N/A</v>
      </c>
      <c r="F680" s="7" t="e">
        <f t="shared" si="88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85"/>
        <v>#N/A</v>
      </c>
      <c r="AI680" s="8" t="e">
        <v>#N/A</v>
      </c>
      <c r="AJ680" s="7" t="e">
        <v>#N/A</v>
      </c>
      <c r="AK680" s="19" t="e">
        <v>#N/A</v>
      </c>
      <c r="AL680" s="7" t="e">
        <v>#N/A</v>
      </c>
      <c r="AM680" s="7" t="e">
        <v>#N/A</v>
      </c>
      <c r="AO680" s="22" t="e">
        <f t="shared" si="86"/>
        <v>#N/A</v>
      </c>
      <c r="AP680" s="22" t="e">
        <f t="shared" si="87"/>
        <v>#N/A</v>
      </c>
      <c r="AQ680" s="22" t="e">
        <f t="shared" si="82"/>
        <v>#N/A</v>
      </c>
      <c r="AR680" s="22" t="e">
        <f t="shared" si="83"/>
        <v>#N/A</v>
      </c>
      <c r="AS680" s="22" t="e">
        <f t="shared" si="84"/>
        <v>#N/A</v>
      </c>
    </row>
    <row r="681" spans="5:45" x14ac:dyDescent="0.25">
      <c r="E681" s="8" t="e">
        <f t="shared" si="81"/>
        <v>#N/A</v>
      </c>
      <c r="F681" s="7" t="e">
        <f t="shared" si="88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85"/>
        <v>#N/A</v>
      </c>
      <c r="AI681" s="8" t="e">
        <v>#N/A</v>
      </c>
      <c r="AJ681" s="7" t="e">
        <v>#N/A</v>
      </c>
      <c r="AK681" s="19" t="e">
        <v>#N/A</v>
      </c>
      <c r="AL681" s="7" t="e">
        <v>#N/A</v>
      </c>
      <c r="AM681" s="7" t="e">
        <v>#N/A</v>
      </c>
      <c r="AO681" s="22" t="e">
        <f t="shared" si="86"/>
        <v>#N/A</v>
      </c>
      <c r="AP681" s="22" t="e">
        <f t="shared" si="87"/>
        <v>#N/A</v>
      </c>
      <c r="AQ681" s="22" t="e">
        <f t="shared" si="82"/>
        <v>#N/A</v>
      </c>
      <c r="AR681" s="22" t="e">
        <f t="shared" si="83"/>
        <v>#N/A</v>
      </c>
      <c r="AS681" s="22" t="e">
        <f t="shared" si="84"/>
        <v>#N/A</v>
      </c>
    </row>
    <row r="682" spans="5:45" x14ac:dyDescent="0.25">
      <c r="E682" s="8" t="e">
        <f t="shared" si="81"/>
        <v>#N/A</v>
      </c>
      <c r="F682" s="7" t="e">
        <f t="shared" si="88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85"/>
        <v>#N/A</v>
      </c>
      <c r="AI682" s="8" t="e">
        <v>#N/A</v>
      </c>
      <c r="AJ682" s="7" t="e">
        <v>#N/A</v>
      </c>
      <c r="AK682" s="19" t="e">
        <v>#N/A</v>
      </c>
      <c r="AL682" s="7" t="e">
        <v>#N/A</v>
      </c>
      <c r="AM682" s="7" t="e">
        <v>#N/A</v>
      </c>
      <c r="AO682" s="22" t="e">
        <f t="shared" si="86"/>
        <v>#N/A</v>
      </c>
      <c r="AP682" s="22" t="e">
        <f t="shared" si="87"/>
        <v>#N/A</v>
      </c>
      <c r="AQ682" s="22" t="e">
        <f t="shared" si="82"/>
        <v>#N/A</v>
      </c>
      <c r="AR682" s="22" t="e">
        <f t="shared" si="83"/>
        <v>#N/A</v>
      </c>
      <c r="AS682" s="22" t="e">
        <f t="shared" si="84"/>
        <v>#N/A</v>
      </c>
    </row>
    <row r="683" spans="5:45" x14ac:dyDescent="0.25">
      <c r="E683" s="8" t="e">
        <f t="shared" si="81"/>
        <v>#N/A</v>
      </c>
      <c r="F683" s="7" t="e">
        <f t="shared" si="88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85"/>
        <v>#N/A</v>
      </c>
      <c r="AI683" s="8" t="e">
        <v>#N/A</v>
      </c>
      <c r="AJ683" s="7" t="e">
        <v>#N/A</v>
      </c>
      <c r="AK683" s="19" t="e">
        <v>#N/A</v>
      </c>
      <c r="AL683" s="7" t="e">
        <v>#N/A</v>
      </c>
      <c r="AM683" s="7" t="e">
        <v>#N/A</v>
      </c>
      <c r="AO683" s="22" t="e">
        <f t="shared" si="86"/>
        <v>#N/A</v>
      </c>
      <c r="AP683" s="22" t="e">
        <f t="shared" si="87"/>
        <v>#N/A</v>
      </c>
      <c r="AQ683" s="22" t="e">
        <f t="shared" si="82"/>
        <v>#N/A</v>
      </c>
      <c r="AR683" s="22" t="e">
        <f t="shared" si="83"/>
        <v>#N/A</v>
      </c>
      <c r="AS683" s="22" t="e">
        <f t="shared" si="84"/>
        <v>#N/A</v>
      </c>
    </row>
    <row r="684" spans="5:45" x14ac:dyDescent="0.25">
      <c r="E684" s="8" t="e">
        <f t="shared" si="81"/>
        <v>#N/A</v>
      </c>
      <c r="F684" s="7" t="e">
        <f t="shared" si="88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85"/>
        <v>#N/A</v>
      </c>
      <c r="AI684" s="8" t="e">
        <v>#N/A</v>
      </c>
      <c r="AJ684" s="7" t="e">
        <v>#N/A</v>
      </c>
      <c r="AK684" s="19" t="e">
        <v>#N/A</v>
      </c>
      <c r="AL684" s="7" t="e">
        <v>#N/A</v>
      </c>
      <c r="AM684" s="7" t="e">
        <v>#N/A</v>
      </c>
      <c r="AO684" s="22" t="e">
        <f t="shared" si="86"/>
        <v>#N/A</v>
      </c>
      <c r="AP684" s="22" t="e">
        <f t="shared" si="87"/>
        <v>#N/A</v>
      </c>
      <c r="AQ684" s="22" t="e">
        <f t="shared" si="82"/>
        <v>#N/A</v>
      </c>
      <c r="AR684" s="22" t="e">
        <f t="shared" si="83"/>
        <v>#N/A</v>
      </c>
      <c r="AS684" s="22" t="e">
        <f t="shared" si="84"/>
        <v>#N/A</v>
      </c>
    </row>
    <row r="685" spans="5:45" x14ac:dyDescent="0.25">
      <c r="E685" s="8" t="e">
        <f t="shared" si="81"/>
        <v>#N/A</v>
      </c>
      <c r="F685" s="7" t="e">
        <f t="shared" si="88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85"/>
        <v>#N/A</v>
      </c>
      <c r="AI685" s="8" t="e">
        <v>#N/A</v>
      </c>
      <c r="AJ685" s="7" t="e">
        <v>#N/A</v>
      </c>
      <c r="AK685" s="19" t="e">
        <v>#N/A</v>
      </c>
      <c r="AL685" s="7" t="e">
        <v>#N/A</v>
      </c>
      <c r="AM685" s="7" t="e">
        <v>#N/A</v>
      </c>
      <c r="AO685" s="22" t="e">
        <f t="shared" si="86"/>
        <v>#N/A</v>
      </c>
      <c r="AP685" s="22" t="e">
        <f t="shared" si="87"/>
        <v>#N/A</v>
      </c>
      <c r="AQ685" s="22" t="e">
        <f t="shared" si="82"/>
        <v>#N/A</v>
      </c>
      <c r="AR685" s="22" t="e">
        <f t="shared" si="83"/>
        <v>#N/A</v>
      </c>
      <c r="AS685" s="22" t="e">
        <f t="shared" si="84"/>
        <v>#N/A</v>
      </c>
    </row>
    <row r="686" spans="5:45" x14ac:dyDescent="0.25">
      <c r="E686" s="8" t="e">
        <f t="shared" si="81"/>
        <v>#N/A</v>
      </c>
      <c r="F686" s="7" t="e">
        <f t="shared" si="88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85"/>
        <v>#N/A</v>
      </c>
      <c r="AI686" s="8" t="e">
        <v>#N/A</v>
      </c>
      <c r="AJ686" s="7" t="e">
        <v>#N/A</v>
      </c>
      <c r="AK686" s="19" t="e">
        <v>#N/A</v>
      </c>
      <c r="AL686" s="7" t="e">
        <v>#N/A</v>
      </c>
      <c r="AM686" s="7" t="e">
        <v>#N/A</v>
      </c>
      <c r="AO686" s="22" t="e">
        <f t="shared" si="86"/>
        <v>#N/A</v>
      </c>
      <c r="AP686" s="22" t="e">
        <f t="shared" si="87"/>
        <v>#N/A</v>
      </c>
      <c r="AQ686" s="22" t="e">
        <f t="shared" si="82"/>
        <v>#N/A</v>
      </c>
      <c r="AR686" s="22" t="e">
        <f t="shared" si="83"/>
        <v>#N/A</v>
      </c>
      <c r="AS686" s="22" t="e">
        <f t="shared" si="84"/>
        <v>#N/A</v>
      </c>
    </row>
    <row r="687" spans="5:45" x14ac:dyDescent="0.25">
      <c r="E687" s="8" t="e">
        <f t="shared" si="81"/>
        <v>#N/A</v>
      </c>
      <c r="F687" s="7" t="e">
        <f t="shared" si="88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85"/>
        <v>#N/A</v>
      </c>
      <c r="AI687" s="8" t="e">
        <v>#N/A</v>
      </c>
      <c r="AJ687" s="7" t="e">
        <v>#N/A</v>
      </c>
      <c r="AK687" s="19" t="e">
        <v>#N/A</v>
      </c>
      <c r="AL687" s="7" t="e">
        <v>#N/A</v>
      </c>
      <c r="AM687" s="7" t="e">
        <v>#N/A</v>
      </c>
      <c r="AO687" s="22" t="e">
        <f t="shared" si="86"/>
        <v>#N/A</v>
      </c>
      <c r="AP687" s="22" t="e">
        <f t="shared" si="87"/>
        <v>#N/A</v>
      </c>
      <c r="AQ687" s="22" t="e">
        <f t="shared" si="82"/>
        <v>#N/A</v>
      </c>
      <c r="AR687" s="22" t="e">
        <f t="shared" si="83"/>
        <v>#N/A</v>
      </c>
      <c r="AS687" s="22" t="e">
        <f t="shared" si="84"/>
        <v>#N/A</v>
      </c>
    </row>
    <row r="688" spans="5:45" x14ac:dyDescent="0.25">
      <c r="E688" s="8" t="e">
        <f t="shared" si="81"/>
        <v>#N/A</v>
      </c>
      <c r="F688" s="7" t="e">
        <f t="shared" si="88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85"/>
        <v>#N/A</v>
      </c>
      <c r="AI688" s="8" t="e">
        <v>#N/A</v>
      </c>
      <c r="AJ688" s="7" t="e">
        <v>#N/A</v>
      </c>
      <c r="AK688" s="19" t="e">
        <v>#N/A</v>
      </c>
      <c r="AL688" s="7" t="e">
        <v>#N/A</v>
      </c>
      <c r="AM688" s="7" t="e">
        <v>#N/A</v>
      </c>
      <c r="AO688" s="22" t="e">
        <f t="shared" si="86"/>
        <v>#N/A</v>
      </c>
      <c r="AP688" s="22" t="e">
        <f t="shared" si="87"/>
        <v>#N/A</v>
      </c>
      <c r="AQ688" s="22" t="e">
        <f t="shared" si="82"/>
        <v>#N/A</v>
      </c>
      <c r="AR688" s="22" t="e">
        <f t="shared" si="83"/>
        <v>#N/A</v>
      </c>
      <c r="AS688" s="22" t="e">
        <f t="shared" si="84"/>
        <v>#N/A</v>
      </c>
    </row>
    <row r="689" spans="5:45" x14ac:dyDescent="0.25">
      <c r="E689" s="8" t="e">
        <f t="shared" si="81"/>
        <v>#N/A</v>
      </c>
      <c r="F689" s="7" t="e">
        <f t="shared" si="88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85"/>
        <v>#N/A</v>
      </c>
      <c r="AI689" s="8" t="e">
        <v>#N/A</v>
      </c>
      <c r="AJ689" s="7" t="e">
        <v>#N/A</v>
      </c>
      <c r="AK689" s="19" t="e">
        <v>#N/A</v>
      </c>
      <c r="AL689" s="7" t="e">
        <v>#N/A</v>
      </c>
      <c r="AM689" s="7" t="e">
        <v>#N/A</v>
      </c>
      <c r="AO689" s="22" t="e">
        <f t="shared" si="86"/>
        <v>#N/A</v>
      </c>
      <c r="AP689" s="22" t="e">
        <f t="shared" si="87"/>
        <v>#N/A</v>
      </c>
      <c r="AQ689" s="22" t="e">
        <f t="shared" si="82"/>
        <v>#N/A</v>
      </c>
      <c r="AR689" s="22" t="e">
        <f t="shared" si="83"/>
        <v>#N/A</v>
      </c>
      <c r="AS689" s="22" t="e">
        <f t="shared" si="84"/>
        <v>#N/A</v>
      </c>
    </row>
    <row r="690" spans="5:45" x14ac:dyDescent="0.25">
      <c r="E690" s="8" t="e">
        <f t="shared" si="81"/>
        <v>#N/A</v>
      </c>
      <c r="F690" s="7" t="e">
        <f t="shared" si="88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85"/>
        <v>#N/A</v>
      </c>
      <c r="AI690" s="8" t="e">
        <v>#N/A</v>
      </c>
      <c r="AJ690" s="7" t="e">
        <v>#N/A</v>
      </c>
      <c r="AK690" s="19" t="e">
        <v>#N/A</v>
      </c>
      <c r="AL690" s="7" t="e">
        <v>#N/A</v>
      </c>
      <c r="AM690" s="7" t="e">
        <v>#N/A</v>
      </c>
      <c r="AO690" s="22" t="e">
        <f t="shared" si="86"/>
        <v>#N/A</v>
      </c>
      <c r="AP690" s="22" t="e">
        <f t="shared" si="87"/>
        <v>#N/A</v>
      </c>
      <c r="AQ690" s="22" t="e">
        <f t="shared" si="82"/>
        <v>#N/A</v>
      </c>
      <c r="AR690" s="22" t="e">
        <f t="shared" si="83"/>
        <v>#N/A</v>
      </c>
      <c r="AS690" s="22" t="e">
        <f t="shared" si="84"/>
        <v>#N/A</v>
      </c>
    </row>
    <row r="691" spans="5:45" x14ac:dyDescent="0.25">
      <c r="E691" s="8" t="e">
        <f t="shared" si="81"/>
        <v>#N/A</v>
      </c>
      <c r="F691" s="7" t="e">
        <f t="shared" si="88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85"/>
        <v>#N/A</v>
      </c>
      <c r="AI691" s="8" t="e">
        <v>#N/A</v>
      </c>
      <c r="AJ691" s="7" t="e">
        <v>#N/A</v>
      </c>
      <c r="AK691" s="19" t="e">
        <v>#N/A</v>
      </c>
      <c r="AL691" s="7" t="e">
        <v>#N/A</v>
      </c>
      <c r="AM691" s="7" t="e">
        <v>#N/A</v>
      </c>
      <c r="AO691" s="22" t="e">
        <f t="shared" si="86"/>
        <v>#N/A</v>
      </c>
      <c r="AP691" s="22" t="e">
        <f t="shared" si="87"/>
        <v>#N/A</v>
      </c>
      <c r="AQ691" s="22" t="e">
        <f t="shared" si="82"/>
        <v>#N/A</v>
      </c>
      <c r="AR691" s="22" t="e">
        <f t="shared" si="83"/>
        <v>#N/A</v>
      </c>
      <c r="AS691" s="22" t="e">
        <f t="shared" si="84"/>
        <v>#N/A</v>
      </c>
    </row>
    <row r="692" spans="5:45" x14ac:dyDescent="0.25">
      <c r="E692" s="8" t="e">
        <f t="shared" si="81"/>
        <v>#N/A</v>
      </c>
      <c r="F692" s="7" t="e">
        <f t="shared" si="88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85"/>
        <v>#N/A</v>
      </c>
      <c r="AI692" s="8" t="e">
        <v>#N/A</v>
      </c>
      <c r="AJ692" s="7" t="e">
        <v>#N/A</v>
      </c>
      <c r="AK692" s="19" t="e">
        <v>#N/A</v>
      </c>
      <c r="AL692" s="7" t="e">
        <v>#N/A</v>
      </c>
      <c r="AM692" s="7" t="e">
        <v>#N/A</v>
      </c>
      <c r="AO692" s="22" t="e">
        <f t="shared" si="86"/>
        <v>#N/A</v>
      </c>
      <c r="AP692" s="22" t="e">
        <f t="shared" si="87"/>
        <v>#N/A</v>
      </c>
      <c r="AQ692" s="22" t="e">
        <f t="shared" si="82"/>
        <v>#N/A</v>
      </c>
      <c r="AR692" s="22" t="e">
        <f t="shared" si="83"/>
        <v>#N/A</v>
      </c>
      <c r="AS692" s="22" t="e">
        <f t="shared" si="84"/>
        <v>#N/A</v>
      </c>
    </row>
    <row r="693" spans="5:45" x14ac:dyDescent="0.25">
      <c r="E693" s="8" t="e">
        <f t="shared" si="81"/>
        <v>#N/A</v>
      </c>
      <c r="F693" s="7" t="e">
        <f t="shared" si="88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85"/>
        <v>#N/A</v>
      </c>
      <c r="AI693" s="8" t="e">
        <v>#N/A</v>
      </c>
      <c r="AJ693" s="7" t="e">
        <v>#N/A</v>
      </c>
      <c r="AK693" s="19" t="e">
        <v>#N/A</v>
      </c>
      <c r="AL693" s="7" t="e">
        <v>#N/A</v>
      </c>
      <c r="AM693" s="7" t="e">
        <v>#N/A</v>
      </c>
      <c r="AO693" s="22" t="e">
        <f t="shared" si="86"/>
        <v>#N/A</v>
      </c>
      <c r="AP693" s="22" t="e">
        <f t="shared" si="87"/>
        <v>#N/A</v>
      </c>
      <c r="AQ693" s="22" t="e">
        <f t="shared" si="82"/>
        <v>#N/A</v>
      </c>
      <c r="AR693" s="22" t="e">
        <f t="shared" si="83"/>
        <v>#N/A</v>
      </c>
      <c r="AS693" s="22" t="e">
        <f t="shared" si="84"/>
        <v>#N/A</v>
      </c>
    </row>
    <row r="694" spans="5:45" x14ac:dyDescent="0.25">
      <c r="E694" s="8" t="e">
        <f t="shared" si="81"/>
        <v>#N/A</v>
      </c>
      <c r="F694" s="7" t="e">
        <f t="shared" si="88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85"/>
        <v>#N/A</v>
      </c>
      <c r="AI694" s="8" t="e">
        <v>#N/A</v>
      </c>
      <c r="AJ694" s="7" t="e">
        <v>#N/A</v>
      </c>
      <c r="AK694" s="19" t="e">
        <v>#N/A</v>
      </c>
      <c r="AL694" s="7" t="e">
        <v>#N/A</v>
      </c>
      <c r="AM694" s="7" t="e">
        <v>#N/A</v>
      </c>
      <c r="AO694" s="22" t="e">
        <f t="shared" si="86"/>
        <v>#N/A</v>
      </c>
      <c r="AP694" s="22" t="e">
        <f t="shared" si="87"/>
        <v>#N/A</v>
      </c>
      <c r="AQ694" s="22" t="e">
        <f t="shared" si="82"/>
        <v>#N/A</v>
      </c>
      <c r="AR694" s="22" t="e">
        <f t="shared" si="83"/>
        <v>#N/A</v>
      </c>
      <c r="AS694" s="22" t="e">
        <f t="shared" si="84"/>
        <v>#N/A</v>
      </c>
    </row>
    <row r="695" spans="5:45" x14ac:dyDescent="0.25">
      <c r="E695" s="8" t="e">
        <f t="shared" si="81"/>
        <v>#N/A</v>
      </c>
      <c r="F695" s="7" t="e">
        <f t="shared" si="88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85"/>
        <v>#N/A</v>
      </c>
      <c r="AI695" s="8" t="e">
        <v>#N/A</v>
      </c>
      <c r="AJ695" s="7" t="e">
        <v>#N/A</v>
      </c>
      <c r="AK695" s="19" t="e">
        <v>#N/A</v>
      </c>
      <c r="AL695" s="7" t="e">
        <v>#N/A</v>
      </c>
      <c r="AM695" s="7" t="e">
        <v>#N/A</v>
      </c>
      <c r="AO695" s="22" t="e">
        <f t="shared" si="86"/>
        <v>#N/A</v>
      </c>
      <c r="AP695" s="22" t="e">
        <f t="shared" si="87"/>
        <v>#N/A</v>
      </c>
      <c r="AQ695" s="22" t="e">
        <f t="shared" si="82"/>
        <v>#N/A</v>
      </c>
      <c r="AR695" s="22" t="e">
        <f t="shared" si="83"/>
        <v>#N/A</v>
      </c>
      <c r="AS695" s="22" t="e">
        <f t="shared" si="84"/>
        <v>#N/A</v>
      </c>
    </row>
    <row r="696" spans="5:45" x14ac:dyDescent="0.25">
      <c r="E696" s="8" t="e">
        <f t="shared" si="81"/>
        <v>#N/A</v>
      </c>
      <c r="F696" s="7" t="e">
        <f t="shared" si="88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85"/>
        <v>#N/A</v>
      </c>
      <c r="AI696" s="8" t="e">
        <v>#N/A</v>
      </c>
      <c r="AJ696" s="7" t="e">
        <v>#N/A</v>
      </c>
      <c r="AK696" s="19" t="e">
        <v>#N/A</v>
      </c>
      <c r="AL696" s="7" t="e">
        <v>#N/A</v>
      </c>
      <c r="AM696" s="7" t="e">
        <v>#N/A</v>
      </c>
      <c r="AO696" s="22" t="e">
        <f t="shared" si="86"/>
        <v>#N/A</v>
      </c>
      <c r="AP696" s="22" t="e">
        <f t="shared" si="87"/>
        <v>#N/A</v>
      </c>
      <c r="AQ696" s="22" t="e">
        <f t="shared" si="82"/>
        <v>#N/A</v>
      </c>
      <c r="AR696" s="22" t="e">
        <f t="shared" si="83"/>
        <v>#N/A</v>
      </c>
      <c r="AS696" s="22" t="e">
        <f t="shared" si="84"/>
        <v>#N/A</v>
      </c>
    </row>
    <row r="697" spans="5:45" x14ac:dyDescent="0.25">
      <c r="E697" s="8" t="e">
        <f t="shared" si="81"/>
        <v>#N/A</v>
      </c>
      <c r="F697" s="7" t="e">
        <f t="shared" si="88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85"/>
        <v>#N/A</v>
      </c>
      <c r="AI697" s="8" t="e">
        <v>#N/A</v>
      </c>
      <c r="AJ697" s="7" t="e">
        <v>#N/A</v>
      </c>
      <c r="AK697" s="19" t="e">
        <v>#N/A</v>
      </c>
      <c r="AL697" s="7" t="e">
        <v>#N/A</v>
      </c>
      <c r="AM697" s="7" t="e">
        <v>#N/A</v>
      </c>
      <c r="AO697" s="22" t="e">
        <f t="shared" si="86"/>
        <v>#N/A</v>
      </c>
      <c r="AP697" s="22" t="e">
        <f t="shared" si="87"/>
        <v>#N/A</v>
      </c>
      <c r="AQ697" s="22" t="e">
        <f t="shared" si="82"/>
        <v>#N/A</v>
      </c>
      <c r="AR697" s="22" t="e">
        <f t="shared" si="83"/>
        <v>#N/A</v>
      </c>
      <c r="AS697" s="22" t="e">
        <f t="shared" si="84"/>
        <v>#N/A</v>
      </c>
    </row>
    <row r="698" spans="5:45" x14ac:dyDescent="0.25">
      <c r="E698" s="8" t="e">
        <f t="shared" ref="E698:E761" si="89">IF(E697+1&gt;MAX($B$4:$B$97), NA(), E697+1)</f>
        <v>#N/A</v>
      </c>
      <c r="F698" s="7" t="e">
        <f t="shared" si="88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85"/>
        <v>#N/A</v>
      </c>
      <c r="AI698" s="8" t="e">
        <v>#N/A</v>
      </c>
      <c r="AJ698" s="7" t="e">
        <v>#N/A</v>
      </c>
      <c r="AK698" s="19" t="e">
        <v>#N/A</v>
      </c>
      <c r="AL698" s="7" t="e">
        <v>#N/A</v>
      </c>
      <c r="AM698" s="7" t="e">
        <v>#N/A</v>
      </c>
      <c r="AO698" s="22" t="e">
        <f t="shared" si="86"/>
        <v>#N/A</v>
      </c>
      <c r="AP698" s="22" t="e">
        <f t="shared" si="87"/>
        <v>#N/A</v>
      </c>
      <c r="AQ698" s="22" t="e">
        <f t="shared" si="82"/>
        <v>#N/A</v>
      </c>
      <c r="AR698" s="22" t="e">
        <f t="shared" si="83"/>
        <v>#N/A</v>
      </c>
      <c r="AS698" s="22" t="e">
        <f t="shared" si="84"/>
        <v>#N/A</v>
      </c>
    </row>
    <row r="699" spans="5:45" x14ac:dyDescent="0.25">
      <c r="E699" s="8" t="e">
        <f t="shared" si="89"/>
        <v>#N/A</v>
      </c>
      <c r="F699" s="7" t="e">
        <f t="shared" si="88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85"/>
        <v>#N/A</v>
      </c>
      <c r="AI699" s="8" t="e">
        <v>#N/A</v>
      </c>
      <c r="AJ699" s="7" t="e">
        <v>#N/A</v>
      </c>
      <c r="AK699" s="19" t="e">
        <v>#N/A</v>
      </c>
      <c r="AL699" s="7" t="e">
        <v>#N/A</v>
      </c>
      <c r="AM699" s="7" t="e">
        <v>#N/A</v>
      </c>
      <c r="AO699" s="22" t="e">
        <f t="shared" si="86"/>
        <v>#N/A</v>
      </c>
      <c r="AP699" s="22" t="e">
        <f t="shared" si="87"/>
        <v>#N/A</v>
      </c>
      <c r="AQ699" s="22" t="e">
        <f t="shared" si="82"/>
        <v>#N/A</v>
      </c>
      <c r="AR699" s="22" t="e">
        <f t="shared" si="83"/>
        <v>#N/A</v>
      </c>
      <c r="AS699" s="22" t="e">
        <f t="shared" si="84"/>
        <v>#N/A</v>
      </c>
    </row>
    <row r="700" spans="5:45" x14ac:dyDescent="0.25">
      <c r="E700" s="8" t="e">
        <f t="shared" si="89"/>
        <v>#N/A</v>
      </c>
      <c r="F700" s="7" t="e">
        <f t="shared" si="88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85"/>
        <v>#N/A</v>
      </c>
      <c r="AI700" s="8" t="e">
        <v>#N/A</v>
      </c>
      <c r="AJ700" s="7" t="e">
        <v>#N/A</v>
      </c>
      <c r="AK700" s="19" t="e">
        <v>#N/A</v>
      </c>
      <c r="AL700" s="7" t="e">
        <v>#N/A</v>
      </c>
      <c r="AM700" s="7" t="e">
        <v>#N/A</v>
      </c>
      <c r="AO700" s="22" t="e">
        <f t="shared" si="86"/>
        <v>#N/A</v>
      </c>
      <c r="AP700" s="22" t="e">
        <f t="shared" si="87"/>
        <v>#N/A</v>
      </c>
      <c r="AQ700" s="22" t="e">
        <f t="shared" si="82"/>
        <v>#N/A</v>
      </c>
      <c r="AR700" s="22" t="e">
        <f t="shared" si="83"/>
        <v>#N/A</v>
      </c>
      <c r="AS700" s="22" t="e">
        <f t="shared" si="84"/>
        <v>#N/A</v>
      </c>
    </row>
    <row r="701" spans="5:45" x14ac:dyDescent="0.25">
      <c r="E701" s="8" t="e">
        <f t="shared" si="89"/>
        <v>#N/A</v>
      </c>
      <c r="F701" s="7" t="e">
        <f t="shared" si="88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85"/>
        <v>#N/A</v>
      </c>
      <c r="AI701" s="8" t="e">
        <v>#N/A</v>
      </c>
      <c r="AJ701" s="7" t="e">
        <v>#N/A</v>
      </c>
      <c r="AK701" s="19" t="e">
        <v>#N/A</v>
      </c>
      <c r="AL701" s="7" t="e">
        <v>#N/A</v>
      </c>
      <c r="AM701" s="7" t="e">
        <v>#N/A</v>
      </c>
      <c r="AO701" s="22" t="e">
        <f t="shared" si="86"/>
        <v>#N/A</v>
      </c>
      <c r="AP701" s="22" t="e">
        <f t="shared" si="87"/>
        <v>#N/A</v>
      </c>
      <c r="AQ701" s="22" t="e">
        <f t="shared" si="82"/>
        <v>#N/A</v>
      </c>
      <c r="AR701" s="22" t="e">
        <f t="shared" si="83"/>
        <v>#N/A</v>
      </c>
      <c r="AS701" s="22" t="e">
        <f t="shared" si="84"/>
        <v>#N/A</v>
      </c>
    </row>
    <row r="702" spans="5:45" x14ac:dyDescent="0.25">
      <c r="E702" s="8" t="e">
        <f t="shared" si="89"/>
        <v>#N/A</v>
      </c>
      <c r="F702" s="7" t="e">
        <f t="shared" si="88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85"/>
        <v>#N/A</v>
      </c>
      <c r="AI702" s="8" t="e">
        <v>#N/A</v>
      </c>
      <c r="AJ702" s="7" t="e">
        <v>#N/A</v>
      </c>
      <c r="AK702" s="19" t="e">
        <v>#N/A</v>
      </c>
      <c r="AL702" s="7" t="e">
        <v>#N/A</v>
      </c>
      <c r="AM702" s="7" t="e">
        <v>#N/A</v>
      </c>
      <c r="AO702" s="22" t="e">
        <f t="shared" si="86"/>
        <v>#N/A</v>
      </c>
      <c r="AP702" s="22" t="e">
        <f t="shared" si="87"/>
        <v>#N/A</v>
      </c>
      <c r="AQ702" s="22" t="e">
        <f t="shared" si="82"/>
        <v>#N/A</v>
      </c>
      <c r="AR702" s="22" t="e">
        <f t="shared" si="83"/>
        <v>#N/A</v>
      </c>
      <c r="AS702" s="22" t="e">
        <f t="shared" si="84"/>
        <v>#N/A</v>
      </c>
    </row>
    <row r="703" spans="5:45" x14ac:dyDescent="0.25">
      <c r="E703" s="8" t="e">
        <f t="shared" si="89"/>
        <v>#N/A</v>
      </c>
      <c r="F703" s="7" t="e">
        <f t="shared" si="88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85"/>
        <v>#N/A</v>
      </c>
      <c r="AI703" s="8" t="e">
        <v>#N/A</v>
      </c>
      <c r="AJ703" s="7" t="e">
        <v>#N/A</v>
      </c>
      <c r="AK703" s="19" t="e">
        <v>#N/A</v>
      </c>
      <c r="AL703" s="7" t="e">
        <v>#N/A</v>
      </c>
      <c r="AM703" s="7" t="e">
        <v>#N/A</v>
      </c>
      <c r="AO703" s="22" t="e">
        <f t="shared" si="86"/>
        <v>#N/A</v>
      </c>
      <c r="AP703" s="22" t="e">
        <f t="shared" si="87"/>
        <v>#N/A</v>
      </c>
      <c r="AQ703" s="22" t="e">
        <f t="shared" si="82"/>
        <v>#N/A</v>
      </c>
      <c r="AR703" s="22" t="e">
        <f t="shared" si="83"/>
        <v>#N/A</v>
      </c>
      <c r="AS703" s="22" t="e">
        <f t="shared" si="84"/>
        <v>#N/A</v>
      </c>
    </row>
    <row r="704" spans="5:45" x14ac:dyDescent="0.25">
      <c r="E704" s="8" t="e">
        <f t="shared" si="89"/>
        <v>#N/A</v>
      </c>
      <c r="F704" s="7" t="e">
        <f t="shared" si="88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85"/>
        <v>#N/A</v>
      </c>
      <c r="AI704" s="8" t="e">
        <v>#N/A</v>
      </c>
      <c r="AJ704" s="7" t="e">
        <v>#N/A</v>
      </c>
      <c r="AK704" s="19" t="e">
        <v>#N/A</v>
      </c>
      <c r="AL704" s="7" t="e">
        <v>#N/A</v>
      </c>
      <c r="AM704" s="7" t="e">
        <v>#N/A</v>
      </c>
      <c r="AO704" s="22" t="e">
        <f t="shared" si="86"/>
        <v>#N/A</v>
      </c>
      <c r="AP704" s="22" t="e">
        <f t="shared" si="87"/>
        <v>#N/A</v>
      </c>
      <c r="AQ704" s="22" t="e">
        <f t="shared" si="82"/>
        <v>#N/A</v>
      </c>
      <c r="AR704" s="22" t="e">
        <f t="shared" si="83"/>
        <v>#N/A</v>
      </c>
      <c r="AS704" s="22" t="e">
        <f t="shared" si="84"/>
        <v>#N/A</v>
      </c>
    </row>
    <row r="705" spans="5:45" x14ac:dyDescent="0.25">
      <c r="E705" s="8" t="e">
        <f t="shared" si="89"/>
        <v>#N/A</v>
      </c>
      <c r="F705" s="7" t="e">
        <f t="shared" si="88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85"/>
        <v>#N/A</v>
      </c>
      <c r="AI705" s="8" t="e">
        <v>#N/A</v>
      </c>
      <c r="AJ705" s="7" t="e">
        <v>#N/A</v>
      </c>
      <c r="AK705" s="19" t="e">
        <v>#N/A</v>
      </c>
      <c r="AL705" s="7" t="e">
        <v>#N/A</v>
      </c>
      <c r="AM705" s="7" t="e">
        <v>#N/A</v>
      </c>
      <c r="AO705" s="22" t="e">
        <f t="shared" si="86"/>
        <v>#N/A</v>
      </c>
      <c r="AP705" s="22" t="e">
        <f t="shared" si="87"/>
        <v>#N/A</v>
      </c>
      <c r="AQ705" s="22" t="e">
        <f t="shared" si="82"/>
        <v>#N/A</v>
      </c>
      <c r="AR705" s="22" t="e">
        <f t="shared" si="83"/>
        <v>#N/A</v>
      </c>
      <c r="AS705" s="22" t="e">
        <f t="shared" si="84"/>
        <v>#N/A</v>
      </c>
    </row>
    <row r="706" spans="5:45" x14ac:dyDescent="0.25">
      <c r="E706" s="8" t="e">
        <f t="shared" si="89"/>
        <v>#N/A</v>
      </c>
      <c r="F706" s="7" t="e">
        <f t="shared" si="88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85"/>
        <v>#N/A</v>
      </c>
      <c r="AI706" s="8" t="e">
        <v>#N/A</v>
      </c>
      <c r="AJ706" s="7" t="e">
        <v>#N/A</v>
      </c>
      <c r="AK706" s="19" t="e">
        <v>#N/A</v>
      </c>
      <c r="AL706" s="7" t="e">
        <v>#N/A</v>
      </c>
      <c r="AM706" s="7" t="e">
        <v>#N/A</v>
      </c>
      <c r="AO706" s="22" t="e">
        <f t="shared" si="86"/>
        <v>#N/A</v>
      </c>
      <c r="AP706" s="22" t="e">
        <f t="shared" si="87"/>
        <v>#N/A</v>
      </c>
      <c r="AQ706" s="22" t="e">
        <f t="shared" si="82"/>
        <v>#N/A</v>
      </c>
      <c r="AR706" s="22" t="e">
        <f t="shared" si="83"/>
        <v>#N/A</v>
      </c>
      <c r="AS706" s="22" t="e">
        <f t="shared" si="84"/>
        <v>#N/A</v>
      </c>
    </row>
    <row r="707" spans="5:45" x14ac:dyDescent="0.25">
      <c r="E707" s="8" t="e">
        <f t="shared" si="89"/>
        <v>#N/A</v>
      </c>
      <c r="F707" s="7" t="e">
        <f t="shared" si="88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85"/>
        <v>#N/A</v>
      </c>
      <c r="AI707" s="8" t="e">
        <v>#N/A</v>
      </c>
      <c r="AJ707" s="7" t="e">
        <v>#N/A</v>
      </c>
      <c r="AK707" s="19" t="e">
        <v>#N/A</v>
      </c>
      <c r="AL707" s="7" t="e">
        <v>#N/A</v>
      </c>
      <c r="AM707" s="7" t="e">
        <v>#N/A</v>
      </c>
      <c r="AO707" s="22" t="e">
        <f t="shared" si="86"/>
        <v>#N/A</v>
      </c>
      <c r="AP707" s="22" t="e">
        <f t="shared" si="87"/>
        <v>#N/A</v>
      </c>
      <c r="AQ707" s="22" t="e">
        <f t="shared" si="82"/>
        <v>#N/A</v>
      </c>
      <c r="AR707" s="22" t="e">
        <f t="shared" si="83"/>
        <v>#N/A</v>
      </c>
      <c r="AS707" s="22" t="e">
        <f t="shared" si="84"/>
        <v>#N/A</v>
      </c>
    </row>
    <row r="708" spans="5:45" x14ac:dyDescent="0.25">
      <c r="E708" s="8" t="e">
        <f t="shared" si="89"/>
        <v>#N/A</v>
      </c>
      <c r="F708" s="7" t="e">
        <f t="shared" si="88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85"/>
        <v>#N/A</v>
      </c>
      <c r="AI708" s="8" t="e">
        <v>#N/A</v>
      </c>
      <c r="AJ708" s="7" t="e">
        <v>#N/A</v>
      </c>
      <c r="AK708" s="19" t="e">
        <v>#N/A</v>
      </c>
      <c r="AL708" s="7" t="e">
        <v>#N/A</v>
      </c>
      <c r="AM708" s="7" t="e">
        <v>#N/A</v>
      </c>
      <c r="AO708" s="22" t="e">
        <f t="shared" si="86"/>
        <v>#N/A</v>
      </c>
      <c r="AP708" s="22" t="e">
        <f t="shared" si="87"/>
        <v>#N/A</v>
      </c>
      <c r="AQ708" s="22" t="e">
        <f t="shared" si="82"/>
        <v>#N/A</v>
      </c>
      <c r="AR708" s="22" t="e">
        <f t="shared" si="83"/>
        <v>#N/A</v>
      </c>
      <c r="AS708" s="22" t="e">
        <f t="shared" si="84"/>
        <v>#N/A</v>
      </c>
    </row>
    <row r="709" spans="5:45" x14ac:dyDescent="0.25">
      <c r="E709" s="8" t="e">
        <f t="shared" si="89"/>
        <v>#N/A</v>
      </c>
      <c r="F709" s="7" t="e">
        <f t="shared" si="88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85"/>
        <v>#N/A</v>
      </c>
      <c r="AI709" s="8" t="e">
        <v>#N/A</v>
      </c>
      <c r="AJ709" s="7" t="e">
        <v>#N/A</v>
      </c>
      <c r="AK709" s="19" t="e">
        <v>#N/A</v>
      </c>
      <c r="AL709" s="7" t="e">
        <v>#N/A</v>
      </c>
      <c r="AM709" s="7" t="e">
        <v>#N/A</v>
      </c>
      <c r="AO709" s="22" t="e">
        <f t="shared" si="86"/>
        <v>#N/A</v>
      </c>
      <c r="AP709" s="22" t="e">
        <f t="shared" si="87"/>
        <v>#N/A</v>
      </c>
      <c r="AQ709" s="22" t="e">
        <f t="shared" si="82"/>
        <v>#N/A</v>
      </c>
      <c r="AR709" s="22" t="e">
        <f t="shared" si="83"/>
        <v>#N/A</v>
      </c>
      <c r="AS709" s="22" t="e">
        <f t="shared" si="84"/>
        <v>#N/A</v>
      </c>
    </row>
    <row r="710" spans="5:45" x14ac:dyDescent="0.25">
      <c r="E710" s="8" t="e">
        <f t="shared" si="89"/>
        <v>#N/A</v>
      </c>
      <c r="F710" s="7" t="e">
        <f t="shared" si="88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85"/>
        <v>#N/A</v>
      </c>
      <c r="AI710" s="8" t="e">
        <v>#N/A</v>
      </c>
      <c r="AJ710" s="7" t="e">
        <v>#N/A</v>
      </c>
      <c r="AK710" s="19" t="e">
        <v>#N/A</v>
      </c>
      <c r="AL710" s="7" t="e">
        <v>#N/A</v>
      </c>
      <c r="AM710" s="7" t="e">
        <v>#N/A</v>
      </c>
      <c r="AO710" s="22" t="e">
        <f t="shared" si="86"/>
        <v>#N/A</v>
      </c>
      <c r="AP710" s="22" t="e">
        <f t="shared" si="87"/>
        <v>#N/A</v>
      </c>
      <c r="AQ710" s="22" t="e">
        <f t="shared" si="82"/>
        <v>#N/A</v>
      </c>
      <c r="AR710" s="22" t="e">
        <f t="shared" si="83"/>
        <v>#N/A</v>
      </c>
      <c r="AS710" s="22" t="e">
        <f t="shared" si="84"/>
        <v>#N/A</v>
      </c>
    </row>
    <row r="711" spans="5:45" x14ac:dyDescent="0.25">
      <c r="E711" s="8" t="e">
        <f t="shared" si="89"/>
        <v>#N/A</v>
      </c>
      <c r="F711" s="7" t="e">
        <f t="shared" si="88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85"/>
        <v>#N/A</v>
      </c>
      <c r="AI711" s="8" t="e">
        <v>#N/A</v>
      </c>
      <c r="AJ711" s="7" t="e">
        <v>#N/A</v>
      </c>
      <c r="AK711" s="19" t="e">
        <v>#N/A</v>
      </c>
      <c r="AL711" s="7" t="e">
        <v>#N/A</v>
      </c>
      <c r="AM711" s="7" t="e">
        <v>#N/A</v>
      </c>
      <c r="AO711" s="22" t="e">
        <f t="shared" si="86"/>
        <v>#N/A</v>
      </c>
      <c r="AP711" s="22" t="e">
        <f t="shared" si="87"/>
        <v>#N/A</v>
      </c>
      <c r="AQ711" s="22" t="e">
        <f t="shared" si="82"/>
        <v>#N/A</v>
      </c>
      <c r="AR711" s="22" t="e">
        <f t="shared" si="83"/>
        <v>#N/A</v>
      </c>
      <c r="AS711" s="22" t="e">
        <f t="shared" si="84"/>
        <v>#N/A</v>
      </c>
    </row>
    <row r="712" spans="5:45" x14ac:dyDescent="0.25">
      <c r="E712" s="8" t="e">
        <f t="shared" si="89"/>
        <v>#N/A</v>
      </c>
      <c r="F712" s="7" t="e">
        <f t="shared" si="88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85"/>
        <v>#N/A</v>
      </c>
      <c r="AI712" s="8" t="e">
        <v>#N/A</v>
      </c>
      <c r="AJ712" s="7" t="e">
        <v>#N/A</v>
      </c>
      <c r="AK712" s="19" t="e">
        <v>#N/A</v>
      </c>
      <c r="AL712" s="7" t="e">
        <v>#N/A</v>
      </c>
      <c r="AM712" s="7" t="e">
        <v>#N/A</v>
      </c>
      <c r="AO712" s="22" t="e">
        <f t="shared" si="86"/>
        <v>#N/A</v>
      </c>
      <c r="AP712" s="22" t="e">
        <f t="shared" si="87"/>
        <v>#N/A</v>
      </c>
      <c r="AQ712" s="22" t="e">
        <f t="shared" ref="AQ712:AQ775" si="90">Q712-AK712</f>
        <v>#N/A</v>
      </c>
      <c r="AR712" s="22" t="e">
        <f t="shared" ref="AR712:AR775" si="91">R712-AL712</f>
        <v>#N/A</v>
      </c>
      <c r="AS712" s="22" t="e">
        <f t="shared" ref="AS712:AS775" si="92">S712-AM712</f>
        <v>#N/A</v>
      </c>
    </row>
    <row r="713" spans="5:45" x14ac:dyDescent="0.25">
      <c r="E713" s="8" t="e">
        <f t="shared" si="89"/>
        <v>#N/A</v>
      </c>
      <c r="F713" s="7" t="e">
        <f t="shared" si="88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93">VLOOKUP(O713,$E$22:$F$1597, 2, FALSE)</f>
        <v>#N/A</v>
      </c>
      <c r="AI713" s="8" t="e">
        <v>#N/A</v>
      </c>
      <c r="AJ713" s="7" t="e">
        <v>#N/A</v>
      </c>
      <c r="AK713" s="19" t="e">
        <v>#N/A</v>
      </c>
      <c r="AL713" s="7" t="e">
        <v>#N/A</v>
      </c>
      <c r="AM713" s="7" t="e">
        <v>#N/A</v>
      </c>
      <c r="AO713" s="22" t="e">
        <f t="shared" ref="AO713:AO776" si="94">O713-AI713</f>
        <v>#N/A</v>
      </c>
      <c r="AP713" s="22" t="e">
        <f t="shared" ref="AP713:AP776" si="95">P713-AJ713</f>
        <v>#N/A</v>
      </c>
      <c r="AQ713" s="22" t="e">
        <f t="shared" si="90"/>
        <v>#N/A</v>
      </c>
      <c r="AR713" s="22" t="e">
        <f t="shared" si="91"/>
        <v>#N/A</v>
      </c>
      <c r="AS713" s="22" t="e">
        <f t="shared" si="92"/>
        <v>#N/A</v>
      </c>
    </row>
    <row r="714" spans="5:45" x14ac:dyDescent="0.25">
      <c r="E714" s="8" t="e">
        <f t="shared" si="89"/>
        <v>#N/A</v>
      </c>
      <c r="F714" s="7" t="e">
        <f t="shared" si="88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93"/>
        <v>#N/A</v>
      </c>
      <c r="AI714" s="8" t="e">
        <v>#N/A</v>
      </c>
      <c r="AJ714" s="7" t="e">
        <v>#N/A</v>
      </c>
      <c r="AK714" s="19" t="e">
        <v>#N/A</v>
      </c>
      <c r="AL714" s="7" t="e">
        <v>#N/A</v>
      </c>
      <c r="AM714" s="7" t="e">
        <v>#N/A</v>
      </c>
      <c r="AO714" s="22" t="e">
        <f t="shared" si="94"/>
        <v>#N/A</v>
      </c>
      <c r="AP714" s="22" t="e">
        <f t="shared" si="95"/>
        <v>#N/A</v>
      </c>
      <c r="AQ714" s="22" t="e">
        <f t="shared" si="90"/>
        <v>#N/A</v>
      </c>
      <c r="AR714" s="22" t="e">
        <f t="shared" si="91"/>
        <v>#N/A</v>
      </c>
      <c r="AS714" s="22" t="e">
        <f t="shared" si="92"/>
        <v>#N/A</v>
      </c>
    </row>
    <row r="715" spans="5:45" x14ac:dyDescent="0.25">
      <c r="E715" s="8" t="e">
        <f t="shared" si="89"/>
        <v>#N/A</v>
      </c>
      <c r="F715" s="7" t="e">
        <f t="shared" si="88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93"/>
        <v>#N/A</v>
      </c>
      <c r="AI715" s="8" t="e">
        <v>#N/A</v>
      </c>
      <c r="AJ715" s="7" t="e">
        <v>#N/A</v>
      </c>
      <c r="AK715" s="19" t="e">
        <v>#N/A</v>
      </c>
      <c r="AL715" s="7" t="e">
        <v>#N/A</v>
      </c>
      <c r="AM715" s="7" t="e">
        <v>#N/A</v>
      </c>
      <c r="AO715" s="22" t="e">
        <f t="shared" si="94"/>
        <v>#N/A</v>
      </c>
      <c r="AP715" s="22" t="e">
        <f t="shared" si="95"/>
        <v>#N/A</v>
      </c>
      <c r="AQ715" s="22" t="e">
        <f t="shared" si="90"/>
        <v>#N/A</v>
      </c>
      <c r="AR715" s="22" t="e">
        <f t="shared" si="91"/>
        <v>#N/A</v>
      </c>
      <c r="AS715" s="22" t="e">
        <f t="shared" si="92"/>
        <v>#N/A</v>
      </c>
    </row>
    <row r="716" spans="5:45" x14ac:dyDescent="0.25">
      <c r="E716" s="8" t="e">
        <f t="shared" si="89"/>
        <v>#N/A</v>
      </c>
      <c r="F716" s="7" t="e">
        <f t="shared" si="88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93"/>
        <v>#N/A</v>
      </c>
      <c r="AI716" s="8" t="e">
        <v>#N/A</v>
      </c>
      <c r="AJ716" s="7" t="e">
        <v>#N/A</v>
      </c>
      <c r="AK716" s="19" t="e">
        <v>#N/A</v>
      </c>
      <c r="AL716" s="7" t="e">
        <v>#N/A</v>
      </c>
      <c r="AM716" s="7" t="e">
        <v>#N/A</v>
      </c>
      <c r="AO716" s="22" t="e">
        <f t="shared" si="94"/>
        <v>#N/A</v>
      </c>
      <c r="AP716" s="22" t="e">
        <f t="shared" si="95"/>
        <v>#N/A</v>
      </c>
      <c r="AQ716" s="22" t="e">
        <f t="shared" si="90"/>
        <v>#N/A</v>
      </c>
      <c r="AR716" s="22" t="e">
        <f t="shared" si="91"/>
        <v>#N/A</v>
      </c>
      <c r="AS716" s="22" t="e">
        <f t="shared" si="92"/>
        <v>#N/A</v>
      </c>
    </row>
    <row r="717" spans="5:45" x14ac:dyDescent="0.25">
      <c r="E717" s="8" t="e">
        <f t="shared" si="89"/>
        <v>#N/A</v>
      </c>
      <c r="F717" s="7" t="e">
        <f t="shared" si="88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93"/>
        <v>#N/A</v>
      </c>
      <c r="AI717" s="8" t="e">
        <v>#N/A</v>
      </c>
      <c r="AJ717" s="7" t="e">
        <v>#N/A</v>
      </c>
      <c r="AK717" s="19" t="e">
        <v>#N/A</v>
      </c>
      <c r="AL717" s="7" t="e">
        <v>#N/A</v>
      </c>
      <c r="AM717" s="7" t="e">
        <v>#N/A</v>
      </c>
      <c r="AO717" s="22" t="e">
        <f t="shared" si="94"/>
        <v>#N/A</v>
      </c>
      <c r="AP717" s="22" t="e">
        <f t="shared" si="95"/>
        <v>#N/A</v>
      </c>
      <c r="AQ717" s="22" t="e">
        <f t="shared" si="90"/>
        <v>#N/A</v>
      </c>
      <c r="AR717" s="22" t="e">
        <f t="shared" si="91"/>
        <v>#N/A</v>
      </c>
      <c r="AS717" s="22" t="e">
        <f t="shared" si="92"/>
        <v>#N/A</v>
      </c>
    </row>
    <row r="718" spans="5:45" x14ac:dyDescent="0.25">
      <c r="E718" s="8" t="e">
        <f t="shared" si="89"/>
        <v>#N/A</v>
      </c>
      <c r="F718" s="7" t="e">
        <f t="shared" si="88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93"/>
        <v>#N/A</v>
      </c>
      <c r="AI718" s="8" t="e">
        <v>#N/A</v>
      </c>
      <c r="AJ718" s="7" t="e">
        <v>#N/A</v>
      </c>
      <c r="AK718" s="19" t="e">
        <v>#N/A</v>
      </c>
      <c r="AL718" s="7" t="e">
        <v>#N/A</v>
      </c>
      <c r="AM718" s="7" t="e">
        <v>#N/A</v>
      </c>
      <c r="AO718" s="22" t="e">
        <f t="shared" si="94"/>
        <v>#N/A</v>
      </c>
      <c r="AP718" s="22" t="e">
        <f t="shared" si="95"/>
        <v>#N/A</v>
      </c>
      <c r="AQ718" s="22" t="e">
        <f t="shared" si="90"/>
        <v>#N/A</v>
      </c>
      <c r="AR718" s="22" t="e">
        <f t="shared" si="91"/>
        <v>#N/A</v>
      </c>
      <c r="AS718" s="22" t="e">
        <f t="shared" si="92"/>
        <v>#N/A</v>
      </c>
    </row>
    <row r="719" spans="5:45" x14ac:dyDescent="0.25">
      <c r="E719" s="8" t="e">
        <f t="shared" si="89"/>
        <v>#N/A</v>
      </c>
      <c r="F719" s="7" t="e">
        <f t="shared" si="88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93"/>
        <v>#N/A</v>
      </c>
      <c r="AI719" s="8" t="e">
        <v>#N/A</v>
      </c>
      <c r="AJ719" s="7" t="e">
        <v>#N/A</v>
      </c>
      <c r="AK719" s="19" t="e">
        <v>#N/A</v>
      </c>
      <c r="AL719" s="7" t="e">
        <v>#N/A</v>
      </c>
      <c r="AM719" s="7" t="e">
        <v>#N/A</v>
      </c>
      <c r="AO719" s="22" t="e">
        <f t="shared" si="94"/>
        <v>#N/A</v>
      </c>
      <c r="AP719" s="22" t="e">
        <f t="shared" si="95"/>
        <v>#N/A</v>
      </c>
      <c r="AQ719" s="22" t="e">
        <f t="shared" si="90"/>
        <v>#N/A</v>
      </c>
      <c r="AR719" s="22" t="e">
        <f t="shared" si="91"/>
        <v>#N/A</v>
      </c>
      <c r="AS719" s="22" t="e">
        <f t="shared" si="92"/>
        <v>#N/A</v>
      </c>
    </row>
    <row r="720" spans="5:45" x14ac:dyDescent="0.25">
      <c r="E720" s="8" t="e">
        <f t="shared" si="89"/>
        <v>#N/A</v>
      </c>
      <c r="F720" s="7" t="e">
        <f t="shared" si="88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93"/>
        <v>#N/A</v>
      </c>
      <c r="AI720" s="8" t="e">
        <v>#N/A</v>
      </c>
      <c r="AJ720" s="7" t="e">
        <v>#N/A</v>
      </c>
      <c r="AK720" s="19" t="e">
        <v>#N/A</v>
      </c>
      <c r="AL720" s="7" t="e">
        <v>#N/A</v>
      </c>
      <c r="AM720" s="7" t="e">
        <v>#N/A</v>
      </c>
      <c r="AO720" s="22" t="e">
        <f t="shared" si="94"/>
        <v>#N/A</v>
      </c>
      <c r="AP720" s="22" t="e">
        <f t="shared" si="95"/>
        <v>#N/A</v>
      </c>
      <c r="AQ720" s="22" t="e">
        <f t="shared" si="90"/>
        <v>#N/A</v>
      </c>
      <c r="AR720" s="22" t="e">
        <f t="shared" si="91"/>
        <v>#N/A</v>
      </c>
      <c r="AS720" s="22" t="e">
        <f t="shared" si="92"/>
        <v>#N/A</v>
      </c>
    </row>
    <row r="721" spans="5:45" x14ac:dyDescent="0.25">
      <c r="E721" s="8" t="e">
        <f t="shared" si="89"/>
        <v>#N/A</v>
      </c>
      <c r="F721" s="7" t="e">
        <f t="shared" si="88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93"/>
        <v>#N/A</v>
      </c>
      <c r="AI721" s="8" t="e">
        <v>#N/A</v>
      </c>
      <c r="AJ721" s="7" t="e">
        <v>#N/A</v>
      </c>
      <c r="AK721" s="19" t="e">
        <v>#N/A</v>
      </c>
      <c r="AL721" s="7" t="e">
        <v>#N/A</v>
      </c>
      <c r="AM721" s="7" t="e">
        <v>#N/A</v>
      </c>
      <c r="AO721" s="22" t="e">
        <f t="shared" si="94"/>
        <v>#N/A</v>
      </c>
      <c r="AP721" s="22" t="e">
        <f t="shared" si="95"/>
        <v>#N/A</v>
      </c>
      <c r="AQ721" s="22" t="e">
        <f t="shared" si="90"/>
        <v>#N/A</v>
      </c>
      <c r="AR721" s="22" t="e">
        <f t="shared" si="91"/>
        <v>#N/A</v>
      </c>
      <c r="AS721" s="22" t="e">
        <f t="shared" si="92"/>
        <v>#N/A</v>
      </c>
    </row>
    <row r="722" spans="5:45" x14ac:dyDescent="0.25">
      <c r="E722" s="8" t="e">
        <f t="shared" si="89"/>
        <v>#N/A</v>
      </c>
      <c r="F722" s="7" t="e">
        <f t="shared" si="88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93"/>
        <v>#N/A</v>
      </c>
      <c r="AI722" s="8" t="e">
        <v>#N/A</v>
      </c>
      <c r="AJ722" s="7" t="e">
        <v>#N/A</v>
      </c>
      <c r="AK722" s="19" t="e">
        <v>#N/A</v>
      </c>
      <c r="AL722" s="7" t="e">
        <v>#N/A</v>
      </c>
      <c r="AM722" s="7" t="e">
        <v>#N/A</v>
      </c>
      <c r="AO722" s="22" t="e">
        <f t="shared" si="94"/>
        <v>#N/A</v>
      </c>
      <c r="AP722" s="22" t="e">
        <f t="shared" si="95"/>
        <v>#N/A</v>
      </c>
      <c r="AQ722" s="22" t="e">
        <f t="shared" si="90"/>
        <v>#N/A</v>
      </c>
      <c r="AR722" s="22" t="e">
        <f t="shared" si="91"/>
        <v>#N/A</v>
      </c>
      <c r="AS722" s="22" t="e">
        <f t="shared" si="92"/>
        <v>#N/A</v>
      </c>
    </row>
    <row r="723" spans="5:45" x14ac:dyDescent="0.25">
      <c r="E723" s="8" t="e">
        <f t="shared" si="89"/>
        <v>#N/A</v>
      </c>
      <c r="F723" s="7" t="e">
        <f t="shared" si="88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93"/>
        <v>#N/A</v>
      </c>
      <c r="AI723" s="8" t="e">
        <v>#N/A</v>
      </c>
      <c r="AJ723" s="7" t="e">
        <v>#N/A</v>
      </c>
      <c r="AK723" s="19" t="e">
        <v>#N/A</v>
      </c>
      <c r="AL723" s="7" t="e">
        <v>#N/A</v>
      </c>
      <c r="AM723" s="7" t="e">
        <v>#N/A</v>
      </c>
      <c r="AO723" s="22" t="e">
        <f t="shared" si="94"/>
        <v>#N/A</v>
      </c>
      <c r="AP723" s="22" t="e">
        <f t="shared" si="95"/>
        <v>#N/A</v>
      </c>
      <c r="AQ723" s="22" t="e">
        <f t="shared" si="90"/>
        <v>#N/A</v>
      </c>
      <c r="AR723" s="22" t="e">
        <f t="shared" si="91"/>
        <v>#N/A</v>
      </c>
      <c r="AS723" s="22" t="e">
        <f t="shared" si="92"/>
        <v>#N/A</v>
      </c>
    </row>
    <row r="724" spans="5:45" x14ac:dyDescent="0.25">
      <c r="E724" s="8" t="e">
        <f t="shared" si="89"/>
        <v>#N/A</v>
      </c>
      <c r="F724" s="7" t="e">
        <f t="shared" si="88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93"/>
        <v>#N/A</v>
      </c>
      <c r="AI724" s="8" t="e">
        <v>#N/A</v>
      </c>
      <c r="AJ724" s="7" t="e">
        <v>#N/A</v>
      </c>
      <c r="AK724" s="19" t="e">
        <v>#N/A</v>
      </c>
      <c r="AL724" s="7" t="e">
        <v>#N/A</v>
      </c>
      <c r="AM724" s="7" t="e">
        <v>#N/A</v>
      </c>
      <c r="AO724" s="22" t="e">
        <f t="shared" si="94"/>
        <v>#N/A</v>
      </c>
      <c r="AP724" s="22" t="e">
        <f t="shared" si="95"/>
        <v>#N/A</v>
      </c>
      <c r="AQ724" s="22" t="e">
        <f t="shared" si="90"/>
        <v>#N/A</v>
      </c>
      <c r="AR724" s="22" t="e">
        <f t="shared" si="91"/>
        <v>#N/A</v>
      </c>
      <c r="AS724" s="22" t="e">
        <f t="shared" si="92"/>
        <v>#N/A</v>
      </c>
    </row>
    <row r="725" spans="5:45" x14ac:dyDescent="0.25">
      <c r="E725" s="8" t="e">
        <f t="shared" si="89"/>
        <v>#N/A</v>
      </c>
      <c r="F725" s="7" t="e">
        <f t="shared" si="88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93"/>
        <v>#N/A</v>
      </c>
      <c r="AI725" s="8" t="e">
        <v>#N/A</v>
      </c>
      <c r="AJ725" s="7" t="e">
        <v>#N/A</v>
      </c>
      <c r="AK725" s="19" t="e">
        <v>#N/A</v>
      </c>
      <c r="AL725" s="7" t="e">
        <v>#N/A</v>
      </c>
      <c r="AM725" s="7" t="e">
        <v>#N/A</v>
      </c>
      <c r="AO725" s="22" t="e">
        <f t="shared" si="94"/>
        <v>#N/A</v>
      </c>
      <c r="AP725" s="22" t="e">
        <f t="shared" si="95"/>
        <v>#N/A</v>
      </c>
      <c r="AQ725" s="22" t="e">
        <f t="shared" si="90"/>
        <v>#N/A</v>
      </c>
      <c r="AR725" s="22" t="e">
        <f t="shared" si="91"/>
        <v>#N/A</v>
      </c>
      <c r="AS725" s="22" t="e">
        <f t="shared" si="92"/>
        <v>#N/A</v>
      </c>
    </row>
    <row r="726" spans="5:45" x14ac:dyDescent="0.25">
      <c r="E726" s="8" t="e">
        <f t="shared" si="89"/>
        <v>#N/A</v>
      </c>
      <c r="F726" s="7" t="e">
        <f t="shared" si="88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93"/>
        <v>#N/A</v>
      </c>
      <c r="AI726" s="8" t="e">
        <v>#N/A</v>
      </c>
      <c r="AJ726" s="7" t="e">
        <v>#N/A</v>
      </c>
      <c r="AK726" s="19" t="e">
        <v>#N/A</v>
      </c>
      <c r="AL726" s="7" t="e">
        <v>#N/A</v>
      </c>
      <c r="AM726" s="7" t="e">
        <v>#N/A</v>
      </c>
      <c r="AO726" s="22" t="e">
        <f t="shared" si="94"/>
        <v>#N/A</v>
      </c>
      <c r="AP726" s="22" t="e">
        <f t="shared" si="95"/>
        <v>#N/A</v>
      </c>
      <c r="AQ726" s="22" t="e">
        <f t="shared" si="90"/>
        <v>#N/A</v>
      </c>
      <c r="AR726" s="22" t="e">
        <f t="shared" si="91"/>
        <v>#N/A</v>
      </c>
      <c r="AS726" s="22" t="e">
        <f t="shared" si="92"/>
        <v>#N/A</v>
      </c>
    </row>
    <row r="727" spans="5:45" x14ac:dyDescent="0.25">
      <c r="E727" s="8" t="e">
        <f t="shared" si="89"/>
        <v>#N/A</v>
      </c>
      <c r="F727" s="7" t="e">
        <f t="shared" si="88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93"/>
        <v>#N/A</v>
      </c>
      <c r="AI727" s="8" t="e">
        <v>#N/A</v>
      </c>
      <c r="AJ727" s="7" t="e">
        <v>#N/A</v>
      </c>
      <c r="AK727" s="19" t="e">
        <v>#N/A</v>
      </c>
      <c r="AL727" s="7" t="e">
        <v>#N/A</v>
      </c>
      <c r="AM727" s="7" t="e">
        <v>#N/A</v>
      </c>
      <c r="AO727" s="22" t="e">
        <f t="shared" si="94"/>
        <v>#N/A</v>
      </c>
      <c r="AP727" s="22" t="e">
        <f t="shared" si="95"/>
        <v>#N/A</v>
      </c>
      <c r="AQ727" s="22" t="e">
        <f t="shared" si="90"/>
        <v>#N/A</v>
      </c>
      <c r="AR727" s="22" t="e">
        <f t="shared" si="91"/>
        <v>#N/A</v>
      </c>
      <c r="AS727" s="22" t="e">
        <f t="shared" si="92"/>
        <v>#N/A</v>
      </c>
    </row>
    <row r="728" spans="5:45" x14ac:dyDescent="0.25">
      <c r="E728" s="8" t="e">
        <f t="shared" si="89"/>
        <v>#N/A</v>
      </c>
      <c r="F728" s="7" t="e">
        <f t="shared" ref="F728:F791" si="9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93"/>
        <v>#N/A</v>
      </c>
      <c r="AI728" s="8" t="e">
        <v>#N/A</v>
      </c>
      <c r="AJ728" s="7" t="e">
        <v>#N/A</v>
      </c>
      <c r="AK728" s="19" t="e">
        <v>#N/A</v>
      </c>
      <c r="AL728" s="7" t="e">
        <v>#N/A</v>
      </c>
      <c r="AM728" s="7" t="e">
        <v>#N/A</v>
      </c>
      <c r="AO728" s="22" t="e">
        <f t="shared" si="94"/>
        <v>#N/A</v>
      </c>
      <c r="AP728" s="22" t="e">
        <f t="shared" si="95"/>
        <v>#N/A</v>
      </c>
      <c r="AQ728" s="22" t="e">
        <f t="shared" si="90"/>
        <v>#N/A</v>
      </c>
      <c r="AR728" s="22" t="e">
        <f t="shared" si="91"/>
        <v>#N/A</v>
      </c>
      <c r="AS728" s="22" t="e">
        <f t="shared" si="92"/>
        <v>#N/A</v>
      </c>
    </row>
    <row r="729" spans="5:45" x14ac:dyDescent="0.25">
      <c r="E729" s="8" t="e">
        <f t="shared" si="89"/>
        <v>#N/A</v>
      </c>
      <c r="F729" s="7" t="e">
        <f t="shared" si="9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93"/>
        <v>#N/A</v>
      </c>
      <c r="AI729" s="8" t="e">
        <v>#N/A</v>
      </c>
      <c r="AJ729" s="7" t="e">
        <v>#N/A</v>
      </c>
      <c r="AK729" s="19" t="e">
        <v>#N/A</v>
      </c>
      <c r="AL729" s="7" t="e">
        <v>#N/A</v>
      </c>
      <c r="AM729" s="7" t="e">
        <v>#N/A</v>
      </c>
      <c r="AO729" s="22" t="e">
        <f t="shared" si="94"/>
        <v>#N/A</v>
      </c>
      <c r="AP729" s="22" t="e">
        <f t="shared" si="95"/>
        <v>#N/A</v>
      </c>
      <c r="AQ729" s="22" t="e">
        <f t="shared" si="90"/>
        <v>#N/A</v>
      </c>
      <c r="AR729" s="22" t="e">
        <f t="shared" si="91"/>
        <v>#N/A</v>
      </c>
      <c r="AS729" s="22" t="e">
        <f t="shared" si="92"/>
        <v>#N/A</v>
      </c>
    </row>
    <row r="730" spans="5:45" x14ac:dyDescent="0.25">
      <c r="E730" s="8" t="e">
        <f t="shared" si="89"/>
        <v>#N/A</v>
      </c>
      <c r="F730" s="7" t="e">
        <f t="shared" si="9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93"/>
        <v>#N/A</v>
      </c>
      <c r="AI730" s="8" t="e">
        <v>#N/A</v>
      </c>
      <c r="AJ730" s="7" t="e">
        <v>#N/A</v>
      </c>
      <c r="AK730" s="19" t="e">
        <v>#N/A</v>
      </c>
      <c r="AL730" s="7" t="e">
        <v>#N/A</v>
      </c>
      <c r="AM730" s="7" t="e">
        <v>#N/A</v>
      </c>
      <c r="AO730" s="22" t="e">
        <f t="shared" si="94"/>
        <v>#N/A</v>
      </c>
      <c r="AP730" s="22" t="e">
        <f t="shared" si="95"/>
        <v>#N/A</v>
      </c>
      <c r="AQ730" s="22" t="e">
        <f t="shared" si="90"/>
        <v>#N/A</v>
      </c>
      <c r="AR730" s="22" t="e">
        <f t="shared" si="91"/>
        <v>#N/A</v>
      </c>
      <c r="AS730" s="22" t="e">
        <f t="shared" si="92"/>
        <v>#N/A</v>
      </c>
    </row>
    <row r="731" spans="5:45" x14ac:dyDescent="0.25">
      <c r="E731" s="8" t="e">
        <f t="shared" si="89"/>
        <v>#N/A</v>
      </c>
      <c r="F731" s="7" t="e">
        <f t="shared" si="9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93"/>
        <v>#N/A</v>
      </c>
      <c r="AI731" s="8" t="e">
        <v>#N/A</v>
      </c>
      <c r="AJ731" s="7" t="e">
        <v>#N/A</v>
      </c>
      <c r="AK731" s="19" t="e">
        <v>#N/A</v>
      </c>
      <c r="AL731" s="7" t="e">
        <v>#N/A</v>
      </c>
      <c r="AM731" s="7" t="e">
        <v>#N/A</v>
      </c>
      <c r="AO731" s="22" t="e">
        <f t="shared" si="94"/>
        <v>#N/A</v>
      </c>
      <c r="AP731" s="22" t="e">
        <f t="shared" si="95"/>
        <v>#N/A</v>
      </c>
      <c r="AQ731" s="22" t="e">
        <f t="shared" si="90"/>
        <v>#N/A</v>
      </c>
      <c r="AR731" s="22" t="e">
        <f t="shared" si="91"/>
        <v>#N/A</v>
      </c>
      <c r="AS731" s="22" t="e">
        <f t="shared" si="92"/>
        <v>#N/A</v>
      </c>
    </row>
    <row r="732" spans="5:45" x14ac:dyDescent="0.25">
      <c r="E732" s="8" t="e">
        <f t="shared" si="89"/>
        <v>#N/A</v>
      </c>
      <c r="F732" s="7" t="e">
        <f t="shared" si="9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93"/>
        <v>#N/A</v>
      </c>
      <c r="AI732" s="8" t="e">
        <v>#N/A</v>
      </c>
      <c r="AJ732" s="7" t="e">
        <v>#N/A</v>
      </c>
      <c r="AK732" s="19" t="e">
        <v>#N/A</v>
      </c>
      <c r="AL732" s="7" t="e">
        <v>#N/A</v>
      </c>
      <c r="AM732" s="7" t="e">
        <v>#N/A</v>
      </c>
      <c r="AO732" s="22" t="e">
        <f t="shared" si="94"/>
        <v>#N/A</v>
      </c>
      <c r="AP732" s="22" t="e">
        <f t="shared" si="95"/>
        <v>#N/A</v>
      </c>
      <c r="AQ732" s="22" t="e">
        <f t="shared" si="90"/>
        <v>#N/A</v>
      </c>
      <c r="AR732" s="22" t="e">
        <f t="shared" si="91"/>
        <v>#N/A</v>
      </c>
      <c r="AS732" s="22" t="e">
        <f t="shared" si="92"/>
        <v>#N/A</v>
      </c>
    </row>
    <row r="733" spans="5:45" x14ac:dyDescent="0.25">
      <c r="E733" s="8" t="e">
        <f t="shared" si="89"/>
        <v>#N/A</v>
      </c>
      <c r="F733" s="7" t="e">
        <f t="shared" si="9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93"/>
        <v>#N/A</v>
      </c>
      <c r="AI733" s="8" t="e">
        <v>#N/A</v>
      </c>
      <c r="AJ733" s="7" t="e">
        <v>#N/A</v>
      </c>
      <c r="AK733" s="19" t="e">
        <v>#N/A</v>
      </c>
      <c r="AL733" s="7" t="e">
        <v>#N/A</v>
      </c>
      <c r="AM733" s="7" t="e">
        <v>#N/A</v>
      </c>
      <c r="AO733" s="22" t="e">
        <f t="shared" si="94"/>
        <v>#N/A</v>
      </c>
      <c r="AP733" s="22" t="e">
        <f t="shared" si="95"/>
        <v>#N/A</v>
      </c>
      <c r="AQ733" s="22" t="e">
        <f t="shared" si="90"/>
        <v>#N/A</v>
      </c>
      <c r="AR733" s="22" t="e">
        <f t="shared" si="91"/>
        <v>#N/A</v>
      </c>
      <c r="AS733" s="22" t="e">
        <f t="shared" si="92"/>
        <v>#N/A</v>
      </c>
    </row>
    <row r="734" spans="5:45" x14ac:dyDescent="0.25">
      <c r="E734" s="8" t="e">
        <f t="shared" si="89"/>
        <v>#N/A</v>
      </c>
      <c r="F734" s="7" t="e">
        <f t="shared" si="9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93"/>
        <v>#N/A</v>
      </c>
      <c r="AI734" s="8" t="e">
        <v>#N/A</v>
      </c>
      <c r="AJ734" s="7" t="e">
        <v>#N/A</v>
      </c>
      <c r="AK734" s="19" t="e">
        <v>#N/A</v>
      </c>
      <c r="AL734" s="7" t="e">
        <v>#N/A</v>
      </c>
      <c r="AM734" s="7" t="e">
        <v>#N/A</v>
      </c>
      <c r="AO734" s="22" t="e">
        <f t="shared" si="94"/>
        <v>#N/A</v>
      </c>
      <c r="AP734" s="22" t="e">
        <f t="shared" si="95"/>
        <v>#N/A</v>
      </c>
      <c r="AQ734" s="22" t="e">
        <f t="shared" si="90"/>
        <v>#N/A</v>
      </c>
      <c r="AR734" s="22" t="e">
        <f t="shared" si="91"/>
        <v>#N/A</v>
      </c>
      <c r="AS734" s="22" t="e">
        <f t="shared" si="92"/>
        <v>#N/A</v>
      </c>
    </row>
    <row r="735" spans="5:45" x14ac:dyDescent="0.25">
      <c r="E735" s="8" t="e">
        <f t="shared" si="89"/>
        <v>#N/A</v>
      </c>
      <c r="F735" s="7" t="e">
        <f t="shared" si="9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93"/>
        <v>#N/A</v>
      </c>
      <c r="AI735" s="8" t="e">
        <v>#N/A</v>
      </c>
      <c r="AJ735" s="7" t="e">
        <v>#N/A</v>
      </c>
      <c r="AK735" s="19" t="e">
        <v>#N/A</v>
      </c>
      <c r="AL735" s="7" t="e">
        <v>#N/A</v>
      </c>
      <c r="AM735" s="7" t="e">
        <v>#N/A</v>
      </c>
      <c r="AO735" s="22" t="e">
        <f t="shared" si="94"/>
        <v>#N/A</v>
      </c>
      <c r="AP735" s="22" t="e">
        <f t="shared" si="95"/>
        <v>#N/A</v>
      </c>
      <c r="AQ735" s="22" t="e">
        <f t="shared" si="90"/>
        <v>#N/A</v>
      </c>
      <c r="AR735" s="22" t="e">
        <f t="shared" si="91"/>
        <v>#N/A</v>
      </c>
      <c r="AS735" s="22" t="e">
        <f t="shared" si="92"/>
        <v>#N/A</v>
      </c>
    </row>
    <row r="736" spans="5:45" x14ac:dyDescent="0.25">
      <c r="E736" s="8" t="e">
        <f t="shared" si="89"/>
        <v>#N/A</v>
      </c>
      <c r="F736" s="7" t="e">
        <f t="shared" si="9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93"/>
        <v>#N/A</v>
      </c>
      <c r="AI736" s="8" t="e">
        <v>#N/A</v>
      </c>
      <c r="AJ736" s="7" t="e">
        <v>#N/A</v>
      </c>
      <c r="AK736" s="19" t="e">
        <v>#N/A</v>
      </c>
      <c r="AL736" s="7" t="e">
        <v>#N/A</v>
      </c>
      <c r="AM736" s="7" t="e">
        <v>#N/A</v>
      </c>
      <c r="AO736" s="22" t="e">
        <f t="shared" si="94"/>
        <v>#N/A</v>
      </c>
      <c r="AP736" s="22" t="e">
        <f t="shared" si="95"/>
        <v>#N/A</v>
      </c>
      <c r="AQ736" s="22" t="e">
        <f t="shared" si="90"/>
        <v>#N/A</v>
      </c>
      <c r="AR736" s="22" t="e">
        <f t="shared" si="91"/>
        <v>#N/A</v>
      </c>
      <c r="AS736" s="22" t="e">
        <f t="shared" si="92"/>
        <v>#N/A</v>
      </c>
    </row>
    <row r="737" spans="5:45" x14ac:dyDescent="0.25">
      <c r="E737" s="8" t="e">
        <f t="shared" si="89"/>
        <v>#N/A</v>
      </c>
      <c r="F737" s="7" t="e">
        <f t="shared" si="9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93"/>
        <v>#N/A</v>
      </c>
      <c r="AI737" s="8" t="e">
        <v>#N/A</v>
      </c>
      <c r="AJ737" s="7" t="e">
        <v>#N/A</v>
      </c>
      <c r="AK737" s="19" t="e">
        <v>#N/A</v>
      </c>
      <c r="AL737" s="7" t="e">
        <v>#N/A</v>
      </c>
      <c r="AM737" s="7" t="e">
        <v>#N/A</v>
      </c>
      <c r="AO737" s="22" t="e">
        <f t="shared" si="94"/>
        <v>#N/A</v>
      </c>
      <c r="AP737" s="22" t="e">
        <f t="shared" si="95"/>
        <v>#N/A</v>
      </c>
      <c r="AQ737" s="22" t="e">
        <f t="shared" si="90"/>
        <v>#N/A</v>
      </c>
      <c r="AR737" s="22" t="e">
        <f t="shared" si="91"/>
        <v>#N/A</v>
      </c>
      <c r="AS737" s="22" t="e">
        <f t="shared" si="92"/>
        <v>#N/A</v>
      </c>
    </row>
    <row r="738" spans="5:45" x14ac:dyDescent="0.25">
      <c r="E738" s="8" t="e">
        <f t="shared" si="89"/>
        <v>#N/A</v>
      </c>
      <c r="F738" s="7" t="e">
        <f t="shared" si="9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93"/>
        <v>#N/A</v>
      </c>
      <c r="AI738" s="8" t="e">
        <v>#N/A</v>
      </c>
      <c r="AJ738" s="7" t="e">
        <v>#N/A</v>
      </c>
      <c r="AK738" s="19" t="e">
        <v>#N/A</v>
      </c>
      <c r="AL738" s="7" t="e">
        <v>#N/A</v>
      </c>
      <c r="AM738" s="7" t="e">
        <v>#N/A</v>
      </c>
      <c r="AO738" s="22" t="e">
        <f t="shared" si="94"/>
        <v>#N/A</v>
      </c>
      <c r="AP738" s="22" t="e">
        <f t="shared" si="95"/>
        <v>#N/A</v>
      </c>
      <c r="AQ738" s="22" t="e">
        <f t="shared" si="90"/>
        <v>#N/A</v>
      </c>
      <c r="AR738" s="22" t="e">
        <f t="shared" si="91"/>
        <v>#N/A</v>
      </c>
      <c r="AS738" s="22" t="e">
        <f t="shared" si="92"/>
        <v>#N/A</v>
      </c>
    </row>
    <row r="739" spans="5:45" x14ac:dyDescent="0.25">
      <c r="E739" s="8" t="e">
        <f t="shared" si="89"/>
        <v>#N/A</v>
      </c>
      <c r="F739" s="7" t="e">
        <f t="shared" si="9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93"/>
        <v>#N/A</v>
      </c>
      <c r="AI739" s="8" t="e">
        <v>#N/A</v>
      </c>
      <c r="AJ739" s="7" t="e">
        <v>#N/A</v>
      </c>
      <c r="AK739" s="19" t="e">
        <v>#N/A</v>
      </c>
      <c r="AL739" s="7" t="e">
        <v>#N/A</v>
      </c>
      <c r="AM739" s="7" t="e">
        <v>#N/A</v>
      </c>
      <c r="AO739" s="22" t="e">
        <f t="shared" si="94"/>
        <v>#N/A</v>
      </c>
      <c r="AP739" s="22" t="e">
        <f t="shared" si="95"/>
        <v>#N/A</v>
      </c>
      <c r="AQ739" s="22" t="e">
        <f t="shared" si="90"/>
        <v>#N/A</v>
      </c>
      <c r="AR739" s="22" t="e">
        <f t="shared" si="91"/>
        <v>#N/A</v>
      </c>
      <c r="AS739" s="22" t="e">
        <f t="shared" si="92"/>
        <v>#N/A</v>
      </c>
    </row>
    <row r="740" spans="5:45" x14ac:dyDescent="0.25">
      <c r="E740" s="8" t="e">
        <f t="shared" si="89"/>
        <v>#N/A</v>
      </c>
      <c r="F740" s="7" t="e">
        <f t="shared" si="9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93"/>
        <v>#N/A</v>
      </c>
      <c r="AI740" s="8" t="e">
        <v>#N/A</v>
      </c>
      <c r="AJ740" s="7" t="e">
        <v>#N/A</v>
      </c>
      <c r="AK740" s="19" t="e">
        <v>#N/A</v>
      </c>
      <c r="AL740" s="7" t="e">
        <v>#N/A</v>
      </c>
      <c r="AM740" s="7" t="e">
        <v>#N/A</v>
      </c>
      <c r="AO740" s="22" t="e">
        <f t="shared" si="94"/>
        <v>#N/A</v>
      </c>
      <c r="AP740" s="22" t="e">
        <f t="shared" si="95"/>
        <v>#N/A</v>
      </c>
      <c r="AQ740" s="22" t="e">
        <f t="shared" si="90"/>
        <v>#N/A</v>
      </c>
      <c r="AR740" s="22" t="e">
        <f t="shared" si="91"/>
        <v>#N/A</v>
      </c>
      <c r="AS740" s="22" t="e">
        <f t="shared" si="92"/>
        <v>#N/A</v>
      </c>
    </row>
    <row r="741" spans="5:45" x14ac:dyDescent="0.25">
      <c r="E741" s="8" t="e">
        <f t="shared" si="89"/>
        <v>#N/A</v>
      </c>
      <c r="F741" s="7" t="e">
        <f t="shared" si="9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93"/>
        <v>#N/A</v>
      </c>
      <c r="AI741" s="8" t="e">
        <v>#N/A</v>
      </c>
      <c r="AJ741" s="7" t="e">
        <v>#N/A</v>
      </c>
      <c r="AK741" s="19" t="e">
        <v>#N/A</v>
      </c>
      <c r="AL741" s="7" t="e">
        <v>#N/A</v>
      </c>
      <c r="AM741" s="7" t="e">
        <v>#N/A</v>
      </c>
      <c r="AO741" s="22" t="e">
        <f t="shared" si="94"/>
        <v>#N/A</v>
      </c>
      <c r="AP741" s="22" t="e">
        <f t="shared" si="95"/>
        <v>#N/A</v>
      </c>
      <c r="AQ741" s="22" t="e">
        <f t="shared" si="90"/>
        <v>#N/A</v>
      </c>
      <c r="AR741" s="22" t="e">
        <f t="shared" si="91"/>
        <v>#N/A</v>
      </c>
      <c r="AS741" s="22" t="e">
        <f t="shared" si="92"/>
        <v>#N/A</v>
      </c>
    </row>
    <row r="742" spans="5:45" x14ac:dyDescent="0.25">
      <c r="E742" s="8" t="e">
        <f t="shared" si="89"/>
        <v>#N/A</v>
      </c>
      <c r="F742" s="7" t="e">
        <f t="shared" si="9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93"/>
        <v>#N/A</v>
      </c>
      <c r="AI742" s="8" t="e">
        <v>#N/A</v>
      </c>
      <c r="AJ742" s="7" t="e">
        <v>#N/A</v>
      </c>
      <c r="AK742" s="19" t="e">
        <v>#N/A</v>
      </c>
      <c r="AL742" s="7" t="e">
        <v>#N/A</v>
      </c>
      <c r="AM742" s="7" t="e">
        <v>#N/A</v>
      </c>
      <c r="AO742" s="22" t="e">
        <f t="shared" si="94"/>
        <v>#N/A</v>
      </c>
      <c r="AP742" s="22" t="e">
        <f t="shared" si="95"/>
        <v>#N/A</v>
      </c>
      <c r="AQ742" s="22" t="e">
        <f t="shared" si="90"/>
        <v>#N/A</v>
      </c>
      <c r="AR742" s="22" t="e">
        <f t="shared" si="91"/>
        <v>#N/A</v>
      </c>
      <c r="AS742" s="22" t="e">
        <f t="shared" si="92"/>
        <v>#N/A</v>
      </c>
    </row>
    <row r="743" spans="5:45" x14ac:dyDescent="0.25">
      <c r="E743" s="8" t="e">
        <f t="shared" si="89"/>
        <v>#N/A</v>
      </c>
      <c r="F743" s="7" t="e">
        <f t="shared" si="9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93"/>
        <v>#N/A</v>
      </c>
      <c r="AI743" s="8" t="e">
        <v>#N/A</v>
      </c>
      <c r="AJ743" s="7" t="e">
        <v>#N/A</v>
      </c>
      <c r="AK743" s="19" t="e">
        <v>#N/A</v>
      </c>
      <c r="AL743" s="7" t="e">
        <v>#N/A</v>
      </c>
      <c r="AM743" s="7" t="e">
        <v>#N/A</v>
      </c>
      <c r="AO743" s="22" t="e">
        <f t="shared" si="94"/>
        <v>#N/A</v>
      </c>
      <c r="AP743" s="22" t="e">
        <f t="shared" si="95"/>
        <v>#N/A</v>
      </c>
      <c r="AQ743" s="22" t="e">
        <f t="shared" si="90"/>
        <v>#N/A</v>
      </c>
      <c r="AR743" s="22" t="e">
        <f t="shared" si="91"/>
        <v>#N/A</v>
      </c>
      <c r="AS743" s="22" t="e">
        <f t="shared" si="92"/>
        <v>#N/A</v>
      </c>
    </row>
    <row r="744" spans="5:45" x14ac:dyDescent="0.25">
      <c r="E744" s="8" t="e">
        <f t="shared" si="89"/>
        <v>#N/A</v>
      </c>
      <c r="F744" s="7" t="e">
        <f t="shared" si="9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93"/>
        <v>#N/A</v>
      </c>
      <c r="AI744" s="8" t="e">
        <v>#N/A</v>
      </c>
      <c r="AJ744" s="7" t="e">
        <v>#N/A</v>
      </c>
      <c r="AK744" s="19" t="e">
        <v>#N/A</v>
      </c>
      <c r="AL744" s="7" t="e">
        <v>#N/A</v>
      </c>
      <c r="AM744" s="7" t="e">
        <v>#N/A</v>
      </c>
      <c r="AO744" s="22" t="e">
        <f t="shared" si="94"/>
        <v>#N/A</v>
      </c>
      <c r="AP744" s="22" t="e">
        <f t="shared" si="95"/>
        <v>#N/A</v>
      </c>
      <c r="AQ744" s="22" t="e">
        <f t="shared" si="90"/>
        <v>#N/A</v>
      </c>
      <c r="AR744" s="22" t="e">
        <f t="shared" si="91"/>
        <v>#N/A</v>
      </c>
      <c r="AS744" s="22" t="e">
        <f t="shared" si="92"/>
        <v>#N/A</v>
      </c>
    </row>
    <row r="745" spans="5:45" x14ac:dyDescent="0.25">
      <c r="E745" s="8" t="e">
        <f t="shared" si="89"/>
        <v>#N/A</v>
      </c>
      <c r="F745" s="7" t="e">
        <f t="shared" si="9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93"/>
        <v>#N/A</v>
      </c>
      <c r="AI745" s="8" t="e">
        <v>#N/A</v>
      </c>
      <c r="AJ745" s="7" t="e">
        <v>#N/A</v>
      </c>
      <c r="AK745" s="19" t="e">
        <v>#N/A</v>
      </c>
      <c r="AL745" s="7" t="e">
        <v>#N/A</v>
      </c>
      <c r="AM745" s="7" t="e">
        <v>#N/A</v>
      </c>
      <c r="AO745" s="22" t="e">
        <f t="shared" si="94"/>
        <v>#N/A</v>
      </c>
      <c r="AP745" s="22" t="e">
        <f t="shared" si="95"/>
        <v>#N/A</v>
      </c>
      <c r="AQ745" s="22" t="e">
        <f t="shared" si="90"/>
        <v>#N/A</v>
      </c>
      <c r="AR745" s="22" t="e">
        <f t="shared" si="91"/>
        <v>#N/A</v>
      </c>
      <c r="AS745" s="22" t="e">
        <f t="shared" si="92"/>
        <v>#N/A</v>
      </c>
    </row>
    <row r="746" spans="5:45" x14ac:dyDescent="0.25">
      <c r="E746" s="8" t="e">
        <f t="shared" si="89"/>
        <v>#N/A</v>
      </c>
      <c r="F746" s="7" t="e">
        <f t="shared" si="9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93"/>
        <v>#N/A</v>
      </c>
      <c r="AI746" s="8" t="e">
        <v>#N/A</v>
      </c>
      <c r="AJ746" s="7" t="e">
        <v>#N/A</v>
      </c>
      <c r="AK746" s="19" t="e">
        <v>#N/A</v>
      </c>
      <c r="AL746" s="7" t="e">
        <v>#N/A</v>
      </c>
      <c r="AM746" s="7" t="e">
        <v>#N/A</v>
      </c>
      <c r="AO746" s="22" t="e">
        <f t="shared" si="94"/>
        <v>#N/A</v>
      </c>
      <c r="AP746" s="22" t="e">
        <f t="shared" si="95"/>
        <v>#N/A</v>
      </c>
      <c r="AQ746" s="22" t="e">
        <f t="shared" si="90"/>
        <v>#N/A</v>
      </c>
      <c r="AR746" s="22" t="e">
        <f t="shared" si="91"/>
        <v>#N/A</v>
      </c>
      <c r="AS746" s="22" t="e">
        <f t="shared" si="92"/>
        <v>#N/A</v>
      </c>
    </row>
    <row r="747" spans="5:45" x14ac:dyDescent="0.25">
      <c r="E747" s="8" t="e">
        <f t="shared" si="89"/>
        <v>#N/A</v>
      </c>
      <c r="F747" s="7" t="e">
        <f t="shared" si="9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93"/>
        <v>#N/A</v>
      </c>
      <c r="AI747" s="8" t="e">
        <v>#N/A</v>
      </c>
      <c r="AJ747" s="7" t="e">
        <v>#N/A</v>
      </c>
      <c r="AK747" s="19" t="e">
        <v>#N/A</v>
      </c>
      <c r="AL747" s="7" t="e">
        <v>#N/A</v>
      </c>
      <c r="AM747" s="7" t="e">
        <v>#N/A</v>
      </c>
      <c r="AO747" s="22" t="e">
        <f t="shared" si="94"/>
        <v>#N/A</v>
      </c>
      <c r="AP747" s="22" t="e">
        <f t="shared" si="95"/>
        <v>#N/A</v>
      </c>
      <c r="AQ747" s="22" t="e">
        <f t="shared" si="90"/>
        <v>#N/A</v>
      </c>
      <c r="AR747" s="22" t="e">
        <f t="shared" si="91"/>
        <v>#N/A</v>
      </c>
      <c r="AS747" s="22" t="e">
        <f t="shared" si="92"/>
        <v>#N/A</v>
      </c>
    </row>
    <row r="748" spans="5:45" x14ac:dyDescent="0.25">
      <c r="E748" s="8" t="e">
        <f t="shared" si="89"/>
        <v>#N/A</v>
      </c>
      <c r="F748" s="7" t="e">
        <f t="shared" si="9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93"/>
        <v>#N/A</v>
      </c>
      <c r="AI748" s="8" t="e">
        <v>#N/A</v>
      </c>
      <c r="AJ748" s="7" t="e">
        <v>#N/A</v>
      </c>
      <c r="AK748" s="19" t="e">
        <v>#N/A</v>
      </c>
      <c r="AL748" s="7" t="e">
        <v>#N/A</v>
      </c>
      <c r="AM748" s="7" t="e">
        <v>#N/A</v>
      </c>
      <c r="AO748" s="22" t="e">
        <f t="shared" si="94"/>
        <v>#N/A</v>
      </c>
      <c r="AP748" s="22" t="e">
        <f t="shared" si="95"/>
        <v>#N/A</v>
      </c>
      <c r="AQ748" s="22" t="e">
        <f t="shared" si="90"/>
        <v>#N/A</v>
      </c>
      <c r="AR748" s="22" t="e">
        <f t="shared" si="91"/>
        <v>#N/A</v>
      </c>
      <c r="AS748" s="22" t="e">
        <f t="shared" si="92"/>
        <v>#N/A</v>
      </c>
    </row>
    <row r="749" spans="5:45" x14ac:dyDescent="0.25">
      <c r="E749" s="8" t="e">
        <f t="shared" si="89"/>
        <v>#N/A</v>
      </c>
      <c r="F749" s="7" t="e">
        <f t="shared" si="9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93"/>
        <v>#N/A</v>
      </c>
      <c r="AI749" s="8" t="e">
        <v>#N/A</v>
      </c>
      <c r="AJ749" s="7" t="e">
        <v>#N/A</v>
      </c>
      <c r="AK749" s="19" t="e">
        <v>#N/A</v>
      </c>
      <c r="AL749" s="7" t="e">
        <v>#N/A</v>
      </c>
      <c r="AM749" s="7" t="e">
        <v>#N/A</v>
      </c>
      <c r="AO749" s="22" t="e">
        <f t="shared" si="94"/>
        <v>#N/A</v>
      </c>
      <c r="AP749" s="22" t="e">
        <f t="shared" si="95"/>
        <v>#N/A</v>
      </c>
      <c r="AQ749" s="22" t="e">
        <f t="shared" si="90"/>
        <v>#N/A</v>
      </c>
      <c r="AR749" s="22" t="e">
        <f t="shared" si="91"/>
        <v>#N/A</v>
      </c>
      <c r="AS749" s="22" t="e">
        <f t="shared" si="92"/>
        <v>#N/A</v>
      </c>
    </row>
    <row r="750" spans="5:45" x14ac:dyDescent="0.25">
      <c r="E750" s="8" t="e">
        <f t="shared" si="89"/>
        <v>#N/A</v>
      </c>
      <c r="F750" s="7" t="e">
        <f t="shared" si="9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93"/>
        <v>#N/A</v>
      </c>
      <c r="AI750" s="8" t="e">
        <v>#N/A</v>
      </c>
      <c r="AJ750" s="7" t="e">
        <v>#N/A</v>
      </c>
      <c r="AK750" s="19" t="e">
        <v>#N/A</v>
      </c>
      <c r="AL750" s="7" t="e">
        <v>#N/A</v>
      </c>
      <c r="AM750" s="7" t="e">
        <v>#N/A</v>
      </c>
      <c r="AO750" s="22" t="e">
        <f t="shared" si="94"/>
        <v>#N/A</v>
      </c>
      <c r="AP750" s="22" t="e">
        <f t="shared" si="95"/>
        <v>#N/A</v>
      </c>
      <c r="AQ750" s="22" t="e">
        <f t="shared" si="90"/>
        <v>#N/A</v>
      </c>
      <c r="AR750" s="22" t="e">
        <f t="shared" si="91"/>
        <v>#N/A</v>
      </c>
      <c r="AS750" s="22" t="e">
        <f t="shared" si="92"/>
        <v>#N/A</v>
      </c>
    </row>
    <row r="751" spans="5:45" x14ac:dyDescent="0.25">
      <c r="E751" s="8" t="e">
        <f t="shared" si="89"/>
        <v>#N/A</v>
      </c>
      <c r="F751" s="7" t="e">
        <f t="shared" si="9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93"/>
        <v>#N/A</v>
      </c>
      <c r="AI751" s="8" t="e">
        <v>#N/A</v>
      </c>
      <c r="AJ751" s="7" t="e">
        <v>#N/A</v>
      </c>
      <c r="AK751" s="19" t="e">
        <v>#N/A</v>
      </c>
      <c r="AL751" s="7" t="e">
        <v>#N/A</v>
      </c>
      <c r="AM751" s="7" t="e">
        <v>#N/A</v>
      </c>
      <c r="AO751" s="22" t="e">
        <f t="shared" si="94"/>
        <v>#N/A</v>
      </c>
      <c r="AP751" s="22" t="e">
        <f t="shared" si="95"/>
        <v>#N/A</v>
      </c>
      <c r="AQ751" s="22" t="e">
        <f t="shared" si="90"/>
        <v>#N/A</v>
      </c>
      <c r="AR751" s="22" t="e">
        <f t="shared" si="91"/>
        <v>#N/A</v>
      </c>
      <c r="AS751" s="22" t="e">
        <f t="shared" si="92"/>
        <v>#N/A</v>
      </c>
    </row>
    <row r="752" spans="5:45" x14ac:dyDescent="0.25">
      <c r="E752" s="8" t="e">
        <f t="shared" si="89"/>
        <v>#N/A</v>
      </c>
      <c r="F752" s="7" t="e">
        <f t="shared" si="9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93"/>
        <v>#N/A</v>
      </c>
      <c r="AI752" s="8" t="e">
        <v>#N/A</v>
      </c>
      <c r="AJ752" s="7" t="e">
        <v>#N/A</v>
      </c>
      <c r="AK752" s="19" t="e">
        <v>#N/A</v>
      </c>
      <c r="AL752" s="7" t="e">
        <v>#N/A</v>
      </c>
      <c r="AM752" s="7" t="e">
        <v>#N/A</v>
      </c>
      <c r="AO752" s="22" t="e">
        <f t="shared" si="94"/>
        <v>#N/A</v>
      </c>
      <c r="AP752" s="22" t="e">
        <f t="shared" si="95"/>
        <v>#N/A</v>
      </c>
      <c r="AQ752" s="22" t="e">
        <f t="shared" si="90"/>
        <v>#N/A</v>
      </c>
      <c r="AR752" s="22" t="e">
        <f t="shared" si="91"/>
        <v>#N/A</v>
      </c>
      <c r="AS752" s="22" t="e">
        <f t="shared" si="92"/>
        <v>#N/A</v>
      </c>
    </row>
    <row r="753" spans="5:45" x14ac:dyDescent="0.25">
      <c r="E753" s="8" t="e">
        <f t="shared" si="89"/>
        <v>#N/A</v>
      </c>
      <c r="F753" s="7" t="e">
        <f t="shared" si="9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93"/>
        <v>#N/A</v>
      </c>
      <c r="AI753" s="8" t="e">
        <v>#N/A</v>
      </c>
      <c r="AJ753" s="7" t="e">
        <v>#N/A</v>
      </c>
      <c r="AK753" s="19" t="e">
        <v>#N/A</v>
      </c>
      <c r="AL753" s="7" t="e">
        <v>#N/A</v>
      </c>
      <c r="AM753" s="7" t="e">
        <v>#N/A</v>
      </c>
      <c r="AO753" s="22" t="e">
        <f t="shared" si="94"/>
        <v>#N/A</v>
      </c>
      <c r="AP753" s="22" t="e">
        <f t="shared" si="95"/>
        <v>#N/A</v>
      </c>
      <c r="AQ753" s="22" t="e">
        <f t="shared" si="90"/>
        <v>#N/A</v>
      </c>
      <c r="AR753" s="22" t="e">
        <f t="shared" si="91"/>
        <v>#N/A</v>
      </c>
      <c r="AS753" s="22" t="e">
        <f t="shared" si="92"/>
        <v>#N/A</v>
      </c>
    </row>
    <row r="754" spans="5:45" x14ac:dyDescent="0.25">
      <c r="E754" s="8" t="e">
        <f t="shared" si="89"/>
        <v>#N/A</v>
      </c>
      <c r="F754" s="7" t="e">
        <f t="shared" si="9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93"/>
        <v>#N/A</v>
      </c>
      <c r="AI754" s="8" t="e">
        <v>#N/A</v>
      </c>
      <c r="AJ754" s="7" t="e">
        <v>#N/A</v>
      </c>
      <c r="AK754" s="19" t="e">
        <v>#N/A</v>
      </c>
      <c r="AL754" s="7" t="e">
        <v>#N/A</v>
      </c>
      <c r="AM754" s="7" t="e">
        <v>#N/A</v>
      </c>
      <c r="AO754" s="22" t="e">
        <f t="shared" si="94"/>
        <v>#N/A</v>
      </c>
      <c r="AP754" s="22" t="e">
        <f t="shared" si="95"/>
        <v>#N/A</v>
      </c>
      <c r="AQ754" s="22" t="e">
        <f t="shared" si="90"/>
        <v>#N/A</v>
      </c>
      <c r="AR754" s="22" t="e">
        <f t="shared" si="91"/>
        <v>#N/A</v>
      </c>
      <c r="AS754" s="22" t="e">
        <f t="shared" si="92"/>
        <v>#N/A</v>
      </c>
    </row>
    <row r="755" spans="5:45" x14ac:dyDescent="0.25">
      <c r="E755" s="8" t="e">
        <f t="shared" si="89"/>
        <v>#N/A</v>
      </c>
      <c r="F755" s="7" t="e">
        <f t="shared" si="9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93"/>
        <v>#N/A</v>
      </c>
      <c r="AI755" s="8" t="e">
        <v>#N/A</v>
      </c>
      <c r="AJ755" s="7" t="e">
        <v>#N/A</v>
      </c>
      <c r="AK755" s="19" t="e">
        <v>#N/A</v>
      </c>
      <c r="AL755" s="7" t="e">
        <v>#N/A</v>
      </c>
      <c r="AM755" s="7" t="e">
        <v>#N/A</v>
      </c>
      <c r="AO755" s="22" t="e">
        <f t="shared" si="94"/>
        <v>#N/A</v>
      </c>
      <c r="AP755" s="22" t="e">
        <f t="shared" si="95"/>
        <v>#N/A</v>
      </c>
      <c r="AQ755" s="22" t="e">
        <f t="shared" si="90"/>
        <v>#N/A</v>
      </c>
      <c r="AR755" s="22" t="e">
        <f t="shared" si="91"/>
        <v>#N/A</v>
      </c>
      <c r="AS755" s="22" t="e">
        <f t="shared" si="92"/>
        <v>#N/A</v>
      </c>
    </row>
    <row r="756" spans="5:45" x14ac:dyDescent="0.25">
      <c r="E756" s="8" t="e">
        <f t="shared" si="89"/>
        <v>#N/A</v>
      </c>
      <c r="F756" s="7" t="e">
        <f t="shared" si="9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93"/>
        <v>#N/A</v>
      </c>
      <c r="AI756" s="8" t="e">
        <v>#N/A</v>
      </c>
      <c r="AJ756" s="7" t="e">
        <v>#N/A</v>
      </c>
      <c r="AK756" s="19" t="e">
        <v>#N/A</v>
      </c>
      <c r="AL756" s="7" t="e">
        <v>#N/A</v>
      </c>
      <c r="AM756" s="7" t="e">
        <v>#N/A</v>
      </c>
      <c r="AO756" s="22" t="e">
        <f t="shared" si="94"/>
        <v>#N/A</v>
      </c>
      <c r="AP756" s="22" t="e">
        <f t="shared" si="95"/>
        <v>#N/A</v>
      </c>
      <c r="AQ756" s="22" t="e">
        <f t="shared" si="90"/>
        <v>#N/A</v>
      </c>
      <c r="AR756" s="22" t="e">
        <f t="shared" si="91"/>
        <v>#N/A</v>
      </c>
      <c r="AS756" s="22" t="e">
        <f t="shared" si="92"/>
        <v>#N/A</v>
      </c>
    </row>
    <row r="757" spans="5:45" x14ac:dyDescent="0.25">
      <c r="E757" s="8" t="e">
        <f t="shared" si="89"/>
        <v>#N/A</v>
      </c>
      <c r="F757" s="7" t="e">
        <f t="shared" si="9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93"/>
        <v>#N/A</v>
      </c>
      <c r="AI757" s="8" t="e">
        <v>#N/A</v>
      </c>
      <c r="AJ757" s="7" t="e">
        <v>#N/A</v>
      </c>
      <c r="AK757" s="19" t="e">
        <v>#N/A</v>
      </c>
      <c r="AL757" s="7" t="e">
        <v>#N/A</v>
      </c>
      <c r="AM757" s="7" t="e">
        <v>#N/A</v>
      </c>
      <c r="AO757" s="22" t="e">
        <f t="shared" si="94"/>
        <v>#N/A</v>
      </c>
      <c r="AP757" s="22" t="e">
        <f t="shared" si="95"/>
        <v>#N/A</v>
      </c>
      <c r="AQ757" s="22" t="e">
        <f t="shared" si="90"/>
        <v>#N/A</v>
      </c>
      <c r="AR757" s="22" t="e">
        <f t="shared" si="91"/>
        <v>#N/A</v>
      </c>
      <c r="AS757" s="22" t="e">
        <f t="shared" si="92"/>
        <v>#N/A</v>
      </c>
    </row>
    <row r="758" spans="5:45" x14ac:dyDescent="0.25">
      <c r="E758" s="8" t="e">
        <f t="shared" si="89"/>
        <v>#N/A</v>
      </c>
      <c r="F758" s="7" t="e">
        <f t="shared" si="9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93"/>
        <v>#N/A</v>
      </c>
      <c r="AI758" s="8" t="e">
        <v>#N/A</v>
      </c>
      <c r="AJ758" s="7" t="e">
        <v>#N/A</v>
      </c>
      <c r="AK758" s="19" t="e">
        <v>#N/A</v>
      </c>
      <c r="AL758" s="7" t="e">
        <v>#N/A</v>
      </c>
      <c r="AM758" s="7" t="e">
        <v>#N/A</v>
      </c>
      <c r="AO758" s="22" t="e">
        <f t="shared" si="94"/>
        <v>#N/A</v>
      </c>
      <c r="AP758" s="22" t="e">
        <f t="shared" si="95"/>
        <v>#N/A</v>
      </c>
      <c r="AQ758" s="22" t="e">
        <f t="shared" si="90"/>
        <v>#N/A</v>
      </c>
      <c r="AR758" s="22" t="e">
        <f t="shared" si="91"/>
        <v>#N/A</v>
      </c>
      <c r="AS758" s="22" t="e">
        <f t="shared" si="92"/>
        <v>#N/A</v>
      </c>
    </row>
    <row r="759" spans="5:45" x14ac:dyDescent="0.25">
      <c r="E759" s="8" t="e">
        <f t="shared" si="89"/>
        <v>#N/A</v>
      </c>
      <c r="F759" s="7" t="e">
        <f t="shared" si="9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93"/>
        <v>#N/A</v>
      </c>
      <c r="AI759" s="8" t="e">
        <v>#N/A</v>
      </c>
      <c r="AJ759" s="7" t="e">
        <v>#N/A</v>
      </c>
      <c r="AK759" s="19" t="e">
        <v>#N/A</v>
      </c>
      <c r="AL759" s="7" t="e">
        <v>#N/A</v>
      </c>
      <c r="AM759" s="7" t="e">
        <v>#N/A</v>
      </c>
      <c r="AO759" s="22" t="e">
        <f t="shared" si="94"/>
        <v>#N/A</v>
      </c>
      <c r="AP759" s="22" t="e">
        <f t="shared" si="95"/>
        <v>#N/A</v>
      </c>
      <c r="AQ759" s="22" t="e">
        <f t="shared" si="90"/>
        <v>#N/A</v>
      </c>
      <c r="AR759" s="22" t="e">
        <f t="shared" si="91"/>
        <v>#N/A</v>
      </c>
      <c r="AS759" s="22" t="e">
        <f t="shared" si="92"/>
        <v>#N/A</v>
      </c>
    </row>
    <row r="760" spans="5:45" x14ac:dyDescent="0.25">
      <c r="E760" s="8" t="e">
        <f t="shared" si="89"/>
        <v>#N/A</v>
      </c>
      <c r="F760" s="7" t="e">
        <f t="shared" si="9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93"/>
        <v>#N/A</v>
      </c>
      <c r="AI760" s="8" t="e">
        <v>#N/A</v>
      </c>
      <c r="AJ760" s="7" t="e">
        <v>#N/A</v>
      </c>
      <c r="AK760" s="19" t="e">
        <v>#N/A</v>
      </c>
      <c r="AL760" s="7" t="e">
        <v>#N/A</v>
      </c>
      <c r="AM760" s="7" t="e">
        <v>#N/A</v>
      </c>
      <c r="AO760" s="22" t="e">
        <f t="shared" si="94"/>
        <v>#N/A</v>
      </c>
      <c r="AP760" s="22" t="e">
        <f t="shared" si="95"/>
        <v>#N/A</v>
      </c>
      <c r="AQ760" s="22" t="e">
        <f t="shared" si="90"/>
        <v>#N/A</v>
      </c>
      <c r="AR760" s="22" t="e">
        <f t="shared" si="91"/>
        <v>#N/A</v>
      </c>
      <c r="AS760" s="22" t="e">
        <f t="shared" si="92"/>
        <v>#N/A</v>
      </c>
    </row>
    <row r="761" spans="5:45" x14ac:dyDescent="0.25">
      <c r="E761" s="8" t="e">
        <f t="shared" si="89"/>
        <v>#N/A</v>
      </c>
      <c r="F761" s="7" t="e">
        <f t="shared" si="9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93"/>
        <v>#N/A</v>
      </c>
      <c r="AI761" s="8" t="e">
        <v>#N/A</v>
      </c>
      <c r="AJ761" s="7" t="e">
        <v>#N/A</v>
      </c>
      <c r="AK761" s="19" t="e">
        <v>#N/A</v>
      </c>
      <c r="AL761" s="7" t="e">
        <v>#N/A</v>
      </c>
      <c r="AM761" s="7" t="e">
        <v>#N/A</v>
      </c>
      <c r="AO761" s="22" t="e">
        <f t="shared" si="94"/>
        <v>#N/A</v>
      </c>
      <c r="AP761" s="22" t="e">
        <f t="shared" si="95"/>
        <v>#N/A</v>
      </c>
      <c r="AQ761" s="22" t="e">
        <f t="shared" si="90"/>
        <v>#N/A</v>
      </c>
      <c r="AR761" s="22" t="e">
        <f t="shared" si="91"/>
        <v>#N/A</v>
      </c>
      <c r="AS761" s="22" t="e">
        <f t="shared" si="92"/>
        <v>#N/A</v>
      </c>
    </row>
    <row r="762" spans="5:45" x14ac:dyDescent="0.25">
      <c r="E762" s="8" t="e">
        <f t="shared" ref="E762:E825" si="97">IF(E761+1&gt;MAX($B$4:$B$97), NA(), E761+1)</f>
        <v>#N/A</v>
      </c>
      <c r="F762" s="7" t="e">
        <f t="shared" si="9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93"/>
        <v>#N/A</v>
      </c>
      <c r="AI762" s="8" t="e">
        <v>#N/A</v>
      </c>
      <c r="AJ762" s="7" t="e">
        <v>#N/A</v>
      </c>
      <c r="AK762" s="19" t="e">
        <v>#N/A</v>
      </c>
      <c r="AL762" s="7" t="e">
        <v>#N/A</v>
      </c>
      <c r="AM762" s="7" t="e">
        <v>#N/A</v>
      </c>
      <c r="AO762" s="22" t="e">
        <f t="shared" si="94"/>
        <v>#N/A</v>
      </c>
      <c r="AP762" s="22" t="e">
        <f t="shared" si="95"/>
        <v>#N/A</v>
      </c>
      <c r="AQ762" s="22" t="e">
        <f t="shared" si="90"/>
        <v>#N/A</v>
      </c>
      <c r="AR762" s="22" t="e">
        <f t="shared" si="91"/>
        <v>#N/A</v>
      </c>
      <c r="AS762" s="22" t="e">
        <f t="shared" si="92"/>
        <v>#N/A</v>
      </c>
    </row>
    <row r="763" spans="5:45" x14ac:dyDescent="0.25">
      <c r="E763" s="8" t="e">
        <f t="shared" si="97"/>
        <v>#N/A</v>
      </c>
      <c r="F763" s="7" t="e">
        <f t="shared" si="9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93"/>
        <v>#N/A</v>
      </c>
      <c r="AI763" s="8" t="e">
        <v>#N/A</v>
      </c>
      <c r="AJ763" s="7" t="e">
        <v>#N/A</v>
      </c>
      <c r="AK763" s="19" t="e">
        <v>#N/A</v>
      </c>
      <c r="AL763" s="7" t="e">
        <v>#N/A</v>
      </c>
      <c r="AM763" s="7" t="e">
        <v>#N/A</v>
      </c>
      <c r="AO763" s="22" t="e">
        <f t="shared" si="94"/>
        <v>#N/A</v>
      </c>
      <c r="AP763" s="22" t="e">
        <f t="shared" si="95"/>
        <v>#N/A</v>
      </c>
      <c r="AQ763" s="22" t="e">
        <f t="shared" si="90"/>
        <v>#N/A</v>
      </c>
      <c r="AR763" s="22" t="e">
        <f t="shared" si="91"/>
        <v>#N/A</v>
      </c>
      <c r="AS763" s="22" t="e">
        <f t="shared" si="92"/>
        <v>#N/A</v>
      </c>
    </row>
    <row r="764" spans="5:45" x14ac:dyDescent="0.25">
      <c r="E764" s="8" t="e">
        <f t="shared" si="97"/>
        <v>#N/A</v>
      </c>
      <c r="F764" s="7" t="e">
        <f t="shared" si="9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93"/>
        <v>#N/A</v>
      </c>
      <c r="AI764" s="8" t="e">
        <v>#N/A</v>
      </c>
      <c r="AJ764" s="7" t="e">
        <v>#N/A</v>
      </c>
      <c r="AK764" s="19" t="e">
        <v>#N/A</v>
      </c>
      <c r="AL764" s="7" t="e">
        <v>#N/A</v>
      </c>
      <c r="AM764" s="7" t="e">
        <v>#N/A</v>
      </c>
      <c r="AO764" s="22" t="e">
        <f t="shared" si="94"/>
        <v>#N/A</v>
      </c>
      <c r="AP764" s="22" t="e">
        <f t="shared" si="95"/>
        <v>#N/A</v>
      </c>
      <c r="AQ764" s="22" t="e">
        <f t="shared" si="90"/>
        <v>#N/A</v>
      </c>
      <c r="AR764" s="22" t="e">
        <f t="shared" si="91"/>
        <v>#N/A</v>
      </c>
      <c r="AS764" s="22" t="e">
        <f t="shared" si="92"/>
        <v>#N/A</v>
      </c>
    </row>
    <row r="765" spans="5:45" x14ac:dyDescent="0.25">
      <c r="E765" s="8" t="e">
        <f t="shared" si="97"/>
        <v>#N/A</v>
      </c>
      <c r="F765" s="7" t="e">
        <f t="shared" si="9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93"/>
        <v>#N/A</v>
      </c>
      <c r="AI765" s="8" t="e">
        <v>#N/A</v>
      </c>
      <c r="AJ765" s="7" t="e">
        <v>#N/A</v>
      </c>
      <c r="AK765" s="19" t="e">
        <v>#N/A</v>
      </c>
      <c r="AL765" s="7" t="e">
        <v>#N/A</v>
      </c>
      <c r="AM765" s="7" t="e">
        <v>#N/A</v>
      </c>
      <c r="AO765" s="22" t="e">
        <f t="shared" si="94"/>
        <v>#N/A</v>
      </c>
      <c r="AP765" s="22" t="e">
        <f t="shared" si="95"/>
        <v>#N/A</v>
      </c>
      <c r="AQ765" s="22" t="e">
        <f t="shared" si="90"/>
        <v>#N/A</v>
      </c>
      <c r="AR765" s="22" t="e">
        <f t="shared" si="91"/>
        <v>#N/A</v>
      </c>
      <c r="AS765" s="22" t="e">
        <f t="shared" si="92"/>
        <v>#N/A</v>
      </c>
    </row>
    <row r="766" spans="5:45" x14ac:dyDescent="0.25">
      <c r="E766" s="8" t="e">
        <f t="shared" si="97"/>
        <v>#N/A</v>
      </c>
      <c r="F766" s="7" t="e">
        <f t="shared" si="9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93"/>
        <v>#N/A</v>
      </c>
      <c r="AI766" s="8" t="e">
        <v>#N/A</v>
      </c>
      <c r="AJ766" s="7" t="e">
        <v>#N/A</v>
      </c>
      <c r="AK766" s="19" t="e">
        <v>#N/A</v>
      </c>
      <c r="AL766" s="7" t="e">
        <v>#N/A</v>
      </c>
      <c r="AM766" s="7" t="e">
        <v>#N/A</v>
      </c>
      <c r="AO766" s="22" t="e">
        <f t="shared" si="94"/>
        <v>#N/A</v>
      </c>
      <c r="AP766" s="22" t="e">
        <f t="shared" si="95"/>
        <v>#N/A</v>
      </c>
      <c r="AQ766" s="22" t="e">
        <f t="shared" si="90"/>
        <v>#N/A</v>
      </c>
      <c r="AR766" s="22" t="e">
        <f t="shared" si="91"/>
        <v>#N/A</v>
      </c>
      <c r="AS766" s="22" t="e">
        <f t="shared" si="92"/>
        <v>#N/A</v>
      </c>
    </row>
    <row r="767" spans="5:45" x14ac:dyDescent="0.25">
      <c r="E767" s="8" t="e">
        <f t="shared" si="97"/>
        <v>#N/A</v>
      </c>
      <c r="F767" s="7" t="e">
        <f t="shared" si="9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93"/>
        <v>#N/A</v>
      </c>
      <c r="AI767" s="8" t="e">
        <v>#N/A</v>
      </c>
      <c r="AJ767" s="7" t="e">
        <v>#N/A</v>
      </c>
      <c r="AK767" s="19" t="e">
        <v>#N/A</v>
      </c>
      <c r="AL767" s="7" t="e">
        <v>#N/A</v>
      </c>
      <c r="AM767" s="7" t="e">
        <v>#N/A</v>
      </c>
      <c r="AO767" s="22" t="e">
        <f t="shared" si="94"/>
        <v>#N/A</v>
      </c>
      <c r="AP767" s="22" t="e">
        <f t="shared" si="95"/>
        <v>#N/A</v>
      </c>
      <c r="AQ767" s="22" t="e">
        <f t="shared" si="90"/>
        <v>#N/A</v>
      </c>
      <c r="AR767" s="22" t="e">
        <f t="shared" si="91"/>
        <v>#N/A</v>
      </c>
      <c r="AS767" s="22" t="e">
        <f t="shared" si="92"/>
        <v>#N/A</v>
      </c>
    </row>
    <row r="768" spans="5:45" x14ac:dyDescent="0.25">
      <c r="E768" s="8" t="e">
        <f t="shared" si="97"/>
        <v>#N/A</v>
      </c>
      <c r="F768" s="7" t="e">
        <f t="shared" si="9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93"/>
        <v>#N/A</v>
      </c>
      <c r="AI768" s="8" t="e">
        <v>#N/A</v>
      </c>
      <c r="AJ768" s="7" t="e">
        <v>#N/A</v>
      </c>
      <c r="AK768" s="19" t="e">
        <v>#N/A</v>
      </c>
      <c r="AL768" s="7" t="e">
        <v>#N/A</v>
      </c>
      <c r="AM768" s="7" t="e">
        <v>#N/A</v>
      </c>
      <c r="AO768" s="22" t="e">
        <f t="shared" si="94"/>
        <v>#N/A</v>
      </c>
      <c r="AP768" s="22" t="e">
        <f t="shared" si="95"/>
        <v>#N/A</v>
      </c>
      <c r="AQ768" s="22" t="e">
        <f t="shared" si="90"/>
        <v>#N/A</v>
      </c>
      <c r="AR768" s="22" t="e">
        <f t="shared" si="91"/>
        <v>#N/A</v>
      </c>
      <c r="AS768" s="22" t="e">
        <f t="shared" si="92"/>
        <v>#N/A</v>
      </c>
    </row>
    <row r="769" spans="5:45" x14ac:dyDescent="0.25">
      <c r="E769" s="8" t="e">
        <f t="shared" si="97"/>
        <v>#N/A</v>
      </c>
      <c r="F769" s="7" t="e">
        <f t="shared" si="9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93"/>
        <v>#N/A</v>
      </c>
      <c r="AI769" s="8" t="e">
        <v>#N/A</v>
      </c>
      <c r="AJ769" s="7" t="e">
        <v>#N/A</v>
      </c>
      <c r="AK769" s="19" t="e">
        <v>#N/A</v>
      </c>
      <c r="AL769" s="7" t="e">
        <v>#N/A</v>
      </c>
      <c r="AM769" s="7" t="e">
        <v>#N/A</v>
      </c>
      <c r="AO769" s="22" t="e">
        <f t="shared" si="94"/>
        <v>#N/A</v>
      </c>
      <c r="AP769" s="22" t="e">
        <f t="shared" si="95"/>
        <v>#N/A</v>
      </c>
      <c r="AQ769" s="22" t="e">
        <f t="shared" si="90"/>
        <v>#N/A</v>
      </c>
      <c r="AR769" s="22" t="e">
        <f t="shared" si="91"/>
        <v>#N/A</v>
      </c>
      <c r="AS769" s="22" t="e">
        <f t="shared" si="92"/>
        <v>#N/A</v>
      </c>
    </row>
    <row r="770" spans="5:45" x14ac:dyDescent="0.25">
      <c r="E770" s="8" t="e">
        <f t="shared" si="97"/>
        <v>#N/A</v>
      </c>
      <c r="F770" s="7" t="e">
        <f t="shared" si="9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93"/>
        <v>#N/A</v>
      </c>
      <c r="AI770" s="8" t="e">
        <v>#N/A</v>
      </c>
      <c r="AJ770" s="7" t="e">
        <v>#N/A</v>
      </c>
      <c r="AK770" s="19" t="e">
        <v>#N/A</v>
      </c>
      <c r="AL770" s="7" t="e">
        <v>#N/A</v>
      </c>
      <c r="AM770" s="7" t="e">
        <v>#N/A</v>
      </c>
      <c r="AO770" s="22" t="e">
        <f t="shared" si="94"/>
        <v>#N/A</v>
      </c>
      <c r="AP770" s="22" t="e">
        <f t="shared" si="95"/>
        <v>#N/A</v>
      </c>
      <c r="AQ770" s="22" t="e">
        <f t="shared" si="90"/>
        <v>#N/A</v>
      </c>
      <c r="AR770" s="22" t="e">
        <f t="shared" si="91"/>
        <v>#N/A</v>
      </c>
      <c r="AS770" s="22" t="e">
        <f t="shared" si="92"/>
        <v>#N/A</v>
      </c>
    </row>
    <row r="771" spans="5:45" x14ac:dyDescent="0.25">
      <c r="E771" s="8" t="e">
        <f t="shared" si="97"/>
        <v>#N/A</v>
      </c>
      <c r="F771" s="7" t="e">
        <f t="shared" si="9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93"/>
        <v>#N/A</v>
      </c>
      <c r="AI771" s="8" t="e">
        <v>#N/A</v>
      </c>
      <c r="AJ771" s="7" t="e">
        <v>#N/A</v>
      </c>
      <c r="AK771" s="19" t="e">
        <v>#N/A</v>
      </c>
      <c r="AL771" s="7" t="e">
        <v>#N/A</v>
      </c>
      <c r="AM771" s="7" t="e">
        <v>#N/A</v>
      </c>
      <c r="AO771" s="22" t="e">
        <f t="shared" si="94"/>
        <v>#N/A</v>
      </c>
      <c r="AP771" s="22" t="e">
        <f t="shared" si="95"/>
        <v>#N/A</v>
      </c>
      <c r="AQ771" s="22" t="e">
        <f t="shared" si="90"/>
        <v>#N/A</v>
      </c>
      <c r="AR771" s="22" t="e">
        <f t="shared" si="91"/>
        <v>#N/A</v>
      </c>
      <c r="AS771" s="22" t="e">
        <f t="shared" si="92"/>
        <v>#N/A</v>
      </c>
    </row>
    <row r="772" spans="5:45" x14ac:dyDescent="0.25">
      <c r="E772" s="8" t="e">
        <f t="shared" si="97"/>
        <v>#N/A</v>
      </c>
      <c r="F772" s="7" t="e">
        <f t="shared" si="9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93"/>
        <v>#N/A</v>
      </c>
      <c r="AI772" s="8" t="e">
        <v>#N/A</v>
      </c>
      <c r="AJ772" s="7" t="e">
        <v>#N/A</v>
      </c>
      <c r="AK772" s="19" t="e">
        <v>#N/A</v>
      </c>
      <c r="AL772" s="7" t="e">
        <v>#N/A</v>
      </c>
      <c r="AM772" s="7" t="e">
        <v>#N/A</v>
      </c>
      <c r="AO772" s="22" t="e">
        <f t="shared" si="94"/>
        <v>#N/A</v>
      </c>
      <c r="AP772" s="22" t="e">
        <f t="shared" si="95"/>
        <v>#N/A</v>
      </c>
      <c r="AQ772" s="22" t="e">
        <f t="shared" si="90"/>
        <v>#N/A</v>
      </c>
      <c r="AR772" s="22" t="e">
        <f t="shared" si="91"/>
        <v>#N/A</v>
      </c>
      <c r="AS772" s="22" t="e">
        <f t="shared" si="92"/>
        <v>#N/A</v>
      </c>
    </row>
    <row r="773" spans="5:45" x14ac:dyDescent="0.25">
      <c r="E773" s="8" t="e">
        <f t="shared" si="97"/>
        <v>#N/A</v>
      </c>
      <c r="F773" s="7" t="e">
        <f t="shared" si="9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93"/>
        <v>#N/A</v>
      </c>
      <c r="AI773" s="8" t="e">
        <v>#N/A</v>
      </c>
      <c r="AJ773" s="7" t="e">
        <v>#N/A</v>
      </c>
      <c r="AK773" s="19" t="e">
        <v>#N/A</v>
      </c>
      <c r="AL773" s="7" t="e">
        <v>#N/A</v>
      </c>
      <c r="AM773" s="7" t="e">
        <v>#N/A</v>
      </c>
      <c r="AO773" s="22" t="e">
        <f t="shared" si="94"/>
        <v>#N/A</v>
      </c>
      <c r="AP773" s="22" t="e">
        <f t="shared" si="95"/>
        <v>#N/A</v>
      </c>
      <c r="AQ773" s="22" t="e">
        <f t="shared" si="90"/>
        <v>#N/A</v>
      </c>
      <c r="AR773" s="22" t="e">
        <f t="shared" si="91"/>
        <v>#N/A</v>
      </c>
      <c r="AS773" s="22" t="e">
        <f t="shared" si="92"/>
        <v>#N/A</v>
      </c>
    </row>
    <row r="774" spans="5:45" x14ac:dyDescent="0.25">
      <c r="E774" s="8" t="e">
        <f t="shared" si="97"/>
        <v>#N/A</v>
      </c>
      <c r="F774" s="7" t="e">
        <f t="shared" si="9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93"/>
        <v>#N/A</v>
      </c>
      <c r="AI774" s="8" t="e">
        <v>#N/A</v>
      </c>
      <c r="AJ774" s="7" t="e">
        <v>#N/A</v>
      </c>
      <c r="AK774" s="19" t="e">
        <v>#N/A</v>
      </c>
      <c r="AL774" s="7" t="e">
        <v>#N/A</v>
      </c>
      <c r="AM774" s="7" t="e">
        <v>#N/A</v>
      </c>
      <c r="AO774" s="22" t="e">
        <f t="shared" si="94"/>
        <v>#N/A</v>
      </c>
      <c r="AP774" s="22" t="e">
        <f t="shared" si="95"/>
        <v>#N/A</v>
      </c>
      <c r="AQ774" s="22" t="e">
        <f t="shared" si="90"/>
        <v>#N/A</v>
      </c>
      <c r="AR774" s="22" t="e">
        <f t="shared" si="91"/>
        <v>#N/A</v>
      </c>
      <c r="AS774" s="22" t="e">
        <f t="shared" si="92"/>
        <v>#N/A</v>
      </c>
    </row>
    <row r="775" spans="5:45" x14ac:dyDescent="0.25">
      <c r="E775" s="8" t="e">
        <f t="shared" si="97"/>
        <v>#N/A</v>
      </c>
      <c r="F775" s="7" t="e">
        <f t="shared" si="9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93"/>
        <v>#N/A</v>
      </c>
      <c r="AI775" s="8" t="e">
        <v>#N/A</v>
      </c>
      <c r="AJ775" s="7" t="e">
        <v>#N/A</v>
      </c>
      <c r="AK775" s="19" t="e">
        <v>#N/A</v>
      </c>
      <c r="AL775" s="7" t="e">
        <v>#N/A</v>
      </c>
      <c r="AM775" s="7" t="e">
        <v>#N/A</v>
      </c>
      <c r="AO775" s="22" t="e">
        <f t="shared" si="94"/>
        <v>#N/A</v>
      </c>
      <c r="AP775" s="22" t="e">
        <f t="shared" si="95"/>
        <v>#N/A</v>
      </c>
      <c r="AQ775" s="22" t="e">
        <f t="shared" si="90"/>
        <v>#N/A</v>
      </c>
      <c r="AR775" s="22" t="e">
        <f t="shared" si="91"/>
        <v>#N/A</v>
      </c>
      <c r="AS775" s="22" t="e">
        <f t="shared" si="92"/>
        <v>#N/A</v>
      </c>
    </row>
    <row r="776" spans="5:45" x14ac:dyDescent="0.25">
      <c r="E776" s="8" t="e">
        <f t="shared" si="97"/>
        <v>#N/A</v>
      </c>
      <c r="F776" s="7" t="e">
        <f t="shared" si="9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93"/>
        <v>#N/A</v>
      </c>
      <c r="AI776" s="8" t="e">
        <v>#N/A</v>
      </c>
      <c r="AJ776" s="7" t="e">
        <v>#N/A</v>
      </c>
      <c r="AK776" s="19" t="e">
        <v>#N/A</v>
      </c>
      <c r="AL776" s="7" t="e">
        <v>#N/A</v>
      </c>
      <c r="AM776" s="7" t="e">
        <v>#N/A</v>
      </c>
      <c r="AO776" s="22" t="e">
        <f t="shared" si="94"/>
        <v>#N/A</v>
      </c>
      <c r="AP776" s="22" t="e">
        <f t="shared" si="95"/>
        <v>#N/A</v>
      </c>
      <c r="AQ776" s="22" t="e">
        <f t="shared" ref="AQ776:AQ839" si="98">Q776-AK776</f>
        <v>#N/A</v>
      </c>
      <c r="AR776" s="22" t="e">
        <f t="shared" ref="AR776:AR839" si="99">R776-AL776</f>
        <v>#N/A</v>
      </c>
      <c r="AS776" s="22" t="e">
        <f t="shared" ref="AS776:AS839" si="100">S776-AM776</f>
        <v>#N/A</v>
      </c>
    </row>
    <row r="777" spans="5:45" x14ac:dyDescent="0.25">
      <c r="E777" s="8" t="e">
        <f t="shared" si="97"/>
        <v>#N/A</v>
      </c>
      <c r="F777" s="7" t="e">
        <f t="shared" si="9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101">VLOOKUP(O777,$E$22:$F$1597, 2, FALSE)</f>
        <v>#N/A</v>
      </c>
      <c r="AI777" s="8" t="e">
        <v>#N/A</v>
      </c>
      <c r="AJ777" s="7" t="e">
        <v>#N/A</v>
      </c>
      <c r="AK777" s="19" t="e">
        <v>#N/A</v>
      </c>
      <c r="AL777" s="7" t="e">
        <v>#N/A</v>
      </c>
      <c r="AM777" s="7" t="e">
        <v>#N/A</v>
      </c>
      <c r="AO777" s="22" t="e">
        <f t="shared" ref="AO777:AO840" si="102">O777-AI777</f>
        <v>#N/A</v>
      </c>
      <c r="AP777" s="22" t="e">
        <f t="shared" ref="AP777:AP840" si="103">P777-AJ777</f>
        <v>#N/A</v>
      </c>
      <c r="AQ777" s="22" t="e">
        <f t="shared" si="98"/>
        <v>#N/A</v>
      </c>
      <c r="AR777" s="22" t="e">
        <f t="shared" si="99"/>
        <v>#N/A</v>
      </c>
      <c r="AS777" s="22" t="e">
        <f t="shared" si="100"/>
        <v>#N/A</v>
      </c>
    </row>
    <row r="778" spans="5:45" x14ac:dyDescent="0.25">
      <c r="E778" s="8" t="e">
        <f t="shared" si="97"/>
        <v>#N/A</v>
      </c>
      <c r="F778" s="7" t="e">
        <f t="shared" si="9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101"/>
        <v>#N/A</v>
      </c>
      <c r="AI778" s="8" t="e">
        <v>#N/A</v>
      </c>
      <c r="AJ778" s="7" t="e">
        <v>#N/A</v>
      </c>
      <c r="AK778" s="19" t="e">
        <v>#N/A</v>
      </c>
      <c r="AL778" s="7" t="e">
        <v>#N/A</v>
      </c>
      <c r="AM778" s="7" t="e">
        <v>#N/A</v>
      </c>
      <c r="AO778" s="22" t="e">
        <f t="shared" si="102"/>
        <v>#N/A</v>
      </c>
      <c r="AP778" s="22" t="e">
        <f t="shared" si="103"/>
        <v>#N/A</v>
      </c>
      <c r="AQ778" s="22" t="e">
        <f t="shared" si="98"/>
        <v>#N/A</v>
      </c>
      <c r="AR778" s="22" t="e">
        <f t="shared" si="99"/>
        <v>#N/A</v>
      </c>
      <c r="AS778" s="22" t="e">
        <f t="shared" si="100"/>
        <v>#N/A</v>
      </c>
    </row>
    <row r="779" spans="5:45" x14ac:dyDescent="0.25">
      <c r="E779" s="8" t="e">
        <f t="shared" si="97"/>
        <v>#N/A</v>
      </c>
      <c r="F779" s="7" t="e">
        <f t="shared" si="9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101"/>
        <v>#N/A</v>
      </c>
      <c r="AI779" s="8" t="e">
        <v>#N/A</v>
      </c>
      <c r="AJ779" s="7" t="e">
        <v>#N/A</v>
      </c>
      <c r="AK779" s="19" t="e">
        <v>#N/A</v>
      </c>
      <c r="AL779" s="7" t="e">
        <v>#N/A</v>
      </c>
      <c r="AM779" s="7" t="e">
        <v>#N/A</v>
      </c>
      <c r="AO779" s="22" t="e">
        <f t="shared" si="102"/>
        <v>#N/A</v>
      </c>
      <c r="AP779" s="22" t="e">
        <f t="shared" si="103"/>
        <v>#N/A</v>
      </c>
      <c r="AQ779" s="22" t="e">
        <f t="shared" si="98"/>
        <v>#N/A</v>
      </c>
      <c r="AR779" s="22" t="e">
        <f t="shared" si="99"/>
        <v>#N/A</v>
      </c>
      <c r="AS779" s="22" t="e">
        <f t="shared" si="100"/>
        <v>#N/A</v>
      </c>
    </row>
    <row r="780" spans="5:45" x14ac:dyDescent="0.25">
      <c r="E780" s="8" t="e">
        <f t="shared" si="97"/>
        <v>#N/A</v>
      </c>
      <c r="F780" s="7" t="e">
        <f t="shared" si="9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101"/>
        <v>#N/A</v>
      </c>
      <c r="AI780" s="8" t="e">
        <v>#N/A</v>
      </c>
      <c r="AJ780" s="7" t="e">
        <v>#N/A</v>
      </c>
      <c r="AK780" s="19" t="e">
        <v>#N/A</v>
      </c>
      <c r="AL780" s="7" t="e">
        <v>#N/A</v>
      </c>
      <c r="AM780" s="7" t="e">
        <v>#N/A</v>
      </c>
      <c r="AO780" s="22" t="e">
        <f t="shared" si="102"/>
        <v>#N/A</v>
      </c>
      <c r="AP780" s="22" t="e">
        <f t="shared" si="103"/>
        <v>#N/A</v>
      </c>
      <c r="AQ780" s="22" t="e">
        <f t="shared" si="98"/>
        <v>#N/A</v>
      </c>
      <c r="AR780" s="22" t="e">
        <f t="shared" si="99"/>
        <v>#N/A</v>
      </c>
      <c r="AS780" s="22" t="e">
        <f t="shared" si="100"/>
        <v>#N/A</v>
      </c>
    </row>
    <row r="781" spans="5:45" x14ac:dyDescent="0.25">
      <c r="E781" s="8" t="e">
        <f t="shared" si="97"/>
        <v>#N/A</v>
      </c>
      <c r="F781" s="7" t="e">
        <f t="shared" si="9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101"/>
        <v>#N/A</v>
      </c>
      <c r="AI781" s="8" t="e">
        <v>#N/A</v>
      </c>
      <c r="AJ781" s="7" t="e">
        <v>#N/A</v>
      </c>
      <c r="AK781" s="19" t="e">
        <v>#N/A</v>
      </c>
      <c r="AL781" s="7" t="e">
        <v>#N/A</v>
      </c>
      <c r="AM781" s="7" t="e">
        <v>#N/A</v>
      </c>
      <c r="AO781" s="22" t="e">
        <f t="shared" si="102"/>
        <v>#N/A</v>
      </c>
      <c r="AP781" s="22" t="e">
        <f t="shared" si="103"/>
        <v>#N/A</v>
      </c>
      <c r="AQ781" s="22" t="e">
        <f t="shared" si="98"/>
        <v>#N/A</v>
      </c>
      <c r="AR781" s="22" t="e">
        <f t="shared" si="99"/>
        <v>#N/A</v>
      </c>
      <c r="AS781" s="22" t="e">
        <f t="shared" si="100"/>
        <v>#N/A</v>
      </c>
    </row>
    <row r="782" spans="5:45" x14ac:dyDescent="0.25">
      <c r="E782" s="8" t="e">
        <f t="shared" si="97"/>
        <v>#N/A</v>
      </c>
      <c r="F782" s="7" t="e">
        <f t="shared" si="9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101"/>
        <v>#N/A</v>
      </c>
      <c r="AI782" s="8" t="e">
        <v>#N/A</v>
      </c>
      <c r="AJ782" s="7" t="e">
        <v>#N/A</v>
      </c>
      <c r="AK782" s="19" t="e">
        <v>#N/A</v>
      </c>
      <c r="AL782" s="7" t="e">
        <v>#N/A</v>
      </c>
      <c r="AM782" s="7" t="e">
        <v>#N/A</v>
      </c>
      <c r="AO782" s="22" t="e">
        <f t="shared" si="102"/>
        <v>#N/A</v>
      </c>
      <c r="AP782" s="22" t="e">
        <f t="shared" si="103"/>
        <v>#N/A</v>
      </c>
      <c r="AQ782" s="22" t="e">
        <f t="shared" si="98"/>
        <v>#N/A</v>
      </c>
      <c r="AR782" s="22" t="e">
        <f t="shared" si="99"/>
        <v>#N/A</v>
      </c>
      <c r="AS782" s="22" t="e">
        <f t="shared" si="100"/>
        <v>#N/A</v>
      </c>
    </row>
    <row r="783" spans="5:45" x14ac:dyDescent="0.25">
      <c r="E783" s="8" t="e">
        <f t="shared" si="97"/>
        <v>#N/A</v>
      </c>
      <c r="F783" s="7" t="e">
        <f t="shared" si="9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101"/>
        <v>#N/A</v>
      </c>
      <c r="AI783" s="8" t="e">
        <v>#N/A</v>
      </c>
      <c r="AJ783" s="7" t="e">
        <v>#N/A</v>
      </c>
      <c r="AK783" s="19" t="e">
        <v>#N/A</v>
      </c>
      <c r="AL783" s="7" t="e">
        <v>#N/A</v>
      </c>
      <c r="AM783" s="7" t="e">
        <v>#N/A</v>
      </c>
      <c r="AO783" s="22" t="e">
        <f t="shared" si="102"/>
        <v>#N/A</v>
      </c>
      <c r="AP783" s="22" t="e">
        <f t="shared" si="103"/>
        <v>#N/A</v>
      </c>
      <c r="AQ783" s="22" t="e">
        <f t="shared" si="98"/>
        <v>#N/A</v>
      </c>
      <c r="AR783" s="22" t="e">
        <f t="shared" si="99"/>
        <v>#N/A</v>
      </c>
      <c r="AS783" s="22" t="e">
        <f t="shared" si="100"/>
        <v>#N/A</v>
      </c>
    </row>
    <row r="784" spans="5:45" x14ac:dyDescent="0.25">
      <c r="E784" s="8" t="e">
        <f t="shared" si="97"/>
        <v>#N/A</v>
      </c>
      <c r="F784" s="7" t="e">
        <f t="shared" si="9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101"/>
        <v>#N/A</v>
      </c>
      <c r="AI784" s="8" t="e">
        <v>#N/A</v>
      </c>
      <c r="AJ784" s="7" t="e">
        <v>#N/A</v>
      </c>
      <c r="AK784" s="19" t="e">
        <v>#N/A</v>
      </c>
      <c r="AL784" s="7" t="e">
        <v>#N/A</v>
      </c>
      <c r="AM784" s="7" t="e">
        <v>#N/A</v>
      </c>
      <c r="AO784" s="22" t="e">
        <f t="shared" si="102"/>
        <v>#N/A</v>
      </c>
      <c r="AP784" s="22" t="e">
        <f t="shared" si="103"/>
        <v>#N/A</v>
      </c>
      <c r="AQ784" s="22" t="e">
        <f t="shared" si="98"/>
        <v>#N/A</v>
      </c>
      <c r="AR784" s="22" t="e">
        <f t="shared" si="99"/>
        <v>#N/A</v>
      </c>
      <c r="AS784" s="22" t="e">
        <f t="shared" si="100"/>
        <v>#N/A</v>
      </c>
    </row>
    <row r="785" spans="5:45" x14ac:dyDescent="0.25">
      <c r="E785" s="8" t="e">
        <f t="shared" si="97"/>
        <v>#N/A</v>
      </c>
      <c r="F785" s="7" t="e">
        <f t="shared" si="9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101"/>
        <v>#N/A</v>
      </c>
      <c r="AI785" s="8" t="e">
        <v>#N/A</v>
      </c>
      <c r="AJ785" s="7" t="e">
        <v>#N/A</v>
      </c>
      <c r="AK785" s="19" t="e">
        <v>#N/A</v>
      </c>
      <c r="AL785" s="7" t="e">
        <v>#N/A</v>
      </c>
      <c r="AM785" s="7" t="e">
        <v>#N/A</v>
      </c>
      <c r="AO785" s="22" t="e">
        <f t="shared" si="102"/>
        <v>#N/A</v>
      </c>
      <c r="AP785" s="22" t="e">
        <f t="shared" si="103"/>
        <v>#N/A</v>
      </c>
      <c r="AQ785" s="22" t="e">
        <f t="shared" si="98"/>
        <v>#N/A</v>
      </c>
      <c r="AR785" s="22" t="e">
        <f t="shared" si="99"/>
        <v>#N/A</v>
      </c>
      <c r="AS785" s="22" t="e">
        <f t="shared" si="100"/>
        <v>#N/A</v>
      </c>
    </row>
    <row r="786" spans="5:45" x14ac:dyDescent="0.25">
      <c r="E786" s="8" t="e">
        <f t="shared" si="97"/>
        <v>#N/A</v>
      </c>
      <c r="F786" s="7" t="e">
        <f t="shared" si="9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101"/>
        <v>#N/A</v>
      </c>
      <c r="AI786" s="8" t="e">
        <v>#N/A</v>
      </c>
      <c r="AJ786" s="7" t="e">
        <v>#N/A</v>
      </c>
      <c r="AK786" s="19" t="e">
        <v>#N/A</v>
      </c>
      <c r="AL786" s="7" t="e">
        <v>#N/A</v>
      </c>
      <c r="AM786" s="7" t="e">
        <v>#N/A</v>
      </c>
      <c r="AO786" s="22" t="e">
        <f t="shared" si="102"/>
        <v>#N/A</v>
      </c>
      <c r="AP786" s="22" t="e">
        <f t="shared" si="103"/>
        <v>#N/A</v>
      </c>
      <c r="AQ786" s="22" t="e">
        <f t="shared" si="98"/>
        <v>#N/A</v>
      </c>
      <c r="AR786" s="22" t="e">
        <f t="shared" si="99"/>
        <v>#N/A</v>
      </c>
      <c r="AS786" s="22" t="e">
        <f t="shared" si="100"/>
        <v>#N/A</v>
      </c>
    </row>
    <row r="787" spans="5:45" x14ac:dyDescent="0.25">
      <c r="E787" s="8" t="e">
        <f t="shared" si="97"/>
        <v>#N/A</v>
      </c>
      <c r="F787" s="7" t="e">
        <f t="shared" si="9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101"/>
        <v>#N/A</v>
      </c>
      <c r="AI787" s="8" t="e">
        <v>#N/A</v>
      </c>
      <c r="AJ787" s="7" t="e">
        <v>#N/A</v>
      </c>
      <c r="AK787" s="19" t="e">
        <v>#N/A</v>
      </c>
      <c r="AL787" s="7" t="e">
        <v>#N/A</v>
      </c>
      <c r="AM787" s="7" t="e">
        <v>#N/A</v>
      </c>
      <c r="AO787" s="22" t="e">
        <f t="shared" si="102"/>
        <v>#N/A</v>
      </c>
      <c r="AP787" s="22" t="e">
        <f t="shared" si="103"/>
        <v>#N/A</v>
      </c>
      <c r="AQ787" s="22" t="e">
        <f t="shared" si="98"/>
        <v>#N/A</v>
      </c>
      <c r="AR787" s="22" t="e">
        <f t="shared" si="99"/>
        <v>#N/A</v>
      </c>
      <c r="AS787" s="22" t="e">
        <f t="shared" si="100"/>
        <v>#N/A</v>
      </c>
    </row>
    <row r="788" spans="5:45" x14ac:dyDescent="0.25">
      <c r="E788" s="8" t="e">
        <f t="shared" si="97"/>
        <v>#N/A</v>
      </c>
      <c r="F788" s="7" t="e">
        <f t="shared" si="9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101"/>
        <v>#N/A</v>
      </c>
      <c r="AI788" s="8" t="e">
        <v>#N/A</v>
      </c>
      <c r="AJ788" s="7" t="e">
        <v>#N/A</v>
      </c>
      <c r="AK788" s="19" t="e">
        <v>#N/A</v>
      </c>
      <c r="AL788" s="7" t="e">
        <v>#N/A</v>
      </c>
      <c r="AM788" s="7" t="e">
        <v>#N/A</v>
      </c>
      <c r="AO788" s="22" t="e">
        <f t="shared" si="102"/>
        <v>#N/A</v>
      </c>
      <c r="AP788" s="22" t="e">
        <f t="shared" si="103"/>
        <v>#N/A</v>
      </c>
      <c r="AQ788" s="22" t="e">
        <f t="shared" si="98"/>
        <v>#N/A</v>
      </c>
      <c r="AR788" s="22" t="e">
        <f t="shared" si="99"/>
        <v>#N/A</v>
      </c>
      <c r="AS788" s="22" t="e">
        <f t="shared" si="100"/>
        <v>#N/A</v>
      </c>
    </row>
    <row r="789" spans="5:45" x14ac:dyDescent="0.25">
      <c r="E789" s="8" t="e">
        <f t="shared" si="97"/>
        <v>#N/A</v>
      </c>
      <c r="F789" s="7" t="e">
        <f t="shared" si="9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101"/>
        <v>#N/A</v>
      </c>
      <c r="AI789" s="8" t="e">
        <v>#N/A</v>
      </c>
      <c r="AJ789" s="7" t="e">
        <v>#N/A</v>
      </c>
      <c r="AK789" s="19" t="e">
        <v>#N/A</v>
      </c>
      <c r="AL789" s="7" t="e">
        <v>#N/A</v>
      </c>
      <c r="AM789" s="7" t="e">
        <v>#N/A</v>
      </c>
      <c r="AO789" s="22" t="e">
        <f t="shared" si="102"/>
        <v>#N/A</v>
      </c>
      <c r="AP789" s="22" t="e">
        <f t="shared" si="103"/>
        <v>#N/A</v>
      </c>
      <c r="AQ789" s="22" t="e">
        <f t="shared" si="98"/>
        <v>#N/A</v>
      </c>
      <c r="AR789" s="22" t="e">
        <f t="shared" si="99"/>
        <v>#N/A</v>
      </c>
      <c r="AS789" s="22" t="e">
        <f t="shared" si="100"/>
        <v>#N/A</v>
      </c>
    </row>
    <row r="790" spans="5:45" x14ac:dyDescent="0.25">
      <c r="E790" s="8" t="e">
        <f t="shared" si="97"/>
        <v>#N/A</v>
      </c>
      <c r="F790" s="7" t="e">
        <f t="shared" si="9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101"/>
        <v>#N/A</v>
      </c>
      <c r="AI790" s="8" t="e">
        <v>#N/A</v>
      </c>
      <c r="AJ790" s="7" t="e">
        <v>#N/A</v>
      </c>
      <c r="AK790" s="19" t="e">
        <v>#N/A</v>
      </c>
      <c r="AL790" s="7" t="e">
        <v>#N/A</v>
      </c>
      <c r="AM790" s="7" t="e">
        <v>#N/A</v>
      </c>
      <c r="AO790" s="22" t="e">
        <f t="shared" si="102"/>
        <v>#N/A</v>
      </c>
      <c r="AP790" s="22" t="e">
        <f t="shared" si="103"/>
        <v>#N/A</v>
      </c>
      <c r="AQ790" s="22" t="e">
        <f t="shared" si="98"/>
        <v>#N/A</v>
      </c>
      <c r="AR790" s="22" t="e">
        <f t="shared" si="99"/>
        <v>#N/A</v>
      </c>
      <c r="AS790" s="22" t="e">
        <f t="shared" si="100"/>
        <v>#N/A</v>
      </c>
    </row>
    <row r="791" spans="5:45" x14ac:dyDescent="0.25">
      <c r="E791" s="8" t="e">
        <f t="shared" si="97"/>
        <v>#N/A</v>
      </c>
      <c r="F791" s="7" t="e">
        <f t="shared" si="9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101"/>
        <v>#N/A</v>
      </c>
      <c r="AI791" s="8" t="e">
        <v>#N/A</v>
      </c>
      <c r="AJ791" s="7" t="e">
        <v>#N/A</v>
      </c>
      <c r="AK791" s="19" t="e">
        <v>#N/A</v>
      </c>
      <c r="AL791" s="7" t="e">
        <v>#N/A</v>
      </c>
      <c r="AM791" s="7" t="e">
        <v>#N/A</v>
      </c>
      <c r="AO791" s="22" t="e">
        <f t="shared" si="102"/>
        <v>#N/A</v>
      </c>
      <c r="AP791" s="22" t="e">
        <f t="shared" si="103"/>
        <v>#N/A</v>
      </c>
      <c r="AQ791" s="22" t="e">
        <f t="shared" si="98"/>
        <v>#N/A</v>
      </c>
      <c r="AR791" s="22" t="e">
        <f t="shared" si="99"/>
        <v>#N/A</v>
      </c>
      <c r="AS791" s="22" t="e">
        <f t="shared" si="100"/>
        <v>#N/A</v>
      </c>
    </row>
    <row r="792" spans="5:45" x14ac:dyDescent="0.25">
      <c r="E792" s="8" t="e">
        <f t="shared" si="97"/>
        <v>#N/A</v>
      </c>
      <c r="F792" s="7" t="e">
        <f t="shared" ref="F792:F855" si="104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101"/>
        <v>#N/A</v>
      </c>
      <c r="AI792" s="8" t="e">
        <v>#N/A</v>
      </c>
      <c r="AJ792" s="7" t="e">
        <v>#N/A</v>
      </c>
      <c r="AK792" s="19" t="e">
        <v>#N/A</v>
      </c>
      <c r="AL792" s="7" t="e">
        <v>#N/A</v>
      </c>
      <c r="AM792" s="7" t="e">
        <v>#N/A</v>
      </c>
      <c r="AO792" s="22" t="e">
        <f t="shared" si="102"/>
        <v>#N/A</v>
      </c>
      <c r="AP792" s="22" t="e">
        <f t="shared" si="103"/>
        <v>#N/A</v>
      </c>
      <c r="AQ792" s="22" t="e">
        <f t="shared" si="98"/>
        <v>#N/A</v>
      </c>
      <c r="AR792" s="22" t="e">
        <f t="shared" si="99"/>
        <v>#N/A</v>
      </c>
      <c r="AS792" s="22" t="e">
        <f t="shared" si="100"/>
        <v>#N/A</v>
      </c>
    </row>
    <row r="793" spans="5:45" x14ac:dyDescent="0.25">
      <c r="E793" s="8" t="e">
        <f t="shared" si="97"/>
        <v>#N/A</v>
      </c>
      <c r="F793" s="7" t="e">
        <f t="shared" si="104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101"/>
        <v>#N/A</v>
      </c>
      <c r="AI793" s="8" t="e">
        <v>#N/A</v>
      </c>
      <c r="AJ793" s="7" t="e">
        <v>#N/A</v>
      </c>
      <c r="AK793" s="19" t="e">
        <v>#N/A</v>
      </c>
      <c r="AL793" s="7" t="e">
        <v>#N/A</v>
      </c>
      <c r="AM793" s="7" t="e">
        <v>#N/A</v>
      </c>
      <c r="AO793" s="22" t="e">
        <f t="shared" si="102"/>
        <v>#N/A</v>
      </c>
      <c r="AP793" s="22" t="e">
        <f t="shared" si="103"/>
        <v>#N/A</v>
      </c>
      <c r="AQ793" s="22" t="e">
        <f t="shared" si="98"/>
        <v>#N/A</v>
      </c>
      <c r="AR793" s="22" t="e">
        <f t="shared" si="99"/>
        <v>#N/A</v>
      </c>
      <c r="AS793" s="22" t="e">
        <f t="shared" si="100"/>
        <v>#N/A</v>
      </c>
    </row>
    <row r="794" spans="5:45" x14ac:dyDescent="0.25">
      <c r="E794" s="8" t="e">
        <f t="shared" si="97"/>
        <v>#N/A</v>
      </c>
      <c r="F794" s="7" t="e">
        <f t="shared" si="104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101"/>
        <v>#N/A</v>
      </c>
      <c r="AI794" s="8" t="e">
        <v>#N/A</v>
      </c>
      <c r="AJ794" s="7" t="e">
        <v>#N/A</v>
      </c>
      <c r="AK794" s="19" t="e">
        <v>#N/A</v>
      </c>
      <c r="AL794" s="7" t="e">
        <v>#N/A</v>
      </c>
      <c r="AM794" s="7" t="e">
        <v>#N/A</v>
      </c>
      <c r="AO794" s="22" t="e">
        <f t="shared" si="102"/>
        <v>#N/A</v>
      </c>
      <c r="AP794" s="22" t="e">
        <f t="shared" si="103"/>
        <v>#N/A</v>
      </c>
      <c r="AQ794" s="22" t="e">
        <f t="shared" si="98"/>
        <v>#N/A</v>
      </c>
      <c r="AR794" s="22" t="e">
        <f t="shared" si="99"/>
        <v>#N/A</v>
      </c>
      <c r="AS794" s="22" t="e">
        <f t="shared" si="100"/>
        <v>#N/A</v>
      </c>
    </row>
    <row r="795" spans="5:45" x14ac:dyDescent="0.25">
      <c r="E795" s="8" t="e">
        <f t="shared" si="97"/>
        <v>#N/A</v>
      </c>
      <c r="F795" s="7" t="e">
        <f t="shared" si="104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101"/>
        <v>#N/A</v>
      </c>
      <c r="AI795" s="8" t="e">
        <v>#N/A</v>
      </c>
      <c r="AJ795" s="7" t="e">
        <v>#N/A</v>
      </c>
      <c r="AK795" s="19" t="e">
        <v>#N/A</v>
      </c>
      <c r="AL795" s="7" t="e">
        <v>#N/A</v>
      </c>
      <c r="AM795" s="7" t="e">
        <v>#N/A</v>
      </c>
      <c r="AO795" s="22" t="e">
        <f t="shared" si="102"/>
        <v>#N/A</v>
      </c>
      <c r="AP795" s="22" t="e">
        <f t="shared" si="103"/>
        <v>#N/A</v>
      </c>
      <c r="AQ795" s="22" t="e">
        <f t="shared" si="98"/>
        <v>#N/A</v>
      </c>
      <c r="AR795" s="22" t="e">
        <f t="shared" si="99"/>
        <v>#N/A</v>
      </c>
      <c r="AS795" s="22" t="e">
        <f t="shared" si="100"/>
        <v>#N/A</v>
      </c>
    </row>
    <row r="796" spans="5:45" x14ac:dyDescent="0.25">
      <c r="E796" s="8" t="e">
        <f t="shared" si="97"/>
        <v>#N/A</v>
      </c>
      <c r="F796" s="7" t="e">
        <f t="shared" si="104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101"/>
        <v>#N/A</v>
      </c>
      <c r="AI796" s="8" t="e">
        <v>#N/A</v>
      </c>
      <c r="AJ796" s="7" t="e">
        <v>#N/A</v>
      </c>
      <c r="AK796" s="19" t="e">
        <v>#N/A</v>
      </c>
      <c r="AL796" s="7" t="e">
        <v>#N/A</v>
      </c>
      <c r="AM796" s="7" t="e">
        <v>#N/A</v>
      </c>
      <c r="AO796" s="22" t="e">
        <f t="shared" si="102"/>
        <v>#N/A</v>
      </c>
      <c r="AP796" s="22" t="e">
        <f t="shared" si="103"/>
        <v>#N/A</v>
      </c>
      <c r="AQ796" s="22" t="e">
        <f t="shared" si="98"/>
        <v>#N/A</v>
      </c>
      <c r="AR796" s="22" t="e">
        <f t="shared" si="99"/>
        <v>#N/A</v>
      </c>
      <c r="AS796" s="22" t="e">
        <f t="shared" si="100"/>
        <v>#N/A</v>
      </c>
    </row>
    <row r="797" spans="5:45" x14ac:dyDescent="0.25">
      <c r="E797" s="8" t="e">
        <f t="shared" si="97"/>
        <v>#N/A</v>
      </c>
      <c r="F797" s="7" t="e">
        <f t="shared" si="104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101"/>
        <v>#N/A</v>
      </c>
      <c r="AI797" s="8" t="e">
        <v>#N/A</v>
      </c>
      <c r="AJ797" s="7" t="e">
        <v>#N/A</v>
      </c>
      <c r="AK797" s="19" t="e">
        <v>#N/A</v>
      </c>
      <c r="AL797" s="7" t="e">
        <v>#N/A</v>
      </c>
      <c r="AM797" s="7" t="e">
        <v>#N/A</v>
      </c>
      <c r="AO797" s="22" t="e">
        <f t="shared" si="102"/>
        <v>#N/A</v>
      </c>
      <c r="AP797" s="22" t="e">
        <f t="shared" si="103"/>
        <v>#N/A</v>
      </c>
      <c r="AQ797" s="22" t="e">
        <f t="shared" si="98"/>
        <v>#N/A</v>
      </c>
      <c r="AR797" s="22" t="e">
        <f t="shared" si="99"/>
        <v>#N/A</v>
      </c>
      <c r="AS797" s="22" t="e">
        <f t="shared" si="100"/>
        <v>#N/A</v>
      </c>
    </row>
    <row r="798" spans="5:45" x14ac:dyDescent="0.25">
      <c r="E798" s="8" t="e">
        <f t="shared" si="97"/>
        <v>#N/A</v>
      </c>
      <c r="F798" s="7" t="e">
        <f t="shared" si="104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101"/>
        <v>#N/A</v>
      </c>
      <c r="AI798" s="8" t="e">
        <v>#N/A</v>
      </c>
      <c r="AJ798" s="7" t="e">
        <v>#N/A</v>
      </c>
      <c r="AK798" s="19" t="e">
        <v>#N/A</v>
      </c>
      <c r="AL798" s="7" t="e">
        <v>#N/A</v>
      </c>
      <c r="AM798" s="7" t="e">
        <v>#N/A</v>
      </c>
      <c r="AO798" s="22" t="e">
        <f t="shared" si="102"/>
        <v>#N/A</v>
      </c>
      <c r="AP798" s="22" t="e">
        <f t="shared" si="103"/>
        <v>#N/A</v>
      </c>
      <c r="AQ798" s="22" t="e">
        <f t="shared" si="98"/>
        <v>#N/A</v>
      </c>
      <c r="AR798" s="22" t="e">
        <f t="shared" si="99"/>
        <v>#N/A</v>
      </c>
      <c r="AS798" s="22" t="e">
        <f t="shared" si="100"/>
        <v>#N/A</v>
      </c>
    </row>
    <row r="799" spans="5:45" x14ac:dyDescent="0.25">
      <c r="E799" s="8" t="e">
        <f t="shared" si="97"/>
        <v>#N/A</v>
      </c>
      <c r="F799" s="7" t="e">
        <f t="shared" si="104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101"/>
        <v>#N/A</v>
      </c>
      <c r="AI799" s="8" t="e">
        <v>#N/A</v>
      </c>
      <c r="AJ799" s="7" t="e">
        <v>#N/A</v>
      </c>
      <c r="AK799" s="19" t="e">
        <v>#N/A</v>
      </c>
      <c r="AL799" s="7" t="e">
        <v>#N/A</v>
      </c>
      <c r="AM799" s="7" t="e">
        <v>#N/A</v>
      </c>
      <c r="AO799" s="22" t="e">
        <f t="shared" si="102"/>
        <v>#N/A</v>
      </c>
      <c r="AP799" s="22" t="e">
        <f t="shared" si="103"/>
        <v>#N/A</v>
      </c>
      <c r="AQ799" s="22" t="e">
        <f t="shared" si="98"/>
        <v>#N/A</v>
      </c>
      <c r="AR799" s="22" t="e">
        <f t="shared" si="99"/>
        <v>#N/A</v>
      </c>
      <c r="AS799" s="22" t="e">
        <f t="shared" si="100"/>
        <v>#N/A</v>
      </c>
    </row>
    <row r="800" spans="5:45" x14ac:dyDescent="0.25">
      <c r="E800" s="8" t="e">
        <f t="shared" si="97"/>
        <v>#N/A</v>
      </c>
      <c r="F800" s="7" t="e">
        <f t="shared" si="104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101"/>
        <v>#N/A</v>
      </c>
      <c r="AI800" s="8" t="e">
        <v>#N/A</v>
      </c>
      <c r="AJ800" s="7" t="e">
        <v>#N/A</v>
      </c>
      <c r="AK800" s="19" t="e">
        <v>#N/A</v>
      </c>
      <c r="AL800" s="7" t="e">
        <v>#N/A</v>
      </c>
      <c r="AM800" s="7" t="e">
        <v>#N/A</v>
      </c>
      <c r="AO800" s="22" t="e">
        <f t="shared" si="102"/>
        <v>#N/A</v>
      </c>
      <c r="AP800" s="22" t="e">
        <f t="shared" si="103"/>
        <v>#N/A</v>
      </c>
      <c r="AQ800" s="22" t="e">
        <f t="shared" si="98"/>
        <v>#N/A</v>
      </c>
      <c r="AR800" s="22" t="e">
        <f t="shared" si="99"/>
        <v>#N/A</v>
      </c>
      <c r="AS800" s="22" t="e">
        <f t="shared" si="100"/>
        <v>#N/A</v>
      </c>
    </row>
    <row r="801" spans="5:45" x14ac:dyDescent="0.25">
      <c r="E801" s="8" t="e">
        <f t="shared" si="97"/>
        <v>#N/A</v>
      </c>
      <c r="F801" s="7" t="e">
        <f t="shared" si="104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101"/>
        <v>#N/A</v>
      </c>
      <c r="AI801" s="8" t="e">
        <v>#N/A</v>
      </c>
      <c r="AJ801" s="7" t="e">
        <v>#N/A</v>
      </c>
      <c r="AK801" s="19" t="e">
        <v>#N/A</v>
      </c>
      <c r="AL801" s="7" t="e">
        <v>#N/A</v>
      </c>
      <c r="AM801" s="7" t="e">
        <v>#N/A</v>
      </c>
      <c r="AO801" s="22" t="e">
        <f t="shared" si="102"/>
        <v>#N/A</v>
      </c>
      <c r="AP801" s="22" t="e">
        <f t="shared" si="103"/>
        <v>#N/A</v>
      </c>
      <c r="AQ801" s="22" t="e">
        <f t="shared" si="98"/>
        <v>#N/A</v>
      </c>
      <c r="AR801" s="22" t="e">
        <f t="shared" si="99"/>
        <v>#N/A</v>
      </c>
      <c r="AS801" s="22" t="e">
        <f t="shared" si="100"/>
        <v>#N/A</v>
      </c>
    </row>
    <row r="802" spans="5:45" x14ac:dyDescent="0.25">
      <c r="E802" s="8" t="e">
        <f t="shared" si="97"/>
        <v>#N/A</v>
      </c>
      <c r="F802" s="7" t="e">
        <f t="shared" si="104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101"/>
        <v>#N/A</v>
      </c>
      <c r="AI802" s="8" t="e">
        <v>#N/A</v>
      </c>
      <c r="AJ802" s="7" t="e">
        <v>#N/A</v>
      </c>
      <c r="AK802" s="19" t="e">
        <v>#N/A</v>
      </c>
      <c r="AL802" s="7" t="e">
        <v>#N/A</v>
      </c>
      <c r="AM802" s="7" t="e">
        <v>#N/A</v>
      </c>
      <c r="AO802" s="22" t="e">
        <f t="shared" si="102"/>
        <v>#N/A</v>
      </c>
      <c r="AP802" s="22" t="e">
        <f t="shared" si="103"/>
        <v>#N/A</v>
      </c>
      <c r="AQ802" s="22" t="e">
        <f t="shared" si="98"/>
        <v>#N/A</v>
      </c>
      <c r="AR802" s="22" t="e">
        <f t="shared" si="99"/>
        <v>#N/A</v>
      </c>
      <c r="AS802" s="22" t="e">
        <f t="shared" si="100"/>
        <v>#N/A</v>
      </c>
    </row>
    <row r="803" spans="5:45" x14ac:dyDescent="0.25">
      <c r="E803" s="8" t="e">
        <f t="shared" si="97"/>
        <v>#N/A</v>
      </c>
      <c r="F803" s="7" t="e">
        <f t="shared" si="104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101"/>
        <v>#N/A</v>
      </c>
      <c r="AI803" s="8" t="e">
        <v>#N/A</v>
      </c>
      <c r="AJ803" s="7" t="e">
        <v>#N/A</v>
      </c>
      <c r="AK803" s="19" t="e">
        <v>#N/A</v>
      </c>
      <c r="AL803" s="7" t="e">
        <v>#N/A</v>
      </c>
      <c r="AM803" s="7" t="e">
        <v>#N/A</v>
      </c>
      <c r="AO803" s="22" t="e">
        <f t="shared" si="102"/>
        <v>#N/A</v>
      </c>
      <c r="AP803" s="22" t="e">
        <f t="shared" si="103"/>
        <v>#N/A</v>
      </c>
      <c r="AQ803" s="22" t="e">
        <f t="shared" si="98"/>
        <v>#N/A</v>
      </c>
      <c r="AR803" s="22" t="e">
        <f t="shared" si="99"/>
        <v>#N/A</v>
      </c>
      <c r="AS803" s="22" t="e">
        <f t="shared" si="100"/>
        <v>#N/A</v>
      </c>
    </row>
    <row r="804" spans="5:45" x14ac:dyDescent="0.25">
      <c r="E804" s="8" t="e">
        <f t="shared" si="97"/>
        <v>#N/A</v>
      </c>
      <c r="F804" s="7" t="e">
        <f t="shared" si="104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101"/>
        <v>#N/A</v>
      </c>
      <c r="AI804" s="8" t="e">
        <v>#N/A</v>
      </c>
      <c r="AJ804" s="7" t="e">
        <v>#N/A</v>
      </c>
      <c r="AK804" s="19" t="e">
        <v>#N/A</v>
      </c>
      <c r="AL804" s="7" t="e">
        <v>#N/A</v>
      </c>
      <c r="AM804" s="7" t="e">
        <v>#N/A</v>
      </c>
      <c r="AO804" s="22" t="e">
        <f t="shared" si="102"/>
        <v>#N/A</v>
      </c>
      <c r="AP804" s="22" t="e">
        <f t="shared" si="103"/>
        <v>#N/A</v>
      </c>
      <c r="AQ804" s="22" t="e">
        <f t="shared" si="98"/>
        <v>#N/A</v>
      </c>
      <c r="AR804" s="22" t="e">
        <f t="shared" si="99"/>
        <v>#N/A</v>
      </c>
      <c r="AS804" s="22" t="e">
        <f t="shared" si="100"/>
        <v>#N/A</v>
      </c>
    </row>
    <row r="805" spans="5:45" x14ac:dyDescent="0.25">
      <c r="E805" s="8" t="e">
        <f t="shared" si="97"/>
        <v>#N/A</v>
      </c>
      <c r="F805" s="7" t="e">
        <f t="shared" si="104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101"/>
        <v>#N/A</v>
      </c>
      <c r="AI805" s="8" t="e">
        <v>#N/A</v>
      </c>
      <c r="AJ805" s="7" t="e">
        <v>#N/A</v>
      </c>
      <c r="AK805" s="19" t="e">
        <v>#N/A</v>
      </c>
      <c r="AL805" s="7" t="e">
        <v>#N/A</v>
      </c>
      <c r="AM805" s="7" t="e">
        <v>#N/A</v>
      </c>
      <c r="AO805" s="22" t="e">
        <f t="shared" si="102"/>
        <v>#N/A</v>
      </c>
      <c r="AP805" s="22" t="e">
        <f t="shared" si="103"/>
        <v>#N/A</v>
      </c>
      <c r="AQ805" s="22" t="e">
        <f t="shared" si="98"/>
        <v>#N/A</v>
      </c>
      <c r="AR805" s="22" t="e">
        <f t="shared" si="99"/>
        <v>#N/A</v>
      </c>
      <c r="AS805" s="22" t="e">
        <f t="shared" si="100"/>
        <v>#N/A</v>
      </c>
    </row>
    <row r="806" spans="5:45" x14ac:dyDescent="0.25">
      <c r="E806" s="8" t="e">
        <f t="shared" si="97"/>
        <v>#N/A</v>
      </c>
      <c r="F806" s="7" t="e">
        <f t="shared" si="104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101"/>
        <v>#N/A</v>
      </c>
      <c r="AI806" s="8" t="e">
        <v>#N/A</v>
      </c>
      <c r="AJ806" s="7" t="e">
        <v>#N/A</v>
      </c>
      <c r="AK806" s="19" t="e">
        <v>#N/A</v>
      </c>
      <c r="AL806" s="7" t="e">
        <v>#N/A</v>
      </c>
      <c r="AM806" s="7" t="e">
        <v>#N/A</v>
      </c>
      <c r="AO806" s="22" t="e">
        <f t="shared" si="102"/>
        <v>#N/A</v>
      </c>
      <c r="AP806" s="22" t="e">
        <f t="shared" si="103"/>
        <v>#N/A</v>
      </c>
      <c r="AQ806" s="22" t="e">
        <f t="shared" si="98"/>
        <v>#N/A</v>
      </c>
      <c r="AR806" s="22" t="e">
        <f t="shared" si="99"/>
        <v>#N/A</v>
      </c>
      <c r="AS806" s="22" t="e">
        <f t="shared" si="100"/>
        <v>#N/A</v>
      </c>
    </row>
    <row r="807" spans="5:45" x14ac:dyDescent="0.25">
      <c r="E807" s="8" t="e">
        <f t="shared" si="97"/>
        <v>#N/A</v>
      </c>
      <c r="F807" s="7" t="e">
        <f t="shared" si="104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101"/>
        <v>#N/A</v>
      </c>
      <c r="AI807" s="8" t="e">
        <v>#N/A</v>
      </c>
      <c r="AJ807" s="7" t="e">
        <v>#N/A</v>
      </c>
      <c r="AK807" s="19" t="e">
        <v>#N/A</v>
      </c>
      <c r="AL807" s="7" t="e">
        <v>#N/A</v>
      </c>
      <c r="AM807" s="7" t="e">
        <v>#N/A</v>
      </c>
      <c r="AO807" s="22" t="e">
        <f t="shared" si="102"/>
        <v>#N/A</v>
      </c>
      <c r="AP807" s="22" t="e">
        <f t="shared" si="103"/>
        <v>#N/A</v>
      </c>
      <c r="AQ807" s="22" t="e">
        <f t="shared" si="98"/>
        <v>#N/A</v>
      </c>
      <c r="AR807" s="22" t="e">
        <f t="shared" si="99"/>
        <v>#N/A</v>
      </c>
      <c r="AS807" s="22" t="e">
        <f t="shared" si="100"/>
        <v>#N/A</v>
      </c>
    </row>
    <row r="808" spans="5:45" x14ac:dyDescent="0.25">
      <c r="E808" s="8" t="e">
        <f t="shared" si="97"/>
        <v>#N/A</v>
      </c>
      <c r="F808" s="7" t="e">
        <f t="shared" si="104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101"/>
        <v>#N/A</v>
      </c>
      <c r="AI808" s="8" t="e">
        <v>#N/A</v>
      </c>
      <c r="AJ808" s="7" t="e">
        <v>#N/A</v>
      </c>
      <c r="AK808" s="19" t="e">
        <v>#N/A</v>
      </c>
      <c r="AL808" s="7" t="e">
        <v>#N/A</v>
      </c>
      <c r="AM808" s="7" t="e">
        <v>#N/A</v>
      </c>
      <c r="AO808" s="22" t="e">
        <f t="shared" si="102"/>
        <v>#N/A</v>
      </c>
      <c r="AP808" s="22" t="e">
        <f t="shared" si="103"/>
        <v>#N/A</v>
      </c>
      <c r="AQ808" s="22" t="e">
        <f t="shared" si="98"/>
        <v>#N/A</v>
      </c>
      <c r="AR808" s="22" t="e">
        <f t="shared" si="99"/>
        <v>#N/A</v>
      </c>
      <c r="AS808" s="22" t="e">
        <f t="shared" si="100"/>
        <v>#N/A</v>
      </c>
    </row>
    <row r="809" spans="5:45" x14ac:dyDescent="0.25">
      <c r="E809" s="8" t="e">
        <f t="shared" si="97"/>
        <v>#N/A</v>
      </c>
      <c r="F809" s="7" t="e">
        <f t="shared" si="104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101"/>
        <v>#N/A</v>
      </c>
      <c r="AI809" s="8" t="e">
        <v>#N/A</v>
      </c>
      <c r="AJ809" s="7" t="e">
        <v>#N/A</v>
      </c>
      <c r="AK809" s="19" t="e">
        <v>#N/A</v>
      </c>
      <c r="AL809" s="7" t="e">
        <v>#N/A</v>
      </c>
      <c r="AM809" s="7" t="e">
        <v>#N/A</v>
      </c>
      <c r="AO809" s="22" t="e">
        <f t="shared" si="102"/>
        <v>#N/A</v>
      </c>
      <c r="AP809" s="22" t="e">
        <f t="shared" si="103"/>
        <v>#N/A</v>
      </c>
      <c r="AQ809" s="22" t="e">
        <f t="shared" si="98"/>
        <v>#N/A</v>
      </c>
      <c r="AR809" s="22" t="e">
        <f t="shared" si="99"/>
        <v>#N/A</v>
      </c>
      <c r="AS809" s="22" t="e">
        <f t="shared" si="100"/>
        <v>#N/A</v>
      </c>
    </row>
    <row r="810" spans="5:45" x14ac:dyDescent="0.25">
      <c r="E810" s="8" t="e">
        <f t="shared" si="97"/>
        <v>#N/A</v>
      </c>
      <c r="F810" s="7" t="e">
        <f t="shared" si="104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101"/>
        <v>#N/A</v>
      </c>
      <c r="AI810" s="8" t="e">
        <v>#N/A</v>
      </c>
      <c r="AJ810" s="7" t="e">
        <v>#N/A</v>
      </c>
      <c r="AK810" s="19" t="e">
        <v>#N/A</v>
      </c>
      <c r="AL810" s="7" t="e">
        <v>#N/A</v>
      </c>
      <c r="AM810" s="7" t="e">
        <v>#N/A</v>
      </c>
      <c r="AO810" s="22" t="e">
        <f t="shared" si="102"/>
        <v>#N/A</v>
      </c>
      <c r="AP810" s="22" t="e">
        <f t="shared" si="103"/>
        <v>#N/A</v>
      </c>
      <c r="AQ810" s="22" t="e">
        <f t="shared" si="98"/>
        <v>#N/A</v>
      </c>
      <c r="AR810" s="22" t="e">
        <f t="shared" si="99"/>
        <v>#N/A</v>
      </c>
      <c r="AS810" s="22" t="e">
        <f t="shared" si="100"/>
        <v>#N/A</v>
      </c>
    </row>
    <row r="811" spans="5:45" x14ac:dyDescent="0.25">
      <c r="E811" s="8" t="e">
        <f t="shared" si="97"/>
        <v>#N/A</v>
      </c>
      <c r="F811" s="7" t="e">
        <f t="shared" si="104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101"/>
        <v>#N/A</v>
      </c>
      <c r="AI811" s="8" t="e">
        <v>#N/A</v>
      </c>
      <c r="AJ811" s="7" t="e">
        <v>#N/A</v>
      </c>
      <c r="AK811" s="19" t="e">
        <v>#N/A</v>
      </c>
      <c r="AL811" s="7" t="e">
        <v>#N/A</v>
      </c>
      <c r="AM811" s="7" t="e">
        <v>#N/A</v>
      </c>
      <c r="AO811" s="22" t="e">
        <f t="shared" si="102"/>
        <v>#N/A</v>
      </c>
      <c r="AP811" s="22" t="e">
        <f t="shared" si="103"/>
        <v>#N/A</v>
      </c>
      <c r="AQ811" s="22" t="e">
        <f t="shared" si="98"/>
        <v>#N/A</v>
      </c>
      <c r="AR811" s="22" t="e">
        <f t="shared" si="99"/>
        <v>#N/A</v>
      </c>
      <c r="AS811" s="22" t="e">
        <f t="shared" si="100"/>
        <v>#N/A</v>
      </c>
    </row>
    <row r="812" spans="5:45" x14ac:dyDescent="0.25">
      <c r="E812" s="8" t="e">
        <f t="shared" si="97"/>
        <v>#N/A</v>
      </c>
      <c r="F812" s="7" t="e">
        <f t="shared" si="104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101"/>
        <v>#N/A</v>
      </c>
      <c r="AI812" s="8" t="e">
        <v>#N/A</v>
      </c>
      <c r="AJ812" s="7" t="e">
        <v>#N/A</v>
      </c>
      <c r="AK812" s="19" t="e">
        <v>#N/A</v>
      </c>
      <c r="AL812" s="7" t="e">
        <v>#N/A</v>
      </c>
      <c r="AM812" s="7" t="e">
        <v>#N/A</v>
      </c>
      <c r="AO812" s="22" t="e">
        <f t="shared" si="102"/>
        <v>#N/A</v>
      </c>
      <c r="AP812" s="22" t="e">
        <f t="shared" si="103"/>
        <v>#N/A</v>
      </c>
      <c r="AQ812" s="22" t="e">
        <f t="shared" si="98"/>
        <v>#N/A</v>
      </c>
      <c r="AR812" s="22" t="e">
        <f t="shared" si="99"/>
        <v>#N/A</v>
      </c>
      <c r="AS812" s="22" t="e">
        <f t="shared" si="100"/>
        <v>#N/A</v>
      </c>
    </row>
    <row r="813" spans="5:45" x14ac:dyDescent="0.25">
      <c r="E813" s="8" t="e">
        <f t="shared" si="97"/>
        <v>#N/A</v>
      </c>
      <c r="F813" s="7" t="e">
        <f t="shared" si="104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101"/>
        <v>#N/A</v>
      </c>
      <c r="AI813" s="8" t="e">
        <v>#N/A</v>
      </c>
      <c r="AJ813" s="7" t="e">
        <v>#N/A</v>
      </c>
      <c r="AK813" s="19" t="e">
        <v>#N/A</v>
      </c>
      <c r="AL813" s="7" t="e">
        <v>#N/A</v>
      </c>
      <c r="AM813" s="7" t="e">
        <v>#N/A</v>
      </c>
      <c r="AO813" s="22" t="e">
        <f t="shared" si="102"/>
        <v>#N/A</v>
      </c>
      <c r="AP813" s="22" t="e">
        <f t="shared" si="103"/>
        <v>#N/A</v>
      </c>
      <c r="AQ813" s="22" t="e">
        <f t="shared" si="98"/>
        <v>#N/A</v>
      </c>
      <c r="AR813" s="22" t="e">
        <f t="shared" si="99"/>
        <v>#N/A</v>
      </c>
      <c r="AS813" s="22" t="e">
        <f t="shared" si="100"/>
        <v>#N/A</v>
      </c>
    </row>
    <row r="814" spans="5:45" x14ac:dyDescent="0.25">
      <c r="E814" s="8" t="e">
        <f t="shared" si="97"/>
        <v>#N/A</v>
      </c>
      <c r="F814" s="7" t="e">
        <f t="shared" si="104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101"/>
        <v>#N/A</v>
      </c>
      <c r="AI814" s="8" t="e">
        <v>#N/A</v>
      </c>
      <c r="AJ814" s="7" t="e">
        <v>#N/A</v>
      </c>
      <c r="AK814" s="19" t="e">
        <v>#N/A</v>
      </c>
      <c r="AL814" s="7" t="e">
        <v>#N/A</v>
      </c>
      <c r="AM814" s="7" t="e">
        <v>#N/A</v>
      </c>
      <c r="AO814" s="22" t="e">
        <f t="shared" si="102"/>
        <v>#N/A</v>
      </c>
      <c r="AP814" s="22" t="e">
        <f t="shared" si="103"/>
        <v>#N/A</v>
      </c>
      <c r="AQ814" s="22" t="e">
        <f t="shared" si="98"/>
        <v>#N/A</v>
      </c>
      <c r="AR814" s="22" t="e">
        <f t="shared" si="99"/>
        <v>#N/A</v>
      </c>
      <c r="AS814" s="22" t="e">
        <f t="shared" si="100"/>
        <v>#N/A</v>
      </c>
    </row>
    <row r="815" spans="5:45" x14ac:dyDescent="0.25">
      <c r="E815" s="8" t="e">
        <f t="shared" si="97"/>
        <v>#N/A</v>
      </c>
      <c r="F815" s="7" t="e">
        <f t="shared" si="104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101"/>
        <v>#N/A</v>
      </c>
      <c r="AI815" s="8" t="e">
        <v>#N/A</v>
      </c>
      <c r="AJ815" s="7" t="e">
        <v>#N/A</v>
      </c>
      <c r="AK815" s="19" t="e">
        <v>#N/A</v>
      </c>
      <c r="AL815" s="7" t="e">
        <v>#N/A</v>
      </c>
      <c r="AM815" s="7" t="e">
        <v>#N/A</v>
      </c>
      <c r="AO815" s="22" t="e">
        <f t="shared" si="102"/>
        <v>#N/A</v>
      </c>
      <c r="AP815" s="22" t="e">
        <f t="shared" si="103"/>
        <v>#N/A</v>
      </c>
      <c r="AQ815" s="22" t="e">
        <f t="shared" si="98"/>
        <v>#N/A</v>
      </c>
      <c r="AR815" s="22" t="e">
        <f t="shared" si="99"/>
        <v>#N/A</v>
      </c>
      <c r="AS815" s="22" t="e">
        <f t="shared" si="100"/>
        <v>#N/A</v>
      </c>
    </row>
    <row r="816" spans="5:45" x14ac:dyDescent="0.25">
      <c r="E816" s="8" t="e">
        <f t="shared" si="97"/>
        <v>#N/A</v>
      </c>
      <c r="F816" s="7" t="e">
        <f t="shared" si="104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101"/>
        <v>#N/A</v>
      </c>
      <c r="AI816" s="8" t="e">
        <v>#N/A</v>
      </c>
      <c r="AJ816" s="7" t="e">
        <v>#N/A</v>
      </c>
      <c r="AK816" s="19" t="e">
        <v>#N/A</v>
      </c>
      <c r="AL816" s="7" t="e">
        <v>#N/A</v>
      </c>
      <c r="AM816" s="7" t="e">
        <v>#N/A</v>
      </c>
      <c r="AO816" s="22" t="e">
        <f t="shared" si="102"/>
        <v>#N/A</v>
      </c>
      <c r="AP816" s="22" t="e">
        <f t="shared" si="103"/>
        <v>#N/A</v>
      </c>
      <c r="AQ816" s="22" t="e">
        <f t="shared" si="98"/>
        <v>#N/A</v>
      </c>
      <c r="AR816" s="22" t="e">
        <f t="shared" si="99"/>
        <v>#N/A</v>
      </c>
      <c r="AS816" s="22" t="e">
        <f t="shared" si="100"/>
        <v>#N/A</v>
      </c>
    </row>
    <row r="817" spans="5:45" x14ac:dyDescent="0.25">
      <c r="E817" s="8" t="e">
        <f t="shared" si="97"/>
        <v>#N/A</v>
      </c>
      <c r="F817" s="7" t="e">
        <f t="shared" si="104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101"/>
        <v>#N/A</v>
      </c>
      <c r="AI817" s="8" t="e">
        <v>#N/A</v>
      </c>
      <c r="AJ817" s="7" t="e">
        <v>#N/A</v>
      </c>
      <c r="AK817" s="19" t="e">
        <v>#N/A</v>
      </c>
      <c r="AL817" s="7" t="e">
        <v>#N/A</v>
      </c>
      <c r="AM817" s="7" t="e">
        <v>#N/A</v>
      </c>
      <c r="AO817" s="22" t="e">
        <f t="shared" si="102"/>
        <v>#N/A</v>
      </c>
      <c r="AP817" s="22" t="e">
        <f t="shared" si="103"/>
        <v>#N/A</v>
      </c>
      <c r="AQ817" s="22" t="e">
        <f t="shared" si="98"/>
        <v>#N/A</v>
      </c>
      <c r="AR817" s="22" t="e">
        <f t="shared" si="99"/>
        <v>#N/A</v>
      </c>
      <c r="AS817" s="22" t="e">
        <f t="shared" si="100"/>
        <v>#N/A</v>
      </c>
    </row>
    <row r="818" spans="5:45" x14ac:dyDescent="0.25">
      <c r="E818" s="8" t="e">
        <f t="shared" si="97"/>
        <v>#N/A</v>
      </c>
      <c r="F818" s="7" t="e">
        <f t="shared" si="104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101"/>
        <v>#N/A</v>
      </c>
      <c r="AI818" s="8" t="e">
        <v>#N/A</v>
      </c>
      <c r="AJ818" s="7" t="e">
        <v>#N/A</v>
      </c>
      <c r="AK818" s="19" t="e">
        <v>#N/A</v>
      </c>
      <c r="AL818" s="7" t="e">
        <v>#N/A</v>
      </c>
      <c r="AM818" s="7" t="e">
        <v>#N/A</v>
      </c>
      <c r="AO818" s="22" t="e">
        <f t="shared" si="102"/>
        <v>#N/A</v>
      </c>
      <c r="AP818" s="22" t="e">
        <f t="shared" si="103"/>
        <v>#N/A</v>
      </c>
      <c r="AQ818" s="22" t="e">
        <f t="shared" si="98"/>
        <v>#N/A</v>
      </c>
      <c r="AR818" s="22" t="e">
        <f t="shared" si="99"/>
        <v>#N/A</v>
      </c>
      <c r="AS818" s="22" t="e">
        <f t="shared" si="100"/>
        <v>#N/A</v>
      </c>
    </row>
    <row r="819" spans="5:45" x14ac:dyDescent="0.25">
      <c r="E819" s="8" t="e">
        <f t="shared" si="97"/>
        <v>#N/A</v>
      </c>
      <c r="F819" s="7" t="e">
        <f t="shared" si="104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101"/>
        <v>#N/A</v>
      </c>
      <c r="AI819" s="8" t="e">
        <v>#N/A</v>
      </c>
      <c r="AJ819" s="7" t="e">
        <v>#N/A</v>
      </c>
      <c r="AK819" s="19" t="e">
        <v>#N/A</v>
      </c>
      <c r="AL819" s="7" t="e">
        <v>#N/A</v>
      </c>
      <c r="AM819" s="7" t="e">
        <v>#N/A</v>
      </c>
      <c r="AO819" s="22" t="e">
        <f t="shared" si="102"/>
        <v>#N/A</v>
      </c>
      <c r="AP819" s="22" t="e">
        <f t="shared" si="103"/>
        <v>#N/A</v>
      </c>
      <c r="AQ819" s="22" t="e">
        <f t="shared" si="98"/>
        <v>#N/A</v>
      </c>
      <c r="AR819" s="22" t="e">
        <f t="shared" si="99"/>
        <v>#N/A</v>
      </c>
      <c r="AS819" s="22" t="e">
        <f t="shared" si="100"/>
        <v>#N/A</v>
      </c>
    </row>
    <row r="820" spans="5:45" x14ac:dyDescent="0.25">
      <c r="E820" s="8" t="e">
        <f t="shared" si="97"/>
        <v>#N/A</v>
      </c>
      <c r="F820" s="7" t="e">
        <f t="shared" si="104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101"/>
        <v>#N/A</v>
      </c>
      <c r="AI820" s="8" t="e">
        <v>#N/A</v>
      </c>
      <c r="AJ820" s="7" t="e">
        <v>#N/A</v>
      </c>
      <c r="AK820" s="19" t="e">
        <v>#N/A</v>
      </c>
      <c r="AL820" s="7" t="e">
        <v>#N/A</v>
      </c>
      <c r="AM820" s="7" t="e">
        <v>#N/A</v>
      </c>
      <c r="AO820" s="22" t="e">
        <f t="shared" si="102"/>
        <v>#N/A</v>
      </c>
      <c r="AP820" s="22" t="e">
        <f t="shared" si="103"/>
        <v>#N/A</v>
      </c>
      <c r="AQ820" s="22" t="e">
        <f t="shared" si="98"/>
        <v>#N/A</v>
      </c>
      <c r="AR820" s="22" t="e">
        <f t="shared" si="99"/>
        <v>#N/A</v>
      </c>
      <c r="AS820" s="22" t="e">
        <f t="shared" si="100"/>
        <v>#N/A</v>
      </c>
    </row>
    <row r="821" spans="5:45" x14ac:dyDescent="0.25">
      <c r="E821" s="8" t="e">
        <f t="shared" si="97"/>
        <v>#N/A</v>
      </c>
      <c r="F821" s="7" t="e">
        <f t="shared" si="104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101"/>
        <v>#N/A</v>
      </c>
      <c r="AI821" s="8" t="e">
        <v>#N/A</v>
      </c>
      <c r="AJ821" s="7" t="e">
        <v>#N/A</v>
      </c>
      <c r="AK821" s="19" t="e">
        <v>#N/A</v>
      </c>
      <c r="AL821" s="7" t="e">
        <v>#N/A</v>
      </c>
      <c r="AM821" s="7" t="e">
        <v>#N/A</v>
      </c>
      <c r="AO821" s="22" t="e">
        <f t="shared" si="102"/>
        <v>#N/A</v>
      </c>
      <c r="AP821" s="22" t="e">
        <f t="shared" si="103"/>
        <v>#N/A</v>
      </c>
      <c r="AQ821" s="22" t="e">
        <f t="shared" si="98"/>
        <v>#N/A</v>
      </c>
      <c r="AR821" s="22" t="e">
        <f t="shared" si="99"/>
        <v>#N/A</v>
      </c>
      <c r="AS821" s="22" t="e">
        <f t="shared" si="100"/>
        <v>#N/A</v>
      </c>
    </row>
    <row r="822" spans="5:45" x14ac:dyDescent="0.25">
      <c r="E822" s="8" t="e">
        <f t="shared" si="97"/>
        <v>#N/A</v>
      </c>
      <c r="F822" s="7" t="e">
        <f t="shared" si="104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101"/>
        <v>#N/A</v>
      </c>
      <c r="AI822" s="8" t="e">
        <v>#N/A</v>
      </c>
      <c r="AJ822" s="7" t="e">
        <v>#N/A</v>
      </c>
      <c r="AK822" s="19" t="e">
        <v>#N/A</v>
      </c>
      <c r="AL822" s="7" t="e">
        <v>#N/A</v>
      </c>
      <c r="AM822" s="7" t="e">
        <v>#N/A</v>
      </c>
      <c r="AO822" s="22" t="e">
        <f t="shared" si="102"/>
        <v>#N/A</v>
      </c>
      <c r="AP822" s="22" t="e">
        <f t="shared" si="103"/>
        <v>#N/A</v>
      </c>
      <c r="AQ822" s="22" t="e">
        <f t="shared" si="98"/>
        <v>#N/A</v>
      </c>
      <c r="AR822" s="22" t="e">
        <f t="shared" si="99"/>
        <v>#N/A</v>
      </c>
      <c r="AS822" s="22" t="e">
        <f t="shared" si="100"/>
        <v>#N/A</v>
      </c>
    </row>
    <row r="823" spans="5:45" x14ac:dyDescent="0.25">
      <c r="E823" s="8" t="e">
        <f t="shared" si="97"/>
        <v>#N/A</v>
      </c>
      <c r="F823" s="7" t="e">
        <f t="shared" si="104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101"/>
        <v>#N/A</v>
      </c>
      <c r="AI823" s="8" t="e">
        <v>#N/A</v>
      </c>
      <c r="AJ823" s="7" t="e">
        <v>#N/A</v>
      </c>
      <c r="AK823" s="19" t="e">
        <v>#N/A</v>
      </c>
      <c r="AL823" s="7" t="e">
        <v>#N/A</v>
      </c>
      <c r="AM823" s="7" t="e">
        <v>#N/A</v>
      </c>
      <c r="AO823" s="22" t="e">
        <f t="shared" si="102"/>
        <v>#N/A</v>
      </c>
      <c r="AP823" s="22" t="e">
        <f t="shared" si="103"/>
        <v>#N/A</v>
      </c>
      <c r="AQ823" s="22" t="e">
        <f t="shared" si="98"/>
        <v>#N/A</v>
      </c>
      <c r="AR823" s="22" t="e">
        <f t="shared" si="99"/>
        <v>#N/A</v>
      </c>
      <c r="AS823" s="22" t="e">
        <f t="shared" si="100"/>
        <v>#N/A</v>
      </c>
    </row>
    <row r="824" spans="5:45" x14ac:dyDescent="0.25">
      <c r="E824" s="8" t="e">
        <f t="shared" si="97"/>
        <v>#N/A</v>
      </c>
      <c r="F824" s="7" t="e">
        <f t="shared" si="104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101"/>
        <v>#N/A</v>
      </c>
      <c r="AI824" s="8" t="e">
        <v>#N/A</v>
      </c>
      <c r="AJ824" s="7" t="e">
        <v>#N/A</v>
      </c>
      <c r="AK824" s="19" t="e">
        <v>#N/A</v>
      </c>
      <c r="AL824" s="7" t="e">
        <v>#N/A</v>
      </c>
      <c r="AM824" s="7" t="e">
        <v>#N/A</v>
      </c>
      <c r="AO824" s="22" t="e">
        <f t="shared" si="102"/>
        <v>#N/A</v>
      </c>
      <c r="AP824" s="22" t="e">
        <f t="shared" si="103"/>
        <v>#N/A</v>
      </c>
      <c r="AQ824" s="22" t="e">
        <f t="shared" si="98"/>
        <v>#N/A</v>
      </c>
      <c r="AR824" s="22" t="e">
        <f t="shared" si="99"/>
        <v>#N/A</v>
      </c>
      <c r="AS824" s="22" t="e">
        <f t="shared" si="100"/>
        <v>#N/A</v>
      </c>
    </row>
    <row r="825" spans="5:45" x14ac:dyDescent="0.25">
      <c r="E825" s="8" t="e">
        <f t="shared" si="97"/>
        <v>#N/A</v>
      </c>
      <c r="F825" s="7" t="e">
        <f t="shared" si="104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101"/>
        <v>#N/A</v>
      </c>
      <c r="AI825" s="8" t="e">
        <v>#N/A</v>
      </c>
      <c r="AJ825" s="7" t="e">
        <v>#N/A</v>
      </c>
      <c r="AK825" s="19" t="e">
        <v>#N/A</v>
      </c>
      <c r="AL825" s="7" t="e">
        <v>#N/A</v>
      </c>
      <c r="AM825" s="7" t="e">
        <v>#N/A</v>
      </c>
      <c r="AO825" s="22" t="e">
        <f t="shared" si="102"/>
        <v>#N/A</v>
      </c>
      <c r="AP825" s="22" t="e">
        <f t="shared" si="103"/>
        <v>#N/A</v>
      </c>
      <c r="AQ825" s="22" t="e">
        <f t="shared" si="98"/>
        <v>#N/A</v>
      </c>
      <c r="AR825" s="22" t="e">
        <f t="shared" si="99"/>
        <v>#N/A</v>
      </c>
      <c r="AS825" s="22" t="e">
        <f t="shared" si="100"/>
        <v>#N/A</v>
      </c>
    </row>
    <row r="826" spans="5:45" x14ac:dyDescent="0.25">
      <c r="E826" s="8" t="e">
        <f t="shared" ref="E826:E889" si="105">IF(E825+1&gt;MAX($B$4:$B$97), NA(), E825+1)</f>
        <v>#N/A</v>
      </c>
      <c r="F826" s="7" t="e">
        <f t="shared" si="104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101"/>
        <v>#N/A</v>
      </c>
      <c r="AI826" s="8" t="e">
        <v>#N/A</v>
      </c>
      <c r="AJ826" s="7" t="e">
        <v>#N/A</v>
      </c>
      <c r="AK826" s="19" t="e">
        <v>#N/A</v>
      </c>
      <c r="AL826" s="7" t="e">
        <v>#N/A</v>
      </c>
      <c r="AM826" s="7" t="e">
        <v>#N/A</v>
      </c>
      <c r="AO826" s="22" t="e">
        <f t="shared" si="102"/>
        <v>#N/A</v>
      </c>
      <c r="AP826" s="22" t="e">
        <f t="shared" si="103"/>
        <v>#N/A</v>
      </c>
      <c r="AQ826" s="22" t="e">
        <f t="shared" si="98"/>
        <v>#N/A</v>
      </c>
      <c r="AR826" s="22" t="e">
        <f t="shared" si="99"/>
        <v>#N/A</v>
      </c>
      <c r="AS826" s="22" t="e">
        <f t="shared" si="100"/>
        <v>#N/A</v>
      </c>
    </row>
    <row r="827" spans="5:45" x14ac:dyDescent="0.25">
      <c r="E827" s="8" t="e">
        <f t="shared" si="105"/>
        <v>#N/A</v>
      </c>
      <c r="F827" s="7" t="e">
        <f t="shared" si="104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101"/>
        <v>#N/A</v>
      </c>
      <c r="AI827" s="8" t="e">
        <v>#N/A</v>
      </c>
      <c r="AJ827" s="7" t="e">
        <v>#N/A</v>
      </c>
      <c r="AK827" s="19" t="e">
        <v>#N/A</v>
      </c>
      <c r="AL827" s="7" t="e">
        <v>#N/A</v>
      </c>
      <c r="AM827" s="7" t="e">
        <v>#N/A</v>
      </c>
      <c r="AO827" s="22" t="e">
        <f t="shared" si="102"/>
        <v>#N/A</v>
      </c>
      <c r="AP827" s="22" t="e">
        <f t="shared" si="103"/>
        <v>#N/A</v>
      </c>
      <c r="AQ827" s="22" t="e">
        <f t="shared" si="98"/>
        <v>#N/A</v>
      </c>
      <c r="AR827" s="22" t="e">
        <f t="shared" si="99"/>
        <v>#N/A</v>
      </c>
      <c r="AS827" s="22" t="e">
        <f t="shared" si="100"/>
        <v>#N/A</v>
      </c>
    </row>
    <row r="828" spans="5:45" x14ac:dyDescent="0.25">
      <c r="E828" s="8" t="e">
        <f t="shared" si="105"/>
        <v>#N/A</v>
      </c>
      <c r="F828" s="7" t="e">
        <f t="shared" si="104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101"/>
        <v>#N/A</v>
      </c>
      <c r="AI828" s="8" t="e">
        <v>#N/A</v>
      </c>
      <c r="AJ828" s="7" t="e">
        <v>#N/A</v>
      </c>
      <c r="AK828" s="19" t="e">
        <v>#N/A</v>
      </c>
      <c r="AL828" s="7" t="e">
        <v>#N/A</v>
      </c>
      <c r="AM828" s="7" t="e">
        <v>#N/A</v>
      </c>
      <c r="AO828" s="22" t="e">
        <f t="shared" si="102"/>
        <v>#N/A</v>
      </c>
      <c r="AP828" s="22" t="e">
        <f t="shared" si="103"/>
        <v>#N/A</v>
      </c>
      <c r="AQ828" s="22" t="e">
        <f t="shared" si="98"/>
        <v>#N/A</v>
      </c>
      <c r="AR828" s="22" t="e">
        <f t="shared" si="99"/>
        <v>#N/A</v>
      </c>
      <c r="AS828" s="22" t="e">
        <f t="shared" si="100"/>
        <v>#N/A</v>
      </c>
    </row>
    <row r="829" spans="5:45" x14ac:dyDescent="0.25">
      <c r="E829" s="8" t="e">
        <f t="shared" si="105"/>
        <v>#N/A</v>
      </c>
      <c r="F829" s="7" t="e">
        <f t="shared" si="104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101"/>
        <v>#N/A</v>
      </c>
      <c r="AI829" s="8" t="e">
        <v>#N/A</v>
      </c>
      <c r="AJ829" s="7" t="e">
        <v>#N/A</v>
      </c>
      <c r="AK829" s="19" t="e">
        <v>#N/A</v>
      </c>
      <c r="AL829" s="7" t="e">
        <v>#N/A</v>
      </c>
      <c r="AM829" s="7" t="e">
        <v>#N/A</v>
      </c>
      <c r="AO829" s="22" t="e">
        <f t="shared" si="102"/>
        <v>#N/A</v>
      </c>
      <c r="AP829" s="22" t="e">
        <f t="shared" si="103"/>
        <v>#N/A</v>
      </c>
      <c r="AQ829" s="22" t="e">
        <f t="shared" si="98"/>
        <v>#N/A</v>
      </c>
      <c r="AR829" s="22" t="e">
        <f t="shared" si="99"/>
        <v>#N/A</v>
      </c>
      <c r="AS829" s="22" t="e">
        <f t="shared" si="100"/>
        <v>#N/A</v>
      </c>
    </row>
    <row r="830" spans="5:45" x14ac:dyDescent="0.25">
      <c r="E830" s="8" t="e">
        <f t="shared" si="105"/>
        <v>#N/A</v>
      </c>
      <c r="F830" s="7" t="e">
        <f t="shared" si="104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101"/>
        <v>#N/A</v>
      </c>
      <c r="AI830" s="8" t="e">
        <v>#N/A</v>
      </c>
      <c r="AJ830" s="7" t="e">
        <v>#N/A</v>
      </c>
      <c r="AK830" s="19" t="e">
        <v>#N/A</v>
      </c>
      <c r="AL830" s="7" t="e">
        <v>#N/A</v>
      </c>
      <c r="AM830" s="7" t="e">
        <v>#N/A</v>
      </c>
      <c r="AO830" s="22" t="e">
        <f t="shared" si="102"/>
        <v>#N/A</v>
      </c>
      <c r="AP830" s="22" t="e">
        <f t="shared" si="103"/>
        <v>#N/A</v>
      </c>
      <c r="AQ830" s="22" t="e">
        <f t="shared" si="98"/>
        <v>#N/A</v>
      </c>
      <c r="AR830" s="22" t="e">
        <f t="shared" si="99"/>
        <v>#N/A</v>
      </c>
      <c r="AS830" s="22" t="e">
        <f t="shared" si="100"/>
        <v>#N/A</v>
      </c>
    </row>
    <row r="831" spans="5:45" x14ac:dyDescent="0.25">
      <c r="E831" s="8" t="e">
        <f t="shared" si="105"/>
        <v>#N/A</v>
      </c>
      <c r="F831" s="7" t="e">
        <f t="shared" si="104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101"/>
        <v>#N/A</v>
      </c>
      <c r="AI831" s="8" t="e">
        <v>#N/A</v>
      </c>
      <c r="AJ831" s="7" t="e">
        <v>#N/A</v>
      </c>
      <c r="AK831" s="19" t="e">
        <v>#N/A</v>
      </c>
      <c r="AL831" s="7" t="e">
        <v>#N/A</v>
      </c>
      <c r="AM831" s="7" t="e">
        <v>#N/A</v>
      </c>
      <c r="AO831" s="22" t="e">
        <f t="shared" si="102"/>
        <v>#N/A</v>
      </c>
      <c r="AP831" s="22" t="e">
        <f t="shared" si="103"/>
        <v>#N/A</v>
      </c>
      <c r="AQ831" s="22" t="e">
        <f t="shared" si="98"/>
        <v>#N/A</v>
      </c>
      <c r="AR831" s="22" t="e">
        <f t="shared" si="99"/>
        <v>#N/A</v>
      </c>
      <c r="AS831" s="22" t="e">
        <f t="shared" si="100"/>
        <v>#N/A</v>
      </c>
    </row>
    <row r="832" spans="5:45" x14ac:dyDescent="0.25">
      <c r="E832" s="8" t="e">
        <f t="shared" si="105"/>
        <v>#N/A</v>
      </c>
      <c r="F832" s="7" t="e">
        <f t="shared" si="104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101"/>
        <v>#N/A</v>
      </c>
      <c r="AI832" s="8" t="e">
        <v>#N/A</v>
      </c>
      <c r="AJ832" s="7" t="e">
        <v>#N/A</v>
      </c>
      <c r="AK832" s="19" t="e">
        <v>#N/A</v>
      </c>
      <c r="AL832" s="7" t="e">
        <v>#N/A</v>
      </c>
      <c r="AM832" s="7" t="e">
        <v>#N/A</v>
      </c>
      <c r="AO832" s="22" t="e">
        <f t="shared" si="102"/>
        <v>#N/A</v>
      </c>
      <c r="AP832" s="22" t="e">
        <f t="shared" si="103"/>
        <v>#N/A</v>
      </c>
      <c r="AQ832" s="22" t="e">
        <f t="shared" si="98"/>
        <v>#N/A</v>
      </c>
      <c r="AR832" s="22" t="e">
        <f t="shared" si="99"/>
        <v>#N/A</v>
      </c>
      <c r="AS832" s="22" t="e">
        <f t="shared" si="100"/>
        <v>#N/A</v>
      </c>
    </row>
    <row r="833" spans="5:45" x14ac:dyDescent="0.25">
      <c r="E833" s="8" t="e">
        <f t="shared" si="105"/>
        <v>#N/A</v>
      </c>
      <c r="F833" s="7" t="e">
        <f t="shared" si="104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101"/>
        <v>#N/A</v>
      </c>
      <c r="AI833" s="8" t="e">
        <v>#N/A</v>
      </c>
      <c r="AJ833" s="7" t="e">
        <v>#N/A</v>
      </c>
      <c r="AK833" s="19" t="e">
        <v>#N/A</v>
      </c>
      <c r="AL833" s="7" t="e">
        <v>#N/A</v>
      </c>
      <c r="AM833" s="7" t="e">
        <v>#N/A</v>
      </c>
      <c r="AO833" s="22" t="e">
        <f t="shared" si="102"/>
        <v>#N/A</v>
      </c>
      <c r="AP833" s="22" t="e">
        <f t="shared" si="103"/>
        <v>#N/A</v>
      </c>
      <c r="AQ833" s="22" t="e">
        <f t="shared" si="98"/>
        <v>#N/A</v>
      </c>
      <c r="AR833" s="22" t="e">
        <f t="shared" si="99"/>
        <v>#N/A</v>
      </c>
      <c r="AS833" s="22" t="e">
        <f t="shared" si="100"/>
        <v>#N/A</v>
      </c>
    </row>
    <row r="834" spans="5:45" x14ac:dyDescent="0.25">
      <c r="E834" s="8" t="e">
        <f t="shared" si="105"/>
        <v>#N/A</v>
      </c>
      <c r="F834" s="7" t="e">
        <f t="shared" si="104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101"/>
        <v>#N/A</v>
      </c>
      <c r="AI834" s="8" t="e">
        <v>#N/A</v>
      </c>
      <c r="AJ834" s="7" t="e">
        <v>#N/A</v>
      </c>
      <c r="AK834" s="19" t="e">
        <v>#N/A</v>
      </c>
      <c r="AL834" s="7" t="e">
        <v>#N/A</v>
      </c>
      <c r="AM834" s="7" t="e">
        <v>#N/A</v>
      </c>
      <c r="AO834" s="22" t="e">
        <f t="shared" si="102"/>
        <v>#N/A</v>
      </c>
      <c r="AP834" s="22" t="e">
        <f t="shared" si="103"/>
        <v>#N/A</v>
      </c>
      <c r="AQ834" s="22" t="e">
        <f t="shared" si="98"/>
        <v>#N/A</v>
      </c>
      <c r="AR834" s="22" t="e">
        <f t="shared" si="99"/>
        <v>#N/A</v>
      </c>
      <c r="AS834" s="22" t="e">
        <f t="shared" si="100"/>
        <v>#N/A</v>
      </c>
    </row>
    <row r="835" spans="5:45" x14ac:dyDescent="0.25">
      <c r="E835" s="8" t="e">
        <f t="shared" si="105"/>
        <v>#N/A</v>
      </c>
      <c r="F835" s="7" t="e">
        <f t="shared" si="104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101"/>
        <v>#N/A</v>
      </c>
      <c r="AI835" s="8" t="e">
        <v>#N/A</v>
      </c>
      <c r="AJ835" s="7" t="e">
        <v>#N/A</v>
      </c>
      <c r="AK835" s="19" t="e">
        <v>#N/A</v>
      </c>
      <c r="AL835" s="7" t="e">
        <v>#N/A</v>
      </c>
      <c r="AM835" s="7" t="e">
        <v>#N/A</v>
      </c>
      <c r="AO835" s="22" t="e">
        <f t="shared" si="102"/>
        <v>#N/A</v>
      </c>
      <c r="AP835" s="22" t="e">
        <f t="shared" si="103"/>
        <v>#N/A</v>
      </c>
      <c r="AQ835" s="22" t="e">
        <f t="shared" si="98"/>
        <v>#N/A</v>
      </c>
      <c r="AR835" s="22" t="e">
        <f t="shared" si="99"/>
        <v>#N/A</v>
      </c>
      <c r="AS835" s="22" t="e">
        <f t="shared" si="100"/>
        <v>#N/A</v>
      </c>
    </row>
    <row r="836" spans="5:45" x14ac:dyDescent="0.25">
      <c r="E836" s="8" t="e">
        <f t="shared" si="105"/>
        <v>#N/A</v>
      </c>
      <c r="F836" s="7" t="e">
        <f t="shared" si="104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101"/>
        <v>#N/A</v>
      </c>
      <c r="AI836" s="8" t="e">
        <v>#N/A</v>
      </c>
      <c r="AJ836" s="7" t="e">
        <v>#N/A</v>
      </c>
      <c r="AK836" s="19" t="e">
        <v>#N/A</v>
      </c>
      <c r="AL836" s="7" t="e">
        <v>#N/A</v>
      </c>
      <c r="AM836" s="7" t="e">
        <v>#N/A</v>
      </c>
      <c r="AO836" s="22" t="e">
        <f t="shared" si="102"/>
        <v>#N/A</v>
      </c>
      <c r="AP836" s="22" t="e">
        <f t="shared" si="103"/>
        <v>#N/A</v>
      </c>
      <c r="AQ836" s="22" t="e">
        <f t="shared" si="98"/>
        <v>#N/A</v>
      </c>
      <c r="AR836" s="22" t="e">
        <f t="shared" si="99"/>
        <v>#N/A</v>
      </c>
      <c r="AS836" s="22" t="e">
        <f t="shared" si="100"/>
        <v>#N/A</v>
      </c>
    </row>
    <row r="837" spans="5:45" x14ac:dyDescent="0.25">
      <c r="E837" s="8" t="e">
        <f t="shared" si="105"/>
        <v>#N/A</v>
      </c>
      <c r="F837" s="7" t="e">
        <f t="shared" si="104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101"/>
        <v>#N/A</v>
      </c>
      <c r="AI837" s="8" t="e">
        <v>#N/A</v>
      </c>
      <c r="AJ837" s="7" t="e">
        <v>#N/A</v>
      </c>
      <c r="AK837" s="19" t="e">
        <v>#N/A</v>
      </c>
      <c r="AL837" s="7" t="e">
        <v>#N/A</v>
      </c>
      <c r="AM837" s="7" t="e">
        <v>#N/A</v>
      </c>
      <c r="AO837" s="22" t="e">
        <f t="shared" si="102"/>
        <v>#N/A</v>
      </c>
      <c r="AP837" s="22" t="e">
        <f t="shared" si="103"/>
        <v>#N/A</v>
      </c>
      <c r="AQ837" s="22" t="e">
        <f t="shared" si="98"/>
        <v>#N/A</v>
      </c>
      <c r="AR837" s="22" t="e">
        <f t="shared" si="99"/>
        <v>#N/A</v>
      </c>
      <c r="AS837" s="22" t="e">
        <f t="shared" si="100"/>
        <v>#N/A</v>
      </c>
    </row>
    <row r="838" spans="5:45" x14ac:dyDescent="0.25">
      <c r="E838" s="8" t="e">
        <f t="shared" si="105"/>
        <v>#N/A</v>
      </c>
      <c r="F838" s="7" t="e">
        <f t="shared" si="104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101"/>
        <v>#N/A</v>
      </c>
      <c r="AI838" s="8" t="e">
        <v>#N/A</v>
      </c>
      <c r="AJ838" s="7" t="e">
        <v>#N/A</v>
      </c>
      <c r="AK838" s="19" t="e">
        <v>#N/A</v>
      </c>
      <c r="AL838" s="7" t="e">
        <v>#N/A</v>
      </c>
      <c r="AM838" s="7" t="e">
        <v>#N/A</v>
      </c>
      <c r="AO838" s="22" t="e">
        <f t="shared" si="102"/>
        <v>#N/A</v>
      </c>
      <c r="AP838" s="22" t="e">
        <f t="shared" si="103"/>
        <v>#N/A</v>
      </c>
      <c r="AQ838" s="22" t="e">
        <f t="shared" si="98"/>
        <v>#N/A</v>
      </c>
      <c r="AR838" s="22" t="e">
        <f t="shared" si="99"/>
        <v>#N/A</v>
      </c>
      <c r="AS838" s="22" t="e">
        <f t="shared" si="100"/>
        <v>#N/A</v>
      </c>
    </row>
    <row r="839" spans="5:45" x14ac:dyDescent="0.25">
      <c r="E839" s="8" t="e">
        <f t="shared" si="105"/>
        <v>#N/A</v>
      </c>
      <c r="F839" s="7" t="e">
        <f t="shared" si="104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101"/>
        <v>#N/A</v>
      </c>
      <c r="AI839" s="8" t="e">
        <v>#N/A</v>
      </c>
      <c r="AJ839" s="7" t="e">
        <v>#N/A</v>
      </c>
      <c r="AK839" s="19" t="e">
        <v>#N/A</v>
      </c>
      <c r="AL839" s="7" t="e">
        <v>#N/A</v>
      </c>
      <c r="AM839" s="7" t="e">
        <v>#N/A</v>
      </c>
      <c r="AO839" s="22" t="e">
        <f t="shared" si="102"/>
        <v>#N/A</v>
      </c>
      <c r="AP839" s="22" t="e">
        <f t="shared" si="103"/>
        <v>#N/A</v>
      </c>
      <c r="AQ839" s="22" t="e">
        <f t="shared" si="98"/>
        <v>#N/A</v>
      </c>
      <c r="AR839" s="22" t="e">
        <f t="shared" si="99"/>
        <v>#N/A</v>
      </c>
      <c r="AS839" s="22" t="e">
        <f t="shared" si="100"/>
        <v>#N/A</v>
      </c>
    </row>
    <row r="840" spans="5:45" x14ac:dyDescent="0.25">
      <c r="E840" s="8" t="e">
        <f t="shared" si="105"/>
        <v>#N/A</v>
      </c>
      <c r="F840" s="7" t="e">
        <f t="shared" si="104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101"/>
        <v>#N/A</v>
      </c>
      <c r="AI840" s="8" t="e">
        <v>#N/A</v>
      </c>
      <c r="AJ840" s="7" t="e">
        <v>#N/A</v>
      </c>
      <c r="AK840" s="19" t="e">
        <v>#N/A</v>
      </c>
      <c r="AL840" s="7" t="e">
        <v>#N/A</v>
      </c>
      <c r="AM840" s="7" t="e">
        <v>#N/A</v>
      </c>
      <c r="AO840" s="22" t="e">
        <f t="shared" si="102"/>
        <v>#N/A</v>
      </c>
      <c r="AP840" s="22" t="e">
        <f t="shared" si="103"/>
        <v>#N/A</v>
      </c>
      <c r="AQ840" s="22" t="e">
        <f t="shared" ref="AQ840:AQ903" si="106">Q840-AK840</f>
        <v>#N/A</v>
      </c>
      <c r="AR840" s="22" t="e">
        <f t="shared" ref="AR840:AR903" si="107">R840-AL840</f>
        <v>#N/A</v>
      </c>
      <c r="AS840" s="22" t="e">
        <f t="shared" ref="AS840:AS903" si="108">S840-AM840</f>
        <v>#N/A</v>
      </c>
    </row>
    <row r="841" spans="5:45" x14ac:dyDescent="0.25">
      <c r="E841" s="8" t="e">
        <f t="shared" si="105"/>
        <v>#N/A</v>
      </c>
      <c r="F841" s="7" t="e">
        <f t="shared" si="104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109">VLOOKUP(O841,$E$22:$F$1597, 2, FALSE)</f>
        <v>#N/A</v>
      </c>
      <c r="AI841" s="8" t="e">
        <v>#N/A</v>
      </c>
      <c r="AJ841" s="7" t="e">
        <v>#N/A</v>
      </c>
      <c r="AK841" s="19" t="e">
        <v>#N/A</v>
      </c>
      <c r="AL841" s="7" t="e">
        <v>#N/A</v>
      </c>
      <c r="AM841" s="7" t="e">
        <v>#N/A</v>
      </c>
      <c r="AO841" s="22" t="e">
        <f t="shared" ref="AO841:AO904" si="110">O841-AI841</f>
        <v>#N/A</v>
      </c>
      <c r="AP841" s="22" t="e">
        <f t="shared" ref="AP841:AP904" si="111">P841-AJ841</f>
        <v>#N/A</v>
      </c>
      <c r="AQ841" s="22" t="e">
        <f t="shared" si="106"/>
        <v>#N/A</v>
      </c>
      <c r="AR841" s="22" t="e">
        <f t="shared" si="107"/>
        <v>#N/A</v>
      </c>
      <c r="AS841" s="22" t="e">
        <f t="shared" si="108"/>
        <v>#N/A</v>
      </c>
    </row>
    <row r="842" spans="5:45" x14ac:dyDescent="0.25">
      <c r="E842" s="8" t="e">
        <f t="shared" si="105"/>
        <v>#N/A</v>
      </c>
      <c r="F842" s="7" t="e">
        <f t="shared" si="104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109"/>
        <v>#N/A</v>
      </c>
      <c r="AI842" s="8" t="e">
        <v>#N/A</v>
      </c>
      <c r="AJ842" s="7" t="e">
        <v>#N/A</v>
      </c>
      <c r="AK842" s="19" t="e">
        <v>#N/A</v>
      </c>
      <c r="AL842" s="7" t="e">
        <v>#N/A</v>
      </c>
      <c r="AM842" s="7" t="e">
        <v>#N/A</v>
      </c>
      <c r="AO842" s="22" t="e">
        <f t="shared" si="110"/>
        <v>#N/A</v>
      </c>
      <c r="AP842" s="22" t="e">
        <f t="shared" si="111"/>
        <v>#N/A</v>
      </c>
      <c r="AQ842" s="22" t="e">
        <f t="shared" si="106"/>
        <v>#N/A</v>
      </c>
      <c r="AR842" s="22" t="e">
        <f t="shared" si="107"/>
        <v>#N/A</v>
      </c>
      <c r="AS842" s="22" t="e">
        <f t="shared" si="108"/>
        <v>#N/A</v>
      </c>
    </row>
    <row r="843" spans="5:45" x14ac:dyDescent="0.25">
      <c r="E843" s="8" t="e">
        <f t="shared" si="105"/>
        <v>#N/A</v>
      </c>
      <c r="F843" s="7" t="e">
        <f t="shared" si="104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109"/>
        <v>#N/A</v>
      </c>
      <c r="AI843" s="8" t="e">
        <v>#N/A</v>
      </c>
      <c r="AJ843" s="7" t="e">
        <v>#N/A</v>
      </c>
      <c r="AK843" s="19" t="e">
        <v>#N/A</v>
      </c>
      <c r="AL843" s="7" t="e">
        <v>#N/A</v>
      </c>
      <c r="AM843" s="7" t="e">
        <v>#N/A</v>
      </c>
      <c r="AO843" s="22" t="e">
        <f t="shared" si="110"/>
        <v>#N/A</v>
      </c>
      <c r="AP843" s="22" t="e">
        <f t="shared" si="111"/>
        <v>#N/A</v>
      </c>
      <c r="AQ843" s="22" t="e">
        <f t="shared" si="106"/>
        <v>#N/A</v>
      </c>
      <c r="AR843" s="22" t="e">
        <f t="shared" si="107"/>
        <v>#N/A</v>
      </c>
      <c r="AS843" s="22" t="e">
        <f t="shared" si="108"/>
        <v>#N/A</v>
      </c>
    </row>
    <row r="844" spans="5:45" x14ac:dyDescent="0.25">
      <c r="E844" s="8" t="e">
        <f t="shared" si="105"/>
        <v>#N/A</v>
      </c>
      <c r="F844" s="7" t="e">
        <f t="shared" si="104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109"/>
        <v>#N/A</v>
      </c>
      <c r="AI844" s="8" t="e">
        <v>#N/A</v>
      </c>
      <c r="AJ844" s="7" t="e">
        <v>#N/A</v>
      </c>
      <c r="AK844" s="19" t="e">
        <v>#N/A</v>
      </c>
      <c r="AL844" s="7" t="e">
        <v>#N/A</v>
      </c>
      <c r="AM844" s="7" t="e">
        <v>#N/A</v>
      </c>
      <c r="AO844" s="22" t="e">
        <f t="shared" si="110"/>
        <v>#N/A</v>
      </c>
      <c r="AP844" s="22" t="e">
        <f t="shared" si="111"/>
        <v>#N/A</v>
      </c>
      <c r="AQ844" s="22" t="e">
        <f t="shared" si="106"/>
        <v>#N/A</v>
      </c>
      <c r="AR844" s="22" t="e">
        <f t="shared" si="107"/>
        <v>#N/A</v>
      </c>
      <c r="AS844" s="22" t="e">
        <f t="shared" si="108"/>
        <v>#N/A</v>
      </c>
    </row>
    <row r="845" spans="5:45" x14ac:dyDescent="0.25">
      <c r="E845" s="8" t="e">
        <f t="shared" si="105"/>
        <v>#N/A</v>
      </c>
      <c r="F845" s="7" t="e">
        <f t="shared" si="104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109"/>
        <v>#N/A</v>
      </c>
      <c r="AI845" s="8" t="e">
        <v>#N/A</v>
      </c>
      <c r="AJ845" s="7" t="e">
        <v>#N/A</v>
      </c>
      <c r="AK845" s="19" t="e">
        <v>#N/A</v>
      </c>
      <c r="AL845" s="7" t="e">
        <v>#N/A</v>
      </c>
      <c r="AM845" s="7" t="e">
        <v>#N/A</v>
      </c>
      <c r="AO845" s="22" t="e">
        <f t="shared" si="110"/>
        <v>#N/A</v>
      </c>
      <c r="AP845" s="22" t="e">
        <f t="shared" si="111"/>
        <v>#N/A</v>
      </c>
      <c r="AQ845" s="22" t="e">
        <f t="shared" si="106"/>
        <v>#N/A</v>
      </c>
      <c r="AR845" s="22" t="e">
        <f t="shared" si="107"/>
        <v>#N/A</v>
      </c>
      <c r="AS845" s="22" t="e">
        <f t="shared" si="108"/>
        <v>#N/A</v>
      </c>
    </row>
    <row r="846" spans="5:45" x14ac:dyDescent="0.25">
      <c r="E846" s="8" t="e">
        <f t="shared" si="105"/>
        <v>#N/A</v>
      </c>
      <c r="F846" s="7" t="e">
        <f t="shared" si="104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109"/>
        <v>#N/A</v>
      </c>
      <c r="AI846" s="8" t="e">
        <v>#N/A</v>
      </c>
      <c r="AJ846" s="7" t="e">
        <v>#N/A</v>
      </c>
      <c r="AK846" s="19" t="e">
        <v>#N/A</v>
      </c>
      <c r="AL846" s="7" t="e">
        <v>#N/A</v>
      </c>
      <c r="AM846" s="7" t="e">
        <v>#N/A</v>
      </c>
      <c r="AO846" s="22" t="e">
        <f t="shared" si="110"/>
        <v>#N/A</v>
      </c>
      <c r="AP846" s="22" t="e">
        <f t="shared" si="111"/>
        <v>#N/A</v>
      </c>
      <c r="AQ846" s="22" t="e">
        <f t="shared" si="106"/>
        <v>#N/A</v>
      </c>
      <c r="AR846" s="22" t="e">
        <f t="shared" si="107"/>
        <v>#N/A</v>
      </c>
      <c r="AS846" s="22" t="e">
        <f t="shared" si="108"/>
        <v>#N/A</v>
      </c>
    </row>
    <row r="847" spans="5:45" x14ac:dyDescent="0.25">
      <c r="E847" s="8" t="e">
        <f t="shared" si="105"/>
        <v>#N/A</v>
      </c>
      <c r="F847" s="7" t="e">
        <f t="shared" si="104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109"/>
        <v>#N/A</v>
      </c>
      <c r="AI847" s="8" t="e">
        <v>#N/A</v>
      </c>
      <c r="AJ847" s="7" t="e">
        <v>#N/A</v>
      </c>
      <c r="AK847" s="19" t="e">
        <v>#N/A</v>
      </c>
      <c r="AL847" s="7" t="e">
        <v>#N/A</v>
      </c>
      <c r="AM847" s="7" t="e">
        <v>#N/A</v>
      </c>
      <c r="AO847" s="22" t="e">
        <f t="shared" si="110"/>
        <v>#N/A</v>
      </c>
      <c r="AP847" s="22" t="e">
        <f t="shared" si="111"/>
        <v>#N/A</v>
      </c>
      <c r="AQ847" s="22" t="e">
        <f t="shared" si="106"/>
        <v>#N/A</v>
      </c>
      <c r="AR847" s="22" t="e">
        <f t="shared" si="107"/>
        <v>#N/A</v>
      </c>
      <c r="AS847" s="22" t="e">
        <f t="shared" si="108"/>
        <v>#N/A</v>
      </c>
    </row>
    <row r="848" spans="5:45" x14ac:dyDescent="0.25">
      <c r="E848" s="8" t="e">
        <f t="shared" si="105"/>
        <v>#N/A</v>
      </c>
      <c r="F848" s="7" t="e">
        <f t="shared" si="104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109"/>
        <v>#N/A</v>
      </c>
      <c r="AI848" s="8" t="e">
        <v>#N/A</v>
      </c>
      <c r="AJ848" s="7" t="e">
        <v>#N/A</v>
      </c>
      <c r="AK848" s="19" t="e">
        <v>#N/A</v>
      </c>
      <c r="AL848" s="7" t="e">
        <v>#N/A</v>
      </c>
      <c r="AM848" s="7" t="e">
        <v>#N/A</v>
      </c>
      <c r="AO848" s="22" t="e">
        <f t="shared" si="110"/>
        <v>#N/A</v>
      </c>
      <c r="AP848" s="22" t="e">
        <f t="shared" si="111"/>
        <v>#N/A</v>
      </c>
      <c r="AQ848" s="22" t="e">
        <f t="shared" si="106"/>
        <v>#N/A</v>
      </c>
      <c r="AR848" s="22" t="e">
        <f t="shared" si="107"/>
        <v>#N/A</v>
      </c>
      <c r="AS848" s="22" t="e">
        <f t="shared" si="108"/>
        <v>#N/A</v>
      </c>
    </row>
    <row r="849" spans="5:45" x14ac:dyDescent="0.25">
      <c r="E849" s="8" t="e">
        <f t="shared" si="105"/>
        <v>#N/A</v>
      </c>
      <c r="F849" s="7" t="e">
        <f t="shared" si="104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109"/>
        <v>#N/A</v>
      </c>
      <c r="AI849" s="8" t="e">
        <v>#N/A</v>
      </c>
      <c r="AJ849" s="7" t="e">
        <v>#N/A</v>
      </c>
      <c r="AK849" s="19" t="e">
        <v>#N/A</v>
      </c>
      <c r="AL849" s="7" t="e">
        <v>#N/A</v>
      </c>
      <c r="AM849" s="7" t="e">
        <v>#N/A</v>
      </c>
      <c r="AO849" s="22" t="e">
        <f t="shared" si="110"/>
        <v>#N/A</v>
      </c>
      <c r="AP849" s="22" t="e">
        <f t="shared" si="111"/>
        <v>#N/A</v>
      </c>
      <c r="AQ849" s="22" t="e">
        <f t="shared" si="106"/>
        <v>#N/A</v>
      </c>
      <c r="AR849" s="22" t="e">
        <f t="shared" si="107"/>
        <v>#N/A</v>
      </c>
      <c r="AS849" s="22" t="e">
        <f t="shared" si="108"/>
        <v>#N/A</v>
      </c>
    </row>
    <row r="850" spans="5:45" x14ac:dyDescent="0.25">
      <c r="E850" s="8" t="e">
        <f t="shared" si="105"/>
        <v>#N/A</v>
      </c>
      <c r="F850" s="7" t="e">
        <f t="shared" si="104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109"/>
        <v>#N/A</v>
      </c>
      <c r="AI850" s="8" t="e">
        <v>#N/A</v>
      </c>
      <c r="AJ850" s="7" t="e">
        <v>#N/A</v>
      </c>
      <c r="AK850" s="19" t="e">
        <v>#N/A</v>
      </c>
      <c r="AL850" s="7" t="e">
        <v>#N/A</v>
      </c>
      <c r="AM850" s="7" t="e">
        <v>#N/A</v>
      </c>
      <c r="AO850" s="22" t="e">
        <f t="shared" si="110"/>
        <v>#N/A</v>
      </c>
      <c r="AP850" s="22" t="e">
        <f t="shared" si="111"/>
        <v>#N/A</v>
      </c>
      <c r="AQ850" s="22" t="e">
        <f t="shared" si="106"/>
        <v>#N/A</v>
      </c>
      <c r="AR850" s="22" t="e">
        <f t="shared" si="107"/>
        <v>#N/A</v>
      </c>
      <c r="AS850" s="22" t="e">
        <f t="shared" si="108"/>
        <v>#N/A</v>
      </c>
    </row>
    <row r="851" spans="5:45" x14ac:dyDescent="0.25">
      <c r="E851" s="8" t="e">
        <f t="shared" si="105"/>
        <v>#N/A</v>
      </c>
      <c r="F851" s="7" t="e">
        <f t="shared" si="104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109"/>
        <v>#N/A</v>
      </c>
      <c r="AI851" s="8" t="e">
        <v>#N/A</v>
      </c>
      <c r="AJ851" s="7" t="e">
        <v>#N/A</v>
      </c>
      <c r="AK851" s="19" t="e">
        <v>#N/A</v>
      </c>
      <c r="AL851" s="7" t="e">
        <v>#N/A</v>
      </c>
      <c r="AM851" s="7" t="e">
        <v>#N/A</v>
      </c>
      <c r="AO851" s="22" t="e">
        <f t="shared" si="110"/>
        <v>#N/A</v>
      </c>
      <c r="AP851" s="22" t="e">
        <f t="shared" si="111"/>
        <v>#N/A</v>
      </c>
      <c r="AQ851" s="22" t="e">
        <f t="shared" si="106"/>
        <v>#N/A</v>
      </c>
      <c r="AR851" s="22" t="e">
        <f t="shared" si="107"/>
        <v>#N/A</v>
      </c>
      <c r="AS851" s="22" t="e">
        <f t="shared" si="108"/>
        <v>#N/A</v>
      </c>
    </row>
    <row r="852" spans="5:45" x14ac:dyDescent="0.25">
      <c r="E852" s="8" t="e">
        <f t="shared" si="105"/>
        <v>#N/A</v>
      </c>
      <c r="F852" s="7" t="e">
        <f t="shared" si="104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109"/>
        <v>#N/A</v>
      </c>
      <c r="AI852" s="8" t="e">
        <v>#N/A</v>
      </c>
      <c r="AJ852" s="7" t="e">
        <v>#N/A</v>
      </c>
      <c r="AK852" s="19" t="e">
        <v>#N/A</v>
      </c>
      <c r="AL852" s="7" t="e">
        <v>#N/A</v>
      </c>
      <c r="AM852" s="7" t="e">
        <v>#N/A</v>
      </c>
      <c r="AO852" s="22" t="e">
        <f t="shared" si="110"/>
        <v>#N/A</v>
      </c>
      <c r="AP852" s="22" t="e">
        <f t="shared" si="111"/>
        <v>#N/A</v>
      </c>
      <c r="AQ852" s="22" t="e">
        <f t="shared" si="106"/>
        <v>#N/A</v>
      </c>
      <c r="AR852" s="22" t="e">
        <f t="shared" si="107"/>
        <v>#N/A</v>
      </c>
      <c r="AS852" s="22" t="e">
        <f t="shared" si="108"/>
        <v>#N/A</v>
      </c>
    </row>
    <row r="853" spans="5:45" x14ac:dyDescent="0.25">
      <c r="E853" s="8" t="e">
        <f t="shared" si="105"/>
        <v>#N/A</v>
      </c>
      <c r="F853" s="7" t="e">
        <f t="shared" si="104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109"/>
        <v>#N/A</v>
      </c>
      <c r="AI853" s="8" t="e">
        <v>#N/A</v>
      </c>
      <c r="AJ853" s="7" t="e">
        <v>#N/A</v>
      </c>
      <c r="AK853" s="19" t="e">
        <v>#N/A</v>
      </c>
      <c r="AL853" s="7" t="e">
        <v>#N/A</v>
      </c>
      <c r="AM853" s="7" t="e">
        <v>#N/A</v>
      </c>
      <c r="AO853" s="22" t="e">
        <f t="shared" si="110"/>
        <v>#N/A</v>
      </c>
      <c r="AP853" s="22" t="e">
        <f t="shared" si="111"/>
        <v>#N/A</v>
      </c>
      <c r="AQ853" s="22" t="e">
        <f t="shared" si="106"/>
        <v>#N/A</v>
      </c>
      <c r="AR853" s="22" t="e">
        <f t="shared" si="107"/>
        <v>#N/A</v>
      </c>
      <c r="AS853" s="22" t="e">
        <f t="shared" si="108"/>
        <v>#N/A</v>
      </c>
    </row>
    <row r="854" spans="5:45" x14ac:dyDescent="0.25">
      <c r="E854" s="8" t="e">
        <f t="shared" si="105"/>
        <v>#N/A</v>
      </c>
      <c r="F854" s="7" t="e">
        <f t="shared" si="104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109"/>
        <v>#N/A</v>
      </c>
      <c r="AI854" s="8" t="e">
        <v>#N/A</v>
      </c>
      <c r="AJ854" s="7" t="e">
        <v>#N/A</v>
      </c>
      <c r="AK854" s="19" t="e">
        <v>#N/A</v>
      </c>
      <c r="AL854" s="7" t="e">
        <v>#N/A</v>
      </c>
      <c r="AM854" s="7" t="e">
        <v>#N/A</v>
      </c>
      <c r="AO854" s="22" t="e">
        <f t="shared" si="110"/>
        <v>#N/A</v>
      </c>
      <c r="AP854" s="22" t="e">
        <f t="shared" si="111"/>
        <v>#N/A</v>
      </c>
      <c r="AQ854" s="22" t="e">
        <f t="shared" si="106"/>
        <v>#N/A</v>
      </c>
      <c r="AR854" s="22" t="e">
        <f t="shared" si="107"/>
        <v>#N/A</v>
      </c>
      <c r="AS854" s="22" t="e">
        <f t="shared" si="108"/>
        <v>#N/A</v>
      </c>
    </row>
    <row r="855" spans="5:45" x14ac:dyDescent="0.25">
      <c r="E855" s="8" t="e">
        <f t="shared" si="105"/>
        <v>#N/A</v>
      </c>
      <c r="F855" s="7" t="e">
        <f t="shared" si="104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109"/>
        <v>#N/A</v>
      </c>
      <c r="AI855" s="8" t="e">
        <v>#N/A</v>
      </c>
      <c r="AJ855" s="7" t="e">
        <v>#N/A</v>
      </c>
      <c r="AK855" s="19" t="e">
        <v>#N/A</v>
      </c>
      <c r="AL855" s="7" t="e">
        <v>#N/A</v>
      </c>
      <c r="AM855" s="7" t="e">
        <v>#N/A</v>
      </c>
      <c r="AO855" s="22" t="e">
        <f t="shared" si="110"/>
        <v>#N/A</v>
      </c>
      <c r="AP855" s="22" t="e">
        <f t="shared" si="111"/>
        <v>#N/A</v>
      </c>
      <c r="AQ855" s="22" t="e">
        <f t="shared" si="106"/>
        <v>#N/A</v>
      </c>
      <c r="AR855" s="22" t="e">
        <f t="shared" si="107"/>
        <v>#N/A</v>
      </c>
      <c r="AS855" s="22" t="e">
        <f t="shared" si="108"/>
        <v>#N/A</v>
      </c>
    </row>
    <row r="856" spans="5:45" x14ac:dyDescent="0.25">
      <c r="E856" s="8" t="e">
        <f t="shared" si="105"/>
        <v>#N/A</v>
      </c>
      <c r="F856" s="7" t="e">
        <f t="shared" ref="F856:F919" si="11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109"/>
        <v>#N/A</v>
      </c>
      <c r="AI856" s="8" t="e">
        <v>#N/A</v>
      </c>
      <c r="AJ856" s="7" t="e">
        <v>#N/A</v>
      </c>
      <c r="AK856" s="19" t="e">
        <v>#N/A</v>
      </c>
      <c r="AL856" s="7" t="e">
        <v>#N/A</v>
      </c>
      <c r="AM856" s="7" t="e">
        <v>#N/A</v>
      </c>
      <c r="AO856" s="22" t="e">
        <f t="shared" si="110"/>
        <v>#N/A</v>
      </c>
      <c r="AP856" s="22" t="e">
        <f t="shared" si="111"/>
        <v>#N/A</v>
      </c>
      <c r="AQ856" s="22" t="e">
        <f t="shared" si="106"/>
        <v>#N/A</v>
      </c>
      <c r="AR856" s="22" t="e">
        <f t="shared" si="107"/>
        <v>#N/A</v>
      </c>
      <c r="AS856" s="22" t="e">
        <f t="shared" si="108"/>
        <v>#N/A</v>
      </c>
    </row>
    <row r="857" spans="5:45" x14ac:dyDescent="0.25">
      <c r="E857" s="8" t="e">
        <f t="shared" si="105"/>
        <v>#N/A</v>
      </c>
      <c r="F857" s="7" t="e">
        <f t="shared" si="11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109"/>
        <v>#N/A</v>
      </c>
      <c r="AI857" s="8" t="e">
        <v>#N/A</v>
      </c>
      <c r="AJ857" s="7" t="e">
        <v>#N/A</v>
      </c>
      <c r="AK857" s="19" t="e">
        <v>#N/A</v>
      </c>
      <c r="AL857" s="7" t="e">
        <v>#N/A</v>
      </c>
      <c r="AM857" s="7" t="e">
        <v>#N/A</v>
      </c>
      <c r="AO857" s="22" t="e">
        <f t="shared" si="110"/>
        <v>#N/A</v>
      </c>
      <c r="AP857" s="22" t="e">
        <f t="shared" si="111"/>
        <v>#N/A</v>
      </c>
      <c r="AQ857" s="22" t="e">
        <f t="shared" si="106"/>
        <v>#N/A</v>
      </c>
      <c r="AR857" s="22" t="e">
        <f t="shared" si="107"/>
        <v>#N/A</v>
      </c>
      <c r="AS857" s="22" t="e">
        <f t="shared" si="108"/>
        <v>#N/A</v>
      </c>
    </row>
    <row r="858" spans="5:45" x14ac:dyDescent="0.25">
      <c r="E858" s="8" t="e">
        <f t="shared" si="105"/>
        <v>#N/A</v>
      </c>
      <c r="F858" s="7" t="e">
        <f t="shared" si="11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109"/>
        <v>#N/A</v>
      </c>
      <c r="AI858" s="8" t="e">
        <v>#N/A</v>
      </c>
      <c r="AJ858" s="7" t="e">
        <v>#N/A</v>
      </c>
      <c r="AK858" s="19" t="e">
        <v>#N/A</v>
      </c>
      <c r="AL858" s="7" t="e">
        <v>#N/A</v>
      </c>
      <c r="AM858" s="7" t="e">
        <v>#N/A</v>
      </c>
      <c r="AO858" s="22" t="e">
        <f t="shared" si="110"/>
        <v>#N/A</v>
      </c>
      <c r="AP858" s="22" t="e">
        <f t="shared" si="111"/>
        <v>#N/A</v>
      </c>
      <c r="AQ858" s="22" t="e">
        <f t="shared" si="106"/>
        <v>#N/A</v>
      </c>
      <c r="AR858" s="22" t="e">
        <f t="shared" si="107"/>
        <v>#N/A</v>
      </c>
      <c r="AS858" s="22" t="e">
        <f t="shared" si="108"/>
        <v>#N/A</v>
      </c>
    </row>
    <row r="859" spans="5:45" x14ac:dyDescent="0.25">
      <c r="E859" s="8" t="e">
        <f t="shared" si="105"/>
        <v>#N/A</v>
      </c>
      <c r="F859" s="7" t="e">
        <f t="shared" si="11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109"/>
        <v>#N/A</v>
      </c>
      <c r="AI859" s="8" t="e">
        <v>#N/A</v>
      </c>
      <c r="AJ859" s="7" t="e">
        <v>#N/A</v>
      </c>
      <c r="AK859" s="19" t="e">
        <v>#N/A</v>
      </c>
      <c r="AL859" s="7" t="e">
        <v>#N/A</v>
      </c>
      <c r="AM859" s="7" t="e">
        <v>#N/A</v>
      </c>
      <c r="AO859" s="22" t="e">
        <f t="shared" si="110"/>
        <v>#N/A</v>
      </c>
      <c r="AP859" s="22" t="e">
        <f t="shared" si="111"/>
        <v>#N/A</v>
      </c>
      <c r="AQ859" s="22" t="e">
        <f t="shared" si="106"/>
        <v>#N/A</v>
      </c>
      <c r="AR859" s="22" t="e">
        <f t="shared" si="107"/>
        <v>#N/A</v>
      </c>
      <c r="AS859" s="22" t="e">
        <f t="shared" si="108"/>
        <v>#N/A</v>
      </c>
    </row>
    <row r="860" spans="5:45" x14ac:dyDescent="0.25">
      <c r="E860" s="8" t="e">
        <f t="shared" si="105"/>
        <v>#N/A</v>
      </c>
      <c r="F860" s="7" t="e">
        <f t="shared" si="11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109"/>
        <v>#N/A</v>
      </c>
      <c r="AI860" s="8" t="e">
        <v>#N/A</v>
      </c>
      <c r="AJ860" s="7" t="e">
        <v>#N/A</v>
      </c>
      <c r="AK860" s="19" t="e">
        <v>#N/A</v>
      </c>
      <c r="AL860" s="7" t="e">
        <v>#N/A</v>
      </c>
      <c r="AM860" s="7" t="e">
        <v>#N/A</v>
      </c>
      <c r="AO860" s="22" t="e">
        <f t="shared" si="110"/>
        <v>#N/A</v>
      </c>
      <c r="AP860" s="22" t="e">
        <f t="shared" si="111"/>
        <v>#N/A</v>
      </c>
      <c r="AQ860" s="22" t="e">
        <f t="shared" si="106"/>
        <v>#N/A</v>
      </c>
      <c r="AR860" s="22" t="e">
        <f t="shared" si="107"/>
        <v>#N/A</v>
      </c>
      <c r="AS860" s="22" t="e">
        <f t="shared" si="108"/>
        <v>#N/A</v>
      </c>
    </row>
    <row r="861" spans="5:45" x14ac:dyDescent="0.25">
      <c r="E861" s="8" t="e">
        <f t="shared" si="105"/>
        <v>#N/A</v>
      </c>
      <c r="F861" s="7" t="e">
        <f t="shared" si="11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109"/>
        <v>#N/A</v>
      </c>
      <c r="AI861" s="8" t="e">
        <v>#N/A</v>
      </c>
      <c r="AJ861" s="7" t="e">
        <v>#N/A</v>
      </c>
      <c r="AK861" s="19" t="e">
        <v>#N/A</v>
      </c>
      <c r="AL861" s="7" t="e">
        <v>#N/A</v>
      </c>
      <c r="AM861" s="7" t="e">
        <v>#N/A</v>
      </c>
      <c r="AO861" s="22" t="e">
        <f t="shared" si="110"/>
        <v>#N/A</v>
      </c>
      <c r="AP861" s="22" t="e">
        <f t="shared" si="111"/>
        <v>#N/A</v>
      </c>
      <c r="AQ861" s="22" t="e">
        <f t="shared" si="106"/>
        <v>#N/A</v>
      </c>
      <c r="AR861" s="22" t="e">
        <f t="shared" si="107"/>
        <v>#N/A</v>
      </c>
      <c r="AS861" s="22" t="e">
        <f t="shared" si="108"/>
        <v>#N/A</v>
      </c>
    </row>
    <row r="862" spans="5:45" x14ac:dyDescent="0.25">
      <c r="E862" s="8" t="e">
        <f t="shared" si="105"/>
        <v>#N/A</v>
      </c>
      <c r="F862" s="7" t="e">
        <f t="shared" si="11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109"/>
        <v>#N/A</v>
      </c>
      <c r="AI862" s="8" t="e">
        <v>#N/A</v>
      </c>
      <c r="AJ862" s="7" t="e">
        <v>#N/A</v>
      </c>
      <c r="AK862" s="19" t="e">
        <v>#N/A</v>
      </c>
      <c r="AL862" s="7" t="e">
        <v>#N/A</v>
      </c>
      <c r="AM862" s="7" t="e">
        <v>#N/A</v>
      </c>
      <c r="AO862" s="22" t="e">
        <f t="shared" si="110"/>
        <v>#N/A</v>
      </c>
      <c r="AP862" s="22" t="e">
        <f t="shared" si="111"/>
        <v>#N/A</v>
      </c>
      <c r="AQ862" s="22" t="e">
        <f t="shared" si="106"/>
        <v>#N/A</v>
      </c>
      <c r="AR862" s="22" t="e">
        <f t="shared" si="107"/>
        <v>#N/A</v>
      </c>
      <c r="AS862" s="22" t="e">
        <f t="shared" si="108"/>
        <v>#N/A</v>
      </c>
    </row>
    <row r="863" spans="5:45" x14ac:dyDescent="0.25">
      <c r="E863" s="8" t="e">
        <f t="shared" si="105"/>
        <v>#N/A</v>
      </c>
      <c r="F863" s="7" t="e">
        <f t="shared" si="11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109"/>
        <v>#N/A</v>
      </c>
      <c r="AI863" s="8" t="e">
        <v>#N/A</v>
      </c>
      <c r="AJ863" s="7" t="e">
        <v>#N/A</v>
      </c>
      <c r="AK863" s="19" t="e">
        <v>#N/A</v>
      </c>
      <c r="AL863" s="7" t="e">
        <v>#N/A</v>
      </c>
      <c r="AM863" s="7" t="e">
        <v>#N/A</v>
      </c>
      <c r="AO863" s="22" t="e">
        <f t="shared" si="110"/>
        <v>#N/A</v>
      </c>
      <c r="AP863" s="22" t="e">
        <f t="shared" si="111"/>
        <v>#N/A</v>
      </c>
      <c r="AQ863" s="22" t="e">
        <f t="shared" si="106"/>
        <v>#N/A</v>
      </c>
      <c r="AR863" s="22" t="e">
        <f t="shared" si="107"/>
        <v>#N/A</v>
      </c>
      <c r="AS863" s="22" t="e">
        <f t="shared" si="108"/>
        <v>#N/A</v>
      </c>
    </row>
    <row r="864" spans="5:45" x14ac:dyDescent="0.25">
      <c r="E864" s="8" t="e">
        <f t="shared" si="105"/>
        <v>#N/A</v>
      </c>
      <c r="F864" s="7" t="e">
        <f t="shared" si="11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109"/>
        <v>#N/A</v>
      </c>
      <c r="AI864" s="8" t="e">
        <v>#N/A</v>
      </c>
      <c r="AJ864" s="7" t="e">
        <v>#N/A</v>
      </c>
      <c r="AK864" s="19" t="e">
        <v>#N/A</v>
      </c>
      <c r="AL864" s="7" t="e">
        <v>#N/A</v>
      </c>
      <c r="AM864" s="7" t="e">
        <v>#N/A</v>
      </c>
      <c r="AO864" s="22" t="e">
        <f t="shared" si="110"/>
        <v>#N/A</v>
      </c>
      <c r="AP864" s="22" t="e">
        <f t="shared" si="111"/>
        <v>#N/A</v>
      </c>
      <c r="AQ864" s="22" t="e">
        <f t="shared" si="106"/>
        <v>#N/A</v>
      </c>
      <c r="AR864" s="22" t="e">
        <f t="shared" si="107"/>
        <v>#N/A</v>
      </c>
      <c r="AS864" s="22" t="e">
        <f t="shared" si="108"/>
        <v>#N/A</v>
      </c>
    </row>
    <row r="865" spans="5:45" x14ac:dyDescent="0.25">
      <c r="E865" s="8" t="e">
        <f t="shared" si="105"/>
        <v>#N/A</v>
      </c>
      <c r="F865" s="7" t="e">
        <f t="shared" si="11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109"/>
        <v>#N/A</v>
      </c>
      <c r="AI865" s="8" t="e">
        <v>#N/A</v>
      </c>
      <c r="AJ865" s="7" t="e">
        <v>#N/A</v>
      </c>
      <c r="AK865" s="19" t="e">
        <v>#N/A</v>
      </c>
      <c r="AL865" s="7" t="e">
        <v>#N/A</v>
      </c>
      <c r="AM865" s="7" t="e">
        <v>#N/A</v>
      </c>
      <c r="AO865" s="22" t="e">
        <f t="shared" si="110"/>
        <v>#N/A</v>
      </c>
      <c r="AP865" s="22" t="e">
        <f t="shared" si="111"/>
        <v>#N/A</v>
      </c>
      <c r="AQ865" s="22" t="e">
        <f t="shared" si="106"/>
        <v>#N/A</v>
      </c>
      <c r="AR865" s="22" t="e">
        <f t="shared" si="107"/>
        <v>#N/A</v>
      </c>
      <c r="AS865" s="22" t="e">
        <f t="shared" si="108"/>
        <v>#N/A</v>
      </c>
    </row>
    <row r="866" spans="5:45" x14ac:dyDescent="0.25">
      <c r="E866" s="8" t="e">
        <f t="shared" si="105"/>
        <v>#N/A</v>
      </c>
      <c r="F866" s="7" t="e">
        <f t="shared" si="11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109"/>
        <v>#N/A</v>
      </c>
      <c r="AI866" s="8" t="e">
        <v>#N/A</v>
      </c>
      <c r="AJ866" s="7" t="e">
        <v>#N/A</v>
      </c>
      <c r="AK866" s="19" t="e">
        <v>#N/A</v>
      </c>
      <c r="AL866" s="7" t="e">
        <v>#N/A</v>
      </c>
      <c r="AM866" s="7" t="e">
        <v>#N/A</v>
      </c>
      <c r="AO866" s="22" t="e">
        <f t="shared" si="110"/>
        <v>#N/A</v>
      </c>
      <c r="AP866" s="22" t="e">
        <f t="shared" si="111"/>
        <v>#N/A</v>
      </c>
      <c r="AQ866" s="22" t="e">
        <f t="shared" si="106"/>
        <v>#N/A</v>
      </c>
      <c r="AR866" s="22" t="e">
        <f t="shared" si="107"/>
        <v>#N/A</v>
      </c>
      <c r="AS866" s="22" t="e">
        <f t="shared" si="108"/>
        <v>#N/A</v>
      </c>
    </row>
    <row r="867" spans="5:45" x14ac:dyDescent="0.25">
      <c r="E867" s="8" t="e">
        <f t="shared" si="105"/>
        <v>#N/A</v>
      </c>
      <c r="F867" s="7" t="e">
        <f t="shared" si="11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109"/>
        <v>#N/A</v>
      </c>
      <c r="AI867" s="8" t="e">
        <v>#N/A</v>
      </c>
      <c r="AJ867" s="7" t="e">
        <v>#N/A</v>
      </c>
      <c r="AK867" s="19" t="e">
        <v>#N/A</v>
      </c>
      <c r="AL867" s="7" t="e">
        <v>#N/A</v>
      </c>
      <c r="AM867" s="7" t="e">
        <v>#N/A</v>
      </c>
      <c r="AO867" s="22" t="e">
        <f t="shared" si="110"/>
        <v>#N/A</v>
      </c>
      <c r="AP867" s="22" t="e">
        <f t="shared" si="111"/>
        <v>#N/A</v>
      </c>
      <c r="AQ867" s="22" t="e">
        <f t="shared" si="106"/>
        <v>#N/A</v>
      </c>
      <c r="AR867" s="22" t="e">
        <f t="shared" si="107"/>
        <v>#N/A</v>
      </c>
      <c r="AS867" s="22" t="e">
        <f t="shared" si="108"/>
        <v>#N/A</v>
      </c>
    </row>
    <row r="868" spans="5:45" x14ac:dyDescent="0.25">
      <c r="E868" s="8" t="e">
        <f t="shared" si="105"/>
        <v>#N/A</v>
      </c>
      <c r="F868" s="7" t="e">
        <f t="shared" si="11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109"/>
        <v>#N/A</v>
      </c>
      <c r="AI868" s="8" t="e">
        <v>#N/A</v>
      </c>
      <c r="AJ868" s="7" t="e">
        <v>#N/A</v>
      </c>
      <c r="AK868" s="19" t="e">
        <v>#N/A</v>
      </c>
      <c r="AL868" s="7" t="e">
        <v>#N/A</v>
      </c>
      <c r="AM868" s="7" t="e">
        <v>#N/A</v>
      </c>
      <c r="AO868" s="22" t="e">
        <f t="shared" si="110"/>
        <v>#N/A</v>
      </c>
      <c r="AP868" s="22" t="e">
        <f t="shared" si="111"/>
        <v>#N/A</v>
      </c>
      <c r="AQ868" s="22" t="e">
        <f t="shared" si="106"/>
        <v>#N/A</v>
      </c>
      <c r="AR868" s="22" t="e">
        <f t="shared" si="107"/>
        <v>#N/A</v>
      </c>
      <c r="AS868" s="22" t="e">
        <f t="shared" si="108"/>
        <v>#N/A</v>
      </c>
    </row>
    <row r="869" spans="5:45" x14ac:dyDescent="0.25">
      <c r="E869" s="8" t="e">
        <f t="shared" si="105"/>
        <v>#N/A</v>
      </c>
      <c r="F869" s="7" t="e">
        <f t="shared" si="11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109"/>
        <v>#N/A</v>
      </c>
      <c r="AI869" s="8" t="e">
        <v>#N/A</v>
      </c>
      <c r="AJ869" s="7" t="e">
        <v>#N/A</v>
      </c>
      <c r="AK869" s="19" t="e">
        <v>#N/A</v>
      </c>
      <c r="AL869" s="7" t="e">
        <v>#N/A</v>
      </c>
      <c r="AM869" s="7" t="e">
        <v>#N/A</v>
      </c>
      <c r="AO869" s="22" t="e">
        <f t="shared" si="110"/>
        <v>#N/A</v>
      </c>
      <c r="AP869" s="22" t="e">
        <f t="shared" si="111"/>
        <v>#N/A</v>
      </c>
      <c r="AQ869" s="22" t="e">
        <f t="shared" si="106"/>
        <v>#N/A</v>
      </c>
      <c r="AR869" s="22" t="e">
        <f t="shared" si="107"/>
        <v>#N/A</v>
      </c>
      <c r="AS869" s="22" t="e">
        <f t="shared" si="108"/>
        <v>#N/A</v>
      </c>
    </row>
    <row r="870" spans="5:45" x14ac:dyDescent="0.25">
      <c r="E870" s="8" t="e">
        <f t="shared" si="105"/>
        <v>#N/A</v>
      </c>
      <c r="F870" s="7" t="e">
        <f t="shared" si="11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109"/>
        <v>#N/A</v>
      </c>
      <c r="AI870" s="8" t="e">
        <v>#N/A</v>
      </c>
      <c r="AJ870" s="7" t="e">
        <v>#N/A</v>
      </c>
      <c r="AK870" s="19" t="e">
        <v>#N/A</v>
      </c>
      <c r="AL870" s="7" t="e">
        <v>#N/A</v>
      </c>
      <c r="AM870" s="7" t="e">
        <v>#N/A</v>
      </c>
      <c r="AO870" s="22" t="e">
        <f t="shared" si="110"/>
        <v>#N/A</v>
      </c>
      <c r="AP870" s="22" t="e">
        <f t="shared" si="111"/>
        <v>#N/A</v>
      </c>
      <c r="AQ870" s="22" t="e">
        <f t="shared" si="106"/>
        <v>#N/A</v>
      </c>
      <c r="AR870" s="22" t="e">
        <f t="shared" si="107"/>
        <v>#N/A</v>
      </c>
      <c r="AS870" s="22" t="e">
        <f t="shared" si="108"/>
        <v>#N/A</v>
      </c>
    </row>
    <row r="871" spans="5:45" x14ac:dyDescent="0.25">
      <c r="E871" s="8" t="e">
        <f t="shared" si="105"/>
        <v>#N/A</v>
      </c>
      <c r="F871" s="7" t="e">
        <f t="shared" si="11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109"/>
        <v>#N/A</v>
      </c>
      <c r="AI871" s="8" t="e">
        <v>#N/A</v>
      </c>
      <c r="AJ871" s="7" t="e">
        <v>#N/A</v>
      </c>
      <c r="AK871" s="19" t="e">
        <v>#N/A</v>
      </c>
      <c r="AL871" s="7" t="e">
        <v>#N/A</v>
      </c>
      <c r="AM871" s="7" t="e">
        <v>#N/A</v>
      </c>
      <c r="AO871" s="22" t="e">
        <f t="shared" si="110"/>
        <v>#N/A</v>
      </c>
      <c r="AP871" s="22" t="e">
        <f t="shared" si="111"/>
        <v>#N/A</v>
      </c>
      <c r="AQ871" s="22" t="e">
        <f t="shared" si="106"/>
        <v>#N/A</v>
      </c>
      <c r="AR871" s="22" t="e">
        <f t="shared" si="107"/>
        <v>#N/A</v>
      </c>
      <c r="AS871" s="22" t="e">
        <f t="shared" si="108"/>
        <v>#N/A</v>
      </c>
    </row>
    <row r="872" spans="5:45" x14ac:dyDescent="0.25">
      <c r="E872" s="8" t="e">
        <f t="shared" si="105"/>
        <v>#N/A</v>
      </c>
      <c r="F872" s="7" t="e">
        <f t="shared" si="11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109"/>
        <v>#N/A</v>
      </c>
      <c r="AI872" s="8" t="e">
        <v>#N/A</v>
      </c>
      <c r="AJ872" s="7" t="e">
        <v>#N/A</v>
      </c>
      <c r="AK872" s="19" t="e">
        <v>#N/A</v>
      </c>
      <c r="AL872" s="7" t="e">
        <v>#N/A</v>
      </c>
      <c r="AM872" s="7" t="e">
        <v>#N/A</v>
      </c>
      <c r="AO872" s="22" t="e">
        <f t="shared" si="110"/>
        <v>#N/A</v>
      </c>
      <c r="AP872" s="22" t="e">
        <f t="shared" si="111"/>
        <v>#N/A</v>
      </c>
      <c r="AQ872" s="22" t="e">
        <f t="shared" si="106"/>
        <v>#N/A</v>
      </c>
      <c r="AR872" s="22" t="e">
        <f t="shared" si="107"/>
        <v>#N/A</v>
      </c>
      <c r="AS872" s="22" t="e">
        <f t="shared" si="108"/>
        <v>#N/A</v>
      </c>
    </row>
    <row r="873" spans="5:45" x14ac:dyDescent="0.25">
      <c r="E873" s="8" t="e">
        <f t="shared" si="105"/>
        <v>#N/A</v>
      </c>
      <c r="F873" s="7" t="e">
        <f t="shared" si="11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109"/>
        <v>#N/A</v>
      </c>
      <c r="AI873" s="8" t="e">
        <v>#N/A</v>
      </c>
      <c r="AJ873" s="7" t="e">
        <v>#N/A</v>
      </c>
      <c r="AK873" s="19" t="e">
        <v>#N/A</v>
      </c>
      <c r="AL873" s="7" t="e">
        <v>#N/A</v>
      </c>
      <c r="AM873" s="7" t="e">
        <v>#N/A</v>
      </c>
      <c r="AO873" s="22" t="e">
        <f t="shared" si="110"/>
        <v>#N/A</v>
      </c>
      <c r="AP873" s="22" t="e">
        <f t="shared" si="111"/>
        <v>#N/A</v>
      </c>
      <c r="AQ873" s="22" t="e">
        <f t="shared" si="106"/>
        <v>#N/A</v>
      </c>
      <c r="AR873" s="22" t="e">
        <f t="shared" si="107"/>
        <v>#N/A</v>
      </c>
      <c r="AS873" s="22" t="e">
        <f t="shared" si="108"/>
        <v>#N/A</v>
      </c>
    </row>
    <row r="874" spans="5:45" x14ac:dyDescent="0.25">
      <c r="E874" s="8" t="e">
        <f t="shared" si="105"/>
        <v>#N/A</v>
      </c>
      <c r="F874" s="7" t="e">
        <f t="shared" si="11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109"/>
        <v>#N/A</v>
      </c>
      <c r="AI874" s="8" t="e">
        <v>#N/A</v>
      </c>
      <c r="AJ874" s="7" t="e">
        <v>#N/A</v>
      </c>
      <c r="AK874" s="19" t="e">
        <v>#N/A</v>
      </c>
      <c r="AL874" s="7" t="e">
        <v>#N/A</v>
      </c>
      <c r="AM874" s="7" t="e">
        <v>#N/A</v>
      </c>
      <c r="AO874" s="22" t="e">
        <f t="shared" si="110"/>
        <v>#N/A</v>
      </c>
      <c r="AP874" s="22" t="e">
        <f t="shared" si="111"/>
        <v>#N/A</v>
      </c>
      <c r="AQ874" s="22" t="e">
        <f t="shared" si="106"/>
        <v>#N/A</v>
      </c>
      <c r="AR874" s="22" t="e">
        <f t="shared" si="107"/>
        <v>#N/A</v>
      </c>
      <c r="AS874" s="22" t="e">
        <f t="shared" si="108"/>
        <v>#N/A</v>
      </c>
    </row>
    <row r="875" spans="5:45" x14ac:dyDescent="0.25">
      <c r="E875" s="8" t="e">
        <f t="shared" si="105"/>
        <v>#N/A</v>
      </c>
      <c r="F875" s="7" t="e">
        <f t="shared" si="11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109"/>
        <v>#N/A</v>
      </c>
      <c r="AI875" s="8" t="e">
        <v>#N/A</v>
      </c>
      <c r="AJ875" s="7" t="e">
        <v>#N/A</v>
      </c>
      <c r="AK875" s="19" t="e">
        <v>#N/A</v>
      </c>
      <c r="AL875" s="7" t="e">
        <v>#N/A</v>
      </c>
      <c r="AM875" s="7" t="e">
        <v>#N/A</v>
      </c>
      <c r="AO875" s="22" t="e">
        <f t="shared" si="110"/>
        <v>#N/A</v>
      </c>
      <c r="AP875" s="22" t="e">
        <f t="shared" si="111"/>
        <v>#N/A</v>
      </c>
      <c r="AQ875" s="22" t="e">
        <f t="shared" si="106"/>
        <v>#N/A</v>
      </c>
      <c r="AR875" s="22" t="e">
        <f t="shared" si="107"/>
        <v>#N/A</v>
      </c>
      <c r="AS875" s="22" t="e">
        <f t="shared" si="108"/>
        <v>#N/A</v>
      </c>
    </row>
    <row r="876" spans="5:45" x14ac:dyDescent="0.25">
      <c r="E876" s="8" t="e">
        <f t="shared" si="105"/>
        <v>#N/A</v>
      </c>
      <c r="F876" s="7" t="e">
        <f t="shared" si="11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109"/>
        <v>#N/A</v>
      </c>
      <c r="AI876" s="8" t="e">
        <v>#N/A</v>
      </c>
      <c r="AJ876" s="7" t="e">
        <v>#N/A</v>
      </c>
      <c r="AK876" s="19" t="e">
        <v>#N/A</v>
      </c>
      <c r="AL876" s="7" t="e">
        <v>#N/A</v>
      </c>
      <c r="AM876" s="7" t="e">
        <v>#N/A</v>
      </c>
      <c r="AO876" s="22" t="e">
        <f t="shared" si="110"/>
        <v>#N/A</v>
      </c>
      <c r="AP876" s="22" t="e">
        <f t="shared" si="111"/>
        <v>#N/A</v>
      </c>
      <c r="AQ876" s="22" t="e">
        <f t="shared" si="106"/>
        <v>#N/A</v>
      </c>
      <c r="AR876" s="22" t="e">
        <f t="shared" si="107"/>
        <v>#N/A</v>
      </c>
      <c r="AS876" s="22" t="e">
        <f t="shared" si="108"/>
        <v>#N/A</v>
      </c>
    </row>
    <row r="877" spans="5:45" x14ac:dyDescent="0.25">
      <c r="E877" s="8" t="e">
        <f t="shared" si="105"/>
        <v>#N/A</v>
      </c>
      <c r="F877" s="7" t="e">
        <f t="shared" si="11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109"/>
        <v>#N/A</v>
      </c>
      <c r="AI877" s="8" t="e">
        <v>#N/A</v>
      </c>
      <c r="AJ877" s="7" t="e">
        <v>#N/A</v>
      </c>
      <c r="AK877" s="19" t="e">
        <v>#N/A</v>
      </c>
      <c r="AL877" s="7" t="e">
        <v>#N/A</v>
      </c>
      <c r="AM877" s="7" t="e">
        <v>#N/A</v>
      </c>
      <c r="AO877" s="22" t="e">
        <f t="shared" si="110"/>
        <v>#N/A</v>
      </c>
      <c r="AP877" s="22" t="e">
        <f t="shared" si="111"/>
        <v>#N/A</v>
      </c>
      <c r="AQ877" s="22" t="e">
        <f t="shared" si="106"/>
        <v>#N/A</v>
      </c>
      <c r="AR877" s="22" t="e">
        <f t="shared" si="107"/>
        <v>#N/A</v>
      </c>
      <c r="AS877" s="22" t="e">
        <f t="shared" si="108"/>
        <v>#N/A</v>
      </c>
    </row>
    <row r="878" spans="5:45" x14ac:dyDescent="0.25">
      <c r="E878" s="8" t="e">
        <f t="shared" si="105"/>
        <v>#N/A</v>
      </c>
      <c r="F878" s="7" t="e">
        <f t="shared" si="11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109"/>
        <v>#N/A</v>
      </c>
      <c r="AI878" s="8" t="e">
        <v>#N/A</v>
      </c>
      <c r="AJ878" s="7" t="e">
        <v>#N/A</v>
      </c>
      <c r="AK878" s="19" t="e">
        <v>#N/A</v>
      </c>
      <c r="AL878" s="7" t="e">
        <v>#N/A</v>
      </c>
      <c r="AM878" s="7" t="e">
        <v>#N/A</v>
      </c>
      <c r="AO878" s="22" t="e">
        <f t="shared" si="110"/>
        <v>#N/A</v>
      </c>
      <c r="AP878" s="22" t="e">
        <f t="shared" si="111"/>
        <v>#N/A</v>
      </c>
      <c r="AQ878" s="22" t="e">
        <f t="shared" si="106"/>
        <v>#N/A</v>
      </c>
      <c r="AR878" s="22" t="e">
        <f t="shared" si="107"/>
        <v>#N/A</v>
      </c>
      <c r="AS878" s="22" t="e">
        <f t="shared" si="108"/>
        <v>#N/A</v>
      </c>
    </row>
    <row r="879" spans="5:45" x14ac:dyDescent="0.25">
      <c r="E879" s="8" t="e">
        <f t="shared" si="105"/>
        <v>#N/A</v>
      </c>
      <c r="F879" s="7" t="e">
        <f t="shared" si="11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109"/>
        <v>#N/A</v>
      </c>
      <c r="AI879" s="8" t="e">
        <v>#N/A</v>
      </c>
      <c r="AJ879" s="7" t="e">
        <v>#N/A</v>
      </c>
      <c r="AK879" s="19" t="e">
        <v>#N/A</v>
      </c>
      <c r="AL879" s="7" t="e">
        <v>#N/A</v>
      </c>
      <c r="AM879" s="7" t="e">
        <v>#N/A</v>
      </c>
      <c r="AO879" s="22" t="e">
        <f t="shared" si="110"/>
        <v>#N/A</v>
      </c>
      <c r="AP879" s="22" t="e">
        <f t="shared" si="111"/>
        <v>#N/A</v>
      </c>
      <c r="AQ879" s="22" t="e">
        <f t="shared" si="106"/>
        <v>#N/A</v>
      </c>
      <c r="AR879" s="22" t="e">
        <f t="shared" si="107"/>
        <v>#N/A</v>
      </c>
      <c r="AS879" s="22" t="e">
        <f t="shared" si="108"/>
        <v>#N/A</v>
      </c>
    </row>
    <row r="880" spans="5:45" x14ac:dyDescent="0.25">
      <c r="E880" s="8" t="e">
        <f t="shared" si="105"/>
        <v>#N/A</v>
      </c>
      <c r="F880" s="7" t="e">
        <f t="shared" si="11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109"/>
        <v>#N/A</v>
      </c>
      <c r="AI880" s="8" t="e">
        <v>#N/A</v>
      </c>
      <c r="AJ880" s="7" t="e">
        <v>#N/A</v>
      </c>
      <c r="AK880" s="19" t="e">
        <v>#N/A</v>
      </c>
      <c r="AL880" s="7" t="e">
        <v>#N/A</v>
      </c>
      <c r="AM880" s="7" t="e">
        <v>#N/A</v>
      </c>
      <c r="AO880" s="22" t="e">
        <f t="shared" si="110"/>
        <v>#N/A</v>
      </c>
      <c r="AP880" s="22" t="e">
        <f t="shared" si="111"/>
        <v>#N/A</v>
      </c>
      <c r="AQ880" s="22" t="e">
        <f t="shared" si="106"/>
        <v>#N/A</v>
      </c>
      <c r="AR880" s="22" t="e">
        <f t="shared" si="107"/>
        <v>#N/A</v>
      </c>
      <c r="AS880" s="22" t="e">
        <f t="shared" si="108"/>
        <v>#N/A</v>
      </c>
    </row>
    <row r="881" spans="5:45" x14ac:dyDescent="0.25">
      <c r="E881" s="8" t="e">
        <f t="shared" si="105"/>
        <v>#N/A</v>
      </c>
      <c r="F881" s="7" t="e">
        <f t="shared" si="11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109"/>
        <v>#N/A</v>
      </c>
      <c r="AI881" s="8" t="e">
        <v>#N/A</v>
      </c>
      <c r="AJ881" s="7" t="e">
        <v>#N/A</v>
      </c>
      <c r="AK881" s="19" t="e">
        <v>#N/A</v>
      </c>
      <c r="AL881" s="7" t="e">
        <v>#N/A</v>
      </c>
      <c r="AM881" s="7" t="e">
        <v>#N/A</v>
      </c>
      <c r="AO881" s="22" t="e">
        <f t="shared" si="110"/>
        <v>#N/A</v>
      </c>
      <c r="AP881" s="22" t="e">
        <f t="shared" si="111"/>
        <v>#N/A</v>
      </c>
      <c r="AQ881" s="22" t="e">
        <f t="shared" si="106"/>
        <v>#N/A</v>
      </c>
      <c r="AR881" s="22" t="e">
        <f t="shared" si="107"/>
        <v>#N/A</v>
      </c>
      <c r="AS881" s="22" t="e">
        <f t="shared" si="108"/>
        <v>#N/A</v>
      </c>
    </row>
    <row r="882" spans="5:45" x14ac:dyDescent="0.25">
      <c r="E882" s="8" t="e">
        <f t="shared" si="105"/>
        <v>#N/A</v>
      </c>
      <c r="F882" s="7" t="e">
        <f t="shared" si="11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109"/>
        <v>#N/A</v>
      </c>
      <c r="AI882" s="8" t="e">
        <v>#N/A</v>
      </c>
      <c r="AJ882" s="7" t="e">
        <v>#N/A</v>
      </c>
      <c r="AK882" s="19" t="e">
        <v>#N/A</v>
      </c>
      <c r="AL882" s="7" t="e">
        <v>#N/A</v>
      </c>
      <c r="AM882" s="7" t="e">
        <v>#N/A</v>
      </c>
      <c r="AO882" s="22" t="e">
        <f t="shared" si="110"/>
        <v>#N/A</v>
      </c>
      <c r="AP882" s="22" t="e">
        <f t="shared" si="111"/>
        <v>#N/A</v>
      </c>
      <c r="AQ882" s="22" t="e">
        <f t="shared" si="106"/>
        <v>#N/A</v>
      </c>
      <c r="AR882" s="22" t="e">
        <f t="shared" si="107"/>
        <v>#N/A</v>
      </c>
      <c r="AS882" s="22" t="e">
        <f t="shared" si="108"/>
        <v>#N/A</v>
      </c>
    </row>
    <row r="883" spans="5:45" x14ac:dyDescent="0.25">
      <c r="E883" s="8" t="e">
        <f t="shared" si="105"/>
        <v>#N/A</v>
      </c>
      <c r="F883" s="7" t="e">
        <f t="shared" si="11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109"/>
        <v>#N/A</v>
      </c>
      <c r="AI883" s="8" t="e">
        <v>#N/A</v>
      </c>
      <c r="AJ883" s="7" t="e">
        <v>#N/A</v>
      </c>
      <c r="AK883" s="19" t="e">
        <v>#N/A</v>
      </c>
      <c r="AL883" s="7" t="e">
        <v>#N/A</v>
      </c>
      <c r="AM883" s="7" t="e">
        <v>#N/A</v>
      </c>
      <c r="AO883" s="22" t="e">
        <f t="shared" si="110"/>
        <v>#N/A</v>
      </c>
      <c r="AP883" s="22" t="e">
        <f t="shared" si="111"/>
        <v>#N/A</v>
      </c>
      <c r="AQ883" s="22" t="e">
        <f t="shared" si="106"/>
        <v>#N/A</v>
      </c>
      <c r="AR883" s="22" t="e">
        <f t="shared" si="107"/>
        <v>#N/A</v>
      </c>
      <c r="AS883" s="22" t="e">
        <f t="shared" si="108"/>
        <v>#N/A</v>
      </c>
    </row>
    <row r="884" spans="5:45" x14ac:dyDescent="0.25">
      <c r="E884" s="8" t="e">
        <f t="shared" si="105"/>
        <v>#N/A</v>
      </c>
      <c r="F884" s="7" t="e">
        <f t="shared" si="11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109"/>
        <v>#N/A</v>
      </c>
      <c r="AI884" s="8" t="e">
        <v>#N/A</v>
      </c>
      <c r="AJ884" s="7" t="e">
        <v>#N/A</v>
      </c>
      <c r="AK884" s="19" t="e">
        <v>#N/A</v>
      </c>
      <c r="AL884" s="7" t="e">
        <v>#N/A</v>
      </c>
      <c r="AM884" s="7" t="e">
        <v>#N/A</v>
      </c>
      <c r="AO884" s="22" t="e">
        <f t="shared" si="110"/>
        <v>#N/A</v>
      </c>
      <c r="AP884" s="22" t="e">
        <f t="shared" si="111"/>
        <v>#N/A</v>
      </c>
      <c r="AQ884" s="22" t="e">
        <f t="shared" si="106"/>
        <v>#N/A</v>
      </c>
      <c r="AR884" s="22" t="e">
        <f t="shared" si="107"/>
        <v>#N/A</v>
      </c>
      <c r="AS884" s="22" t="e">
        <f t="shared" si="108"/>
        <v>#N/A</v>
      </c>
    </row>
    <row r="885" spans="5:45" x14ac:dyDescent="0.25">
      <c r="E885" s="8" t="e">
        <f t="shared" si="105"/>
        <v>#N/A</v>
      </c>
      <c r="F885" s="7" t="e">
        <f t="shared" si="11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109"/>
        <v>#N/A</v>
      </c>
      <c r="AI885" s="8" t="e">
        <v>#N/A</v>
      </c>
      <c r="AJ885" s="7" t="e">
        <v>#N/A</v>
      </c>
      <c r="AK885" s="19" t="e">
        <v>#N/A</v>
      </c>
      <c r="AL885" s="7" t="e">
        <v>#N/A</v>
      </c>
      <c r="AM885" s="7" t="e">
        <v>#N/A</v>
      </c>
      <c r="AO885" s="22" t="e">
        <f t="shared" si="110"/>
        <v>#N/A</v>
      </c>
      <c r="AP885" s="22" t="e">
        <f t="shared" si="111"/>
        <v>#N/A</v>
      </c>
      <c r="AQ885" s="22" t="e">
        <f t="shared" si="106"/>
        <v>#N/A</v>
      </c>
      <c r="AR885" s="22" t="e">
        <f t="shared" si="107"/>
        <v>#N/A</v>
      </c>
      <c r="AS885" s="22" t="e">
        <f t="shared" si="108"/>
        <v>#N/A</v>
      </c>
    </row>
    <row r="886" spans="5:45" x14ac:dyDescent="0.25">
      <c r="E886" s="8" t="e">
        <f t="shared" si="105"/>
        <v>#N/A</v>
      </c>
      <c r="F886" s="7" t="e">
        <f t="shared" si="11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109"/>
        <v>#N/A</v>
      </c>
      <c r="AI886" s="8" t="e">
        <v>#N/A</v>
      </c>
      <c r="AJ886" s="7" t="e">
        <v>#N/A</v>
      </c>
      <c r="AK886" s="19" t="e">
        <v>#N/A</v>
      </c>
      <c r="AL886" s="7" t="e">
        <v>#N/A</v>
      </c>
      <c r="AM886" s="7" t="e">
        <v>#N/A</v>
      </c>
      <c r="AO886" s="22" t="e">
        <f t="shared" si="110"/>
        <v>#N/A</v>
      </c>
      <c r="AP886" s="22" t="e">
        <f t="shared" si="111"/>
        <v>#N/A</v>
      </c>
      <c r="AQ886" s="22" t="e">
        <f t="shared" si="106"/>
        <v>#N/A</v>
      </c>
      <c r="AR886" s="22" t="e">
        <f t="shared" si="107"/>
        <v>#N/A</v>
      </c>
      <c r="AS886" s="22" t="e">
        <f t="shared" si="108"/>
        <v>#N/A</v>
      </c>
    </row>
    <row r="887" spans="5:45" x14ac:dyDescent="0.25">
      <c r="E887" s="8" t="e">
        <f t="shared" si="105"/>
        <v>#N/A</v>
      </c>
      <c r="F887" s="7" t="e">
        <f t="shared" si="11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109"/>
        <v>#N/A</v>
      </c>
      <c r="AI887" s="8" t="e">
        <v>#N/A</v>
      </c>
      <c r="AJ887" s="7" t="e">
        <v>#N/A</v>
      </c>
      <c r="AK887" s="19" t="e">
        <v>#N/A</v>
      </c>
      <c r="AL887" s="7" t="e">
        <v>#N/A</v>
      </c>
      <c r="AM887" s="7" t="e">
        <v>#N/A</v>
      </c>
      <c r="AO887" s="22" t="e">
        <f t="shared" si="110"/>
        <v>#N/A</v>
      </c>
      <c r="AP887" s="22" t="e">
        <f t="shared" si="111"/>
        <v>#N/A</v>
      </c>
      <c r="AQ887" s="22" t="e">
        <f t="shared" si="106"/>
        <v>#N/A</v>
      </c>
      <c r="AR887" s="22" t="e">
        <f t="shared" si="107"/>
        <v>#N/A</v>
      </c>
      <c r="AS887" s="22" t="e">
        <f t="shared" si="108"/>
        <v>#N/A</v>
      </c>
    </row>
    <row r="888" spans="5:45" x14ac:dyDescent="0.25">
      <c r="E888" s="8" t="e">
        <f t="shared" si="105"/>
        <v>#N/A</v>
      </c>
      <c r="F888" s="7" t="e">
        <f t="shared" si="11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109"/>
        <v>#N/A</v>
      </c>
      <c r="AI888" s="8" t="e">
        <v>#N/A</v>
      </c>
      <c r="AJ888" s="7" t="e">
        <v>#N/A</v>
      </c>
      <c r="AK888" s="19" t="e">
        <v>#N/A</v>
      </c>
      <c r="AL888" s="7" t="e">
        <v>#N/A</v>
      </c>
      <c r="AM888" s="7" t="e">
        <v>#N/A</v>
      </c>
      <c r="AO888" s="22" t="e">
        <f t="shared" si="110"/>
        <v>#N/A</v>
      </c>
      <c r="AP888" s="22" t="e">
        <f t="shared" si="111"/>
        <v>#N/A</v>
      </c>
      <c r="AQ888" s="22" t="e">
        <f t="shared" si="106"/>
        <v>#N/A</v>
      </c>
      <c r="AR888" s="22" t="e">
        <f t="shared" si="107"/>
        <v>#N/A</v>
      </c>
      <c r="AS888" s="22" t="e">
        <f t="shared" si="108"/>
        <v>#N/A</v>
      </c>
    </row>
    <row r="889" spans="5:45" x14ac:dyDescent="0.25">
      <c r="E889" s="8" t="e">
        <f t="shared" si="105"/>
        <v>#N/A</v>
      </c>
      <c r="F889" s="7" t="e">
        <f t="shared" si="11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109"/>
        <v>#N/A</v>
      </c>
      <c r="AI889" s="8" t="e">
        <v>#N/A</v>
      </c>
      <c r="AJ889" s="7" t="e">
        <v>#N/A</v>
      </c>
      <c r="AK889" s="19" t="e">
        <v>#N/A</v>
      </c>
      <c r="AL889" s="7" t="e">
        <v>#N/A</v>
      </c>
      <c r="AM889" s="7" t="e">
        <v>#N/A</v>
      </c>
      <c r="AO889" s="22" t="e">
        <f t="shared" si="110"/>
        <v>#N/A</v>
      </c>
      <c r="AP889" s="22" t="e">
        <f t="shared" si="111"/>
        <v>#N/A</v>
      </c>
      <c r="AQ889" s="22" t="e">
        <f t="shared" si="106"/>
        <v>#N/A</v>
      </c>
      <c r="AR889" s="22" t="e">
        <f t="shared" si="107"/>
        <v>#N/A</v>
      </c>
      <c r="AS889" s="22" t="e">
        <f t="shared" si="108"/>
        <v>#N/A</v>
      </c>
    </row>
    <row r="890" spans="5:45" x14ac:dyDescent="0.25">
      <c r="E890" s="8" t="e">
        <f t="shared" ref="E890:E953" si="113">IF(E889+1&gt;MAX($B$4:$B$97), NA(), E889+1)</f>
        <v>#N/A</v>
      </c>
      <c r="F890" s="7" t="e">
        <f t="shared" si="11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109"/>
        <v>#N/A</v>
      </c>
      <c r="AI890" s="8" t="e">
        <v>#N/A</v>
      </c>
      <c r="AJ890" s="7" t="e">
        <v>#N/A</v>
      </c>
      <c r="AK890" s="19" t="e">
        <v>#N/A</v>
      </c>
      <c r="AL890" s="7" t="e">
        <v>#N/A</v>
      </c>
      <c r="AM890" s="7" t="e">
        <v>#N/A</v>
      </c>
      <c r="AO890" s="22" t="e">
        <f t="shared" si="110"/>
        <v>#N/A</v>
      </c>
      <c r="AP890" s="22" t="e">
        <f t="shared" si="111"/>
        <v>#N/A</v>
      </c>
      <c r="AQ890" s="22" t="e">
        <f t="shared" si="106"/>
        <v>#N/A</v>
      </c>
      <c r="AR890" s="22" t="e">
        <f t="shared" si="107"/>
        <v>#N/A</v>
      </c>
      <c r="AS890" s="22" t="e">
        <f t="shared" si="108"/>
        <v>#N/A</v>
      </c>
    </row>
    <row r="891" spans="5:45" x14ac:dyDescent="0.25">
      <c r="E891" s="8" t="e">
        <f t="shared" si="113"/>
        <v>#N/A</v>
      </c>
      <c r="F891" s="7" t="e">
        <f t="shared" si="11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109"/>
        <v>#N/A</v>
      </c>
      <c r="AI891" s="8" t="e">
        <v>#N/A</v>
      </c>
      <c r="AJ891" s="7" t="e">
        <v>#N/A</v>
      </c>
      <c r="AK891" s="19" t="e">
        <v>#N/A</v>
      </c>
      <c r="AL891" s="7" t="e">
        <v>#N/A</v>
      </c>
      <c r="AM891" s="7" t="e">
        <v>#N/A</v>
      </c>
      <c r="AO891" s="22" t="e">
        <f t="shared" si="110"/>
        <v>#N/A</v>
      </c>
      <c r="AP891" s="22" t="e">
        <f t="shared" si="111"/>
        <v>#N/A</v>
      </c>
      <c r="AQ891" s="22" t="e">
        <f t="shared" si="106"/>
        <v>#N/A</v>
      </c>
      <c r="AR891" s="22" t="e">
        <f t="shared" si="107"/>
        <v>#N/A</v>
      </c>
      <c r="AS891" s="22" t="e">
        <f t="shared" si="108"/>
        <v>#N/A</v>
      </c>
    </row>
    <row r="892" spans="5:45" x14ac:dyDescent="0.25">
      <c r="E892" s="8" t="e">
        <f t="shared" si="113"/>
        <v>#N/A</v>
      </c>
      <c r="F892" s="7" t="e">
        <f t="shared" si="11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109"/>
        <v>#N/A</v>
      </c>
      <c r="AI892" s="8" t="e">
        <v>#N/A</v>
      </c>
      <c r="AJ892" s="7" t="e">
        <v>#N/A</v>
      </c>
      <c r="AK892" s="19" t="e">
        <v>#N/A</v>
      </c>
      <c r="AL892" s="7" t="e">
        <v>#N/A</v>
      </c>
      <c r="AM892" s="7" t="e">
        <v>#N/A</v>
      </c>
      <c r="AO892" s="22" t="e">
        <f t="shared" si="110"/>
        <v>#N/A</v>
      </c>
      <c r="AP892" s="22" t="e">
        <f t="shared" si="111"/>
        <v>#N/A</v>
      </c>
      <c r="AQ892" s="22" t="e">
        <f t="shared" si="106"/>
        <v>#N/A</v>
      </c>
      <c r="AR892" s="22" t="e">
        <f t="shared" si="107"/>
        <v>#N/A</v>
      </c>
      <c r="AS892" s="22" t="e">
        <f t="shared" si="108"/>
        <v>#N/A</v>
      </c>
    </row>
    <row r="893" spans="5:45" x14ac:dyDescent="0.25">
      <c r="E893" s="8" t="e">
        <f t="shared" si="113"/>
        <v>#N/A</v>
      </c>
      <c r="F893" s="7" t="e">
        <f t="shared" si="11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109"/>
        <v>#N/A</v>
      </c>
      <c r="AI893" s="8" t="e">
        <v>#N/A</v>
      </c>
      <c r="AJ893" s="7" t="e">
        <v>#N/A</v>
      </c>
      <c r="AK893" s="19" t="e">
        <v>#N/A</v>
      </c>
      <c r="AL893" s="7" t="e">
        <v>#N/A</v>
      </c>
      <c r="AM893" s="7" t="e">
        <v>#N/A</v>
      </c>
      <c r="AO893" s="22" t="e">
        <f t="shared" si="110"/>
        <v>#N/A</v>
      </c>
      <c r="AP893" s="22" t="e">
        <f t="shared" si="111"/>
        <v>#N/A</v>
      </c>
      <c r="AQ893" s="22" t="e">
        <f t="shared" si="106"/>
        <v>#N/A</v>
      </c>
      <c r="AR893" s="22" t="e">
        <f t="shared" si="107"/>
        <v>#N/A</v>
      </c>
      <c r="AS893" s="22" t="e">
        <f t="shared" si="108"/>
        <v>#N/A</v>
      </c>
    </row>
    <row r="894" spans="5:45" x14ac:dyDescent="0.25">
      <c r="E894" s="8" t="e">
        <f t="shared" si="113"/>
        <v>#N/A</v>
      </c>
      <c r="F894" s="7" t="e">
        <f t="shared" si="11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109"/>
        <v>#N/A</v>
      </c>
      <c r="AI894" s="8" t="e">
        <v>#N/A</v>
      </c>
      <c r="AJ894" s="7" t="e">
        <v>#N/A</v>
      </c>
      <c r="AK894" s="19" t="e">
        <v>#N/A</v>
      </c>
      <c r="AL894" s="7" t="e">
        <v>#N/A</v>
      </c>
      <c r="AM894" s="7" t="e">
        <v>#N/A</v>
      </c>
      <c r="AO894" s="22" t="e">
        <f t="shared" si="110"/>
        <v>#N/A</v>
      </c>
      <c r="AP894" s="22" t="e">
        <f t="shared" si="111"/>
        <v>#N/A</v>
      </c>
      <c r="AQ894" s="22" t="e">
        <f t="shared" si="106"/>
        <v>#N/A</v>
      </c>
      <c r="AR894" s="22" t="e">
        <f t="shared" si="107"/>
        <v>#N/A</v>
      </c>
      <c r="AS894" s="22" t="e">
        <f t="shared" si="108"/>
        <v>#N/A</v>
      </c>
    </row>
    <row r="895" spans="5:45" x14ac:dyDescent="0.25">
      <c r="E895" s="8" t="e">
        <f t="shared" si="113"/>
        <v>#N/A</v>
      </c>
      <c r="F895" s="7" t="e">
        <f t="shared" si="11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109"/>
        <v>#N/A</v>
      </c>
      <c r="AI895" s="8" t="e">
        <v>#N/A</v>
      </c>
      <c r="AJ895" s="7" t="e">
        <v>#N/A</v>
      </c>
      <c r="AK895" s="19" t="e">
        <v>#N/A</v>
      </c>
      <c r="AL895" s="7" t="e">
        <v>#N/A</v>
      </c>
      <c r="AM895" s="7" t="e">
        <v>#N/A</v>
      </c>
      <c r="AO895" s="22" t="e">
        <f t="shared" si="110"/>
        <v>#N/A</v>
      </c>
      <c r="AP895" s="22" t="e">
        <f t="shared" si="111"/>
        <v>#N/A</v>
      </c>
      <c r="AQ895" s="22" t="e">
        <f t="shared" si="106"/>
        <v>#N/A</v>
      </c>
      <c r="AR895" s="22" t="e">
        <f t="shared" si="107"/>
        <v>#N/A</v>
      </c>
      <c r="AS895" s="22" t="e">
        <f t="shared" si="108"/>
        <v>#N/A</v>
      </c>
    </row>
    <row r="896" spans="5:45" x14ac:dyDescent="0.25">
      <c r="E896" s="8" t="e">
        <f t="shared" si="113"/>
        <v>#N/A</v>
      </c>
      <c r="F896" s="7" t="e">
        <f t="shared" si="11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109"/>
        <v>#N/A</v>
      </c>
      <c r="AI896" s="8" t="e">
        <v>#N/A</v>
      </c>
      <c r="AJ896" s="7" t="e">
        <v>#N/A</v>
      </c>
      <c r="AK896" s="19" t="e">
        <v>#N/A</v>
      </c>
      <c r="AL896" s="7" t="e">
        <v>#N/A</v>
      </c>
      <c r="AM896" s="7" t="e">
        <v>#N/A</v>
      </c>
      <c r="AO896" s="22" t="e">
        <f t="shared" si="110"/>
        <v>#N/A</v>
      </c>
      <c r="AP896" s="22" t="e">
        <f t="shared" si="111"/>
        <v>#N/A</v>
      </c>
      <c r="AQ896" s="22" t="e">
        <f t="shared" si="106"/>
        <v>#N/A</v>
      </c>
      <c r="AR896" s="22" t="e">
        <f t="shared" si="107"/>
        <v>#N/A</v>
      </c>
      <c r="AS896" s="22" t="e">
        <f t="shared" si="108"/>
        <v>#N/A</v>
      </c>
    </row>
    <row r="897" spans="5:45" x14ac:dyDescent="0.25">
      <c r="E897" s="8" t="e">
        <f t="shared" si="113"/>
        <v>#N/A</v>
      </c>
      <c r="F897" s="7" t="e">
        <f t="shared" si="11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109"/>
        <v>#N/A</v>
      </c>
      <c r="AI897" s="8" t="e">
        <v>#N/A</v>
      </c>
      <c r="AJ897" s="7" t="e">
        <v>#N/A</v>
      </c>
      <c r="AK897" s="19" t="e">
        <v>#N/A</v>
      </c>
      <c r="AL897" s="7" t="e">
        <v>#N/A</v>
      </c>
      <c r="AM897" s="7" t="e">
        <v>#N/A</v>
      </c>
      <c r="AO897" s="22" t="e">
        <f t="shared" si="110"/>
        <v>#N/A</v>
      </c>
      <c r="AP897" s="22" t="e">
        <f t="shared" si="111"/>
        <v>#N/A</v>
      </c>
      <c r="AQ897" s="22" t="e">
        <f t="shared" si="106"/>
        <v>#N/A</v>
      </c>
      <c r="AR897" s="22" t="e">
        <f t="shared" si="107"/>
        <v>#N/A</v>
      </c>
      <c r="AS897" s="22" t="e">
        <f t="shared" si="108"/>
        <v>#N/A</v>
      </c>
    </row>
    <row r="898" spans="5:45" x14ac:dyDescent="0.25">
      <c r="E898" s="8" t="e">
        <f t="shared" si="113"/>
        <v>#N/A</v>
      </c>
      <c r="F898" s="7" t="e">
        <f t="shared" si="11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109"/>
        <v>#N/A</v>
      </c>
      <c r="AI898" s="8" t="e">
        <v>#N/A</v>
      </c>
      <c r="AJ898" s="7" t="e">
        <v>#N/A</v>
      </c>
      <c r="AK898" s="19" t="e">
        <v>#N/A</v>
      </c>
      <c r="AL898" s="7" t="e">
        <v>#N/A</v>
      </c>
      <c r="AM898" s="7" t="e">
        <v>#N/A</v>
      </c>
      <c r="AO898" s="22" t="e">
        <f t="shared" si="110"/>
        <v>#N/A</v>
      </c>
      <c r="AP898" s="22" t="e">
        <f t="shared" si="111"/>
        <v>#N/A</v>
      </c>
      <c r="AQ898" s="22" t="e">
        <f t="shared" si="106"/>
        <v>#N/A</v>
      </c>
      <c r="AR898" s="22" t="e">
        <f t="shared" si="107"/>
        <v>#N/A</v>
      </c>
      <c r="AS898" s="22" t="e">
        <f t="shared" si="108"/>
        <v>#N/A</v>
      </c>
    </row>
    <row r="899" spans="5:45" x14ac:dyDescent="0.25">
      <c r="E899" s="8" t="e">
        <f t="shared" si="113"/>
        <v>#N/A</v>
      </c>
      <c r="F899" s="7" t="e">
        <f t="shared" si="11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109"/>
        <v>#N/A</v>
      </c>
      <c r="AI899" s="8" t="e">
        <v>#N/A</v>
      </c>
      <c r="AJ899" s="7" t="e">
        <v>#N/A</v>
      </c>
      <c r="AK899" s="19" t="e">
        <v>#N/A</v>
      </c>
      <c r="AL899" s="7" t="e">
        <v>#N/A</v>
      </c>
      <c r="AM899" s="7" t="e">
        <v>#N/A</v>
      </c>
      <c r="AO899" s="22" t="e">
        <f t="shared" si="110"/>
        <v>#N/A</v>
      </c>
      <c r="AP899" s="22" t="e">
        <f t="shared" si="111"/>
        <v>#N/A</v>
      </c>
      <c r="AQ899" s="22" t="e">
        <f t="shared" si="106"/>
        <v>#N/A</v>
      </c>
      <c r="AR899" s="22" t="e">
        <f t="shared" si="107"/>
        <v>#N/A</v>
      </c>
      <c r="AS899" s="22" t="e">
        <f t="shared" si="108"/>
        <v>#N/A</v>
      </c>
    </row>
    <row r="900" spans="5:45" x14ac:dyDescent="0.25">
      <c r="E900" s="8" t="e">
        <f t="shared" si="113"/>
        <v>#N/A</v>
      </c>
      <c r="F900" s="7" t="e">
        <f t="shared" si="11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109"/>
        <v>#N/A</v>
      </c>
      <c r="AI900" s="8" t="e">
        <v>#N/A</v>
      </c>
      <c r="AJ900" s="7" t="e">
        <v>#N/A</v>
      </c>
      <c r="AK900" s="19" t="e">
        <v>#N/A</v>
      </c>
      <c r="AL900" s="7" t="e">
        <v>#N/A</v>
      </c>
      <c r="AM900" s="7" t="e">
        <v>#N/A</v>
      </c>
      <c r="AO900" s="22" t="e">
        <f t="shared" si="110"/>
        <v>#N/A</v>
      </c>
      <c r="AP900" s="22" t="e">
        <f t="shared" si="111"/>
        <v>#N/A</v>
      </c>
      <c r="AQ900" s="22" t="e">
        <f t="shared" si="106"/>
        <v>#N/A</v>
      </c>
      <c r="AR900" s="22" t="e">
        <f t="shared" si="107"/>
        <v>#N/A</v>
      </c>
      <c r="AS900" s="22" t="e">
        <f t="shared" si="108"/>
        <v>#N/A</v>
      </c>
    </row>
    <row r="901" spans="5:45" x14ac:dyDescent="0.25">
      <c r="E901" s="8" t="e">
        <f t="shared" si="113"/>
        <v>#N/A</v>
      </c>
      <c r="F901" s="7" t="e">
        <f t="shared" si="11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109"/>
        <v>#N/A</v>
      </c>
      <c r="AI901" s="8" t="e">
        <v>#N/A</v>
      </c>
      <c r="AJ901" s="7" t="e">
        <v>#N/A</v>
      </c>
      <c r="AK901" s="19" t="e">
        <v>#N/A</v>
      </c>
      <c r="AL901" s="7" t="e">
        <v>#N/A</v>
      </c>
      <c r="AM901" s="7" t="e">
        <v>#N/A</v>
      </c>
      <c r="AO901" s="22" t="e">
        <f t="shared" si="110"/>
        <v>#N/A</v>
      </c>
      <c r="AP901" s="22" t="e">
        <f t="shared" si="111"/>
        <v>#N/A</v>
      </c>
      <c r="AQ901" s="22" t="e">
        <f t="shared" si="106"/>
        <v>#N/A</v>
      </c>
      <c r="AR901" s="22" t="e">
        <f t="shared" si="107"/>
        <v>#N/A</v>
      </c>
      <c r="AS901" s="22" t="e">
        <f t="shared" si="108"/>
        <v>#N/A</v>
      </c>
    </row>
    <row r="902" spans="5:45" x14ac:dyDescent="0.25">
      <c r="E902" s="8" t="e">
        <f t="shared" si="113"/>
        <v>#N/A</v>
      </c>
      <c r="F902" s="7" t="e">
        <f t="shared" si="11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109"/>
        <v>#N/A</v>
      </c>
      <c r="AI902" s="8" t="e">
        <v>#N/A</v>
      </c>
      <c r="AJ902" s="7" t="e">
        <v>#N/A</v>
      </c>
      <c r="AK902" s="19" t="e">
        <v>#N/A</v>
      </c>
      <c r="AL902" s="7" t="e">
        <v>#N/A</v>
      </c>
      <c r="AM902" s="7" t="e">
        <v>#N/A</v>
      </c>
      <c r="AO902" s="22" t="e">
        <f t="shared" si="110"/>
        <v>#N/A</v>
      </c>
      <c r="AP902" s="22" t="e">
        <f t="shared" si="111"/>
        <v>#N/A</v>
      </c>
      <c r="AQ902" s="22" t="e">
        <f t="shared" si="106"/>
        <v>#N/A</v>
      </c>
      <c r="AR902" s="22" t="e">
        <f t="shared" si="107"/>
        <v>#N/A</v>
      </c>
      <c r="AS902" s="22" t="e">
        <f t="shared" si="108"/>
        <v>#N/A</v>
      </c>
    </row>
    <row r="903" spans="5:45" x14ac:dyDescent="0.25">
      <c r="E903" s="8" t="e">
        <f t="shared" si="113"/>
        <v>#N/A</v>
      </c>
      <c r="F903" s="7" t="e">
        <f t="shared" si="11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109"/>
        <v>#N/A</v>
      </c>
      <c r="AI903" s="8" t="e">
        <v>#N/A</v>
      </c>
      <c r="AJ903" s="7" t="e">
        <v>#N/A</v>
      </c>
      <c r="AK903" s="19" t="e">
        <v>#N/A</v>
      </c>
      <c r="AL903" s="7" t="e">
        <v>#N/A</v>
      </c>
      <c r="AM903" s="7" t="e">
        <v>#N/A</v>
      </c>
      <c r="AO903" s="22" t="e">
        <f t="shared" si="110"/>
        <v>#N/A</v>
      </c>
      <c r="AP903" s="22" t="e">
        <f t="shared" si="111"/>
        <v>#N/A</v>
      </c>
      <c r="AQ903" s="22" t="e">
        <f t="shared" si="106"/>
        <v>#N/A</v>
      </c>
      <c r="AR903" s="22" t="e">
        <f t="shared" si="107"/>
        <v>#N/A</v>
      </c>
      <c r="AS903" s="22" t="e">
        <f t="shared" si="108"/>
        <v>#N/A</v>
      </c>
    </row>
    <row r="904" spans="5:45" x14ac:dyDescent="0.25">
      <c r="E904" s="8" t="e">
        <f t="shared" si="113"/>
        <v>#N/A</v>
      </c>
      <c r="F904" s="7" t="e">
        <f t="shared" si="11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109"/>
        <v>#N/A</v>
      </c>
      <c r="AI904" s="8" t="e">
        <v>#N/A</v>
      </c>
      <c r="AJ904" s="7" t="e">
        <v>#N/A</v>
      </c>
      <c r="AK904" s="19" t="e">
        <v>#N/A</v>
      </c>
      <c r="AL904" s="7" t="e">
        <v>#N/A</v>
      </c>
      <c r="AM904" s="7" t="e">
        <v>#N/A</v>
      </c>
      <c r="AO904" s="22" t="e">
        <f t="shared" si="110"/>
        <v>#N/A</v>
      </c>
      <c r="AP904" s="22" t="e">
        <f t="shared" si="111"/>
        <v>#N/A</v>
      </c>
      <c r="AQ904" s="22" t="e">
        <f t="shared" ref="AQ904:AQ967" si="114">Q904-AK904</f>
        <v>#N/A</v>
      </c>
      <c r="AR904" s="22" t="e">
        <f t="shared" ref="AR904:AR967" si="115">R904-AL904</f>
        <v>#N/A</v>
      </c>
      <c r="AS904" s="22" t="e">
        <f t="shared" ref="AS904:AS967" si="116">S904-AM904</f>
        <v>#N/A</v>
      </c>
    </row>
    <row r="905" spans="5:45" x14ac:dyDescent="0.25">
      <c r="E905" s="8" t="e">
        <f t="shared" si="113"/>
        <v>#N/A</v>
      </c>
      <c r="F905" s="7" t="e">
        <f t="shared" si="11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117">VLOOKUP(O905,$E$22:$F$1597, 2, FALSE)</f>
        <v>#N/A</v>
      </c>
      <c r="AI905" s="8" t="e">
        <v>#N/A</v>
      </c>
      <c r="AJ905" s="7" t="e">
        <v>#N/A</v>
      </c>
      <c r="AK905" s="19" t="e">
        <v>#N/A</v>
      </c>
      <c r="AL905" s="7" t="e">
        <v>#N/A</v>
      </c>
      <c r="AM905" s="7" t="e">
        <v>#N/A</v>
      </c>
      <c r="AO905" s="22" t="e">
        <f t="shared" ref="AO905:AO968" si="118">O905-AI905</f>
        <v>#N/A</v>
      </c>
      <c r="AP905" s="22" t="e">
        <f t="shared" ref="AP905:AP968" si="119">P905-AJ905</f>
        <v>#N/A</v>
      </c>
      <c r="AQ905" s="22" t="e">
        <f t="shared" si="114"/>
        <v>#N/A</v>
      </c>
      <c r="AR905" s="22" t="e">
        <f t="shared" si="115"/>
        <v>#N/A</v>
      </c>
      <c r="AS905" s="22" t="e">
        <f t="shared" si="116"/>
        <v>#N/A</v>
      </c>
    </row>
    <row r="906" spans="5:45" x14ac:dyDescent="0.25">
      <c r="E906" s="8" t="e">
        <f t="shared" si="113"/>
        <v>#N/A</v>
      </c>
      <c r="F906" s="7" t="e">
        <f t="shared" si="11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117"/>
        <v>#N/A</v>
      </c>
      <c r="AI906" s="8" t="e">
        <v>#N/A</v>
      </c>
      <c r="AJ906" s="7" t="e">
        <v>#N/A</v>
      </c>
      <c r="AK906" s="19" t="e">
        <v>#N/A</v>
      </c>
      <c r="AL906" s="7" t="e">
        <v>#N/A</v>
      </c>
      <c r="AM906" s="7" t="e">
        <v>#N/A</v>
      </c>
      <c r="AO906" s="22" t="e">
        <f t="shared" si="118"/>
        <v>#N/A</v>
      </c>
      <c r="AP906" s="22" t="e">
        <f t="shared" si="119"/>
        <v>#N/A</v>
      </c>
      <c r="AQ906" s="22" t="e">
        <f t="shared" si="114"/>
        <v>#N/A</v>
      </c>
      <c r="AR906" s="22" t="e">
        <f t="shared" si="115"/>
        <v>#N/A</v>
      </c>
      <c r="AS906" s="22" t="e">
        <f t="shared" si="116"/>
        <v>#N/A</v>
      </c>
    </row>
    <row r="907" spans="5:45" x14ac:dyDescent="0.25">
      <c r="E907" s="8" t="e">
        <f t="shared" si="113"/>
        <v>#N/A</v>
      </c>
      <c r="F907" s="7" t="e">
        <f t="shared" si="11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117"/>
        <v>#N/A</v>
      </c>
      <c r="AI907" s="8" t="e">
        <v>#N/A</v>
      </c>
      <c r="AJ907" s="7" t="e">
        <v>#N/A</v>
      </c>
      <c r="AK907" s="19" t="e">
        <v>#N/A</v>
      </c>
      <c r="AL907" s="7" t="e">
        <v>#N/A</v>
      </c>
      <c r="AM907" s="7" t="e">
        <v>#N/A</v>
      </c>
      <c r="AO907" s="22" t="e">
        <f t="shared" si="118"/>
        <v>#N/A</v>
      </c>
      <c r="AP907" s="22" t="e">
        <f t="shared" si="119"/>
        <v>#N/A</v>
      </c>
      <c r="AQ907" s="22" t="e">
        <f t="shared" si="114"/>
        <v>#N/A</v>
      </c>
      <c r="AR907" s="22" t="e">
        <f t="shared" si="115"/>
        <v>#N/A</v>
      </c>
      <c r="AS907" s="22" t="e">
        <f t="shared" si="116"/>
        <v>#N/A</v>
      </c>
    </row>
    <row r="908" spans="5:45" x14ac:dyDescent="0.25">
      <c r="E908" s="8" t="e">
        <f t="shared" si="113"/>
        <v>#N/A</v>
      </c>
      <c r="F908" s="7" t="e">
        <f t="shared" si="11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117"/>
        <v>#N/A</v>
      </c>
      <c r="AI908" s="8" t="e">
        <v>#N/A</v>
      </c>
      <c r="AJ908" s="7" t="e">
        <v>#N/A</v>
      </c>
      <c r="AK908" s="19" t="e">
        <v>#N/A</v>
      </c>
      <c r="AL908" s="7" t="e">
        <v>#N/A</v>
      </c>
      <c r="AM908" s="7" t="e">
        <v>#N/A</v>
      </c>
      <c r="AO908" s="22" t="e">
        <f t="shared" si="118"/>
        <v>#N/A</v>
      </c>
      <c r="AP908" s="22" t="e">
        <f t="shared" si="119"/>
        <v>#N/A</v>
      </c>
      <c r="AQ908" s="22" t="e">
        <f t="shared" si="114"/>
        <v>#N/A</v>
      </c>
      <c r="AR908" s="22" t="e">
        <f t="shared" si="115"/>
        <v>#N/A</v>
      </c>
      <c r="AS908" s="22" t="e">
        <f t="shared" si="116"/>
        <v>#N/A</v>
      </c>
    </row>
    <row r="909" spans="5:45" x14ac:dyDescent="0.25">
      <c r="E909" s="8" t="e">
        <f t="shared" si="113"/>
        <v>#N/A</v>
      </c>
      <c r="F909" s="7" t="e">
        <f t="shared" si="11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117"/>
        <v>#N/A</v>
      </c>
      <c r="AI909" s="8" t="e">
        <v>#N/A</v>
      </c>
      <c r="AJ909" s="7" t="e">
        <v>#N/A</v>
      </c>
      <c r="AK909" s="19" t="e">
        <v>#N/A</v>
      </c>
      <c r="AL909" s="7" t="e">
        <v>#N/A</v>
      </c>
      <c r="AM909" s="7" t="e">
        <v>#N/A</v>
      </c>
      <c r="AO909" s="22" t="e">
        <f t="shared" si="118"/>
        <v>#N/A</v>
      </c>
      <c r="AP909" s="22" t="e">
        <f t="shared" si="119"/>
        <v>#N/A</v>
      </c>
      <c r="AQ909" s="22" t="e">
        <f t="shared" si="114"/>
        <v>#N/A</v>
      </c>
      <c r="AR909" s="22" t="e">
        <f t="shared" si="115"/>
        <v>#N/A</v>
      </c>
      <c r="AS909" s="22" t="e">
        <f t="shared" si="116"/>
        <v>#N/A</v>
      </c>
    </row>
    <row r="910" spans="5:45" x14ac:dyDescent="0.25">
      <c r="E910" s="8" t="e">
        <f t="shared" si="113"/>
        <v>#N/A</v>
      </c>
      <c r="F910" s="7" t="e">
        <f t="shared" si="11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117"/>
        <v>#N/A</v>
      </c>
      <c r="AI910" s="8" t="e">
        <v>#N/A</v>
      </c>
      <c r="AJ910" s="7" t="e">
        <v>#N/A</v>
      </c>
      <c r="AK910" s="19" t="e">
        <v>#N/A</v>
      </c>
      <c r="AL910" s="7" t="e">
        <v>#N/A</v>
      </c>
      <c r="AM910" s="7" t="e">
        <v>#N/A</v>
      </c>
      <c r="AO910" s="22" t="e">
        <f t="shared" si="118"/>
        <v>#N/A</v>
      </c>
      <c r="AP910" s="22" t="e">
        <f t="shared" si="119"/>
        <v>#N/A</v>
      </c>
      <c r="AQ910" s="22" t="e">
        <f t="shared" si="114"/>
        <v>#N/A</v>
      </c>
      <c r="AR910" s="22" t="e">
        <f t="shared" si="115"/>
        <v>#N/A</v>
      </c>
      <c r="AS910" s="22" t="e">
        <f t="shared" si="116"/>
        <v>#N/A</v>
      </c>
    </row>
    <row r="911" spans="5:45" x14ac:dyDescent="0.25">
      <c r="E911" s="8" t="e">
        <f t="shared" si="113"/>
        <v>#N/A</v>
      </c>
      <c r="F911" s="7" t="e">
        <f t="shared" si="11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117"/>
        <v>#N/A</v>
      </c>
      <c r="AI911" s="8" t="e">
        <v>#N/A</v>
      </c>
      <c r="AJ911" s="7" t="e">
        <v>#N/A</v>
      </c>
      <c r="AK911" s="19" t="e">
        <v>#N/A</v>
      </c>
      <c r="AL911" s="7" t="e">
        <v>#N/A</v>
      </c>
      <c r="AM911" s="7" t="e">
        <v>#N/A</v>
      </c>
      <c r="AO911" s="22" t="e">
        <f t="shared" si="118"/>
        <v>#N/A</v>
      </c>
      <c r="AP911" s="22" t="e">
        <f t="shared" si="119"/>
        <v>#N/A</v>
      </c>
      <c r="AQ911" s="22" t="e">
        <f t="shared" si="114"/>
        <v>#N/A</v>
      </c>
      <c r="AR911" s="22" t="e">
        <f t="shared" si="115"/>
        <v>#N/A</v>
      </c>
      <c r="AS911" s="22" t="e">
        <f t="shared" si="116"/>
        <v>#N/A</v>
      </c>
    </row>
    <row r="912" spans="5:45" x14ac:dyDescent="0.25">
      <c r="E912" s="8" t="e">
        <f t="shared" si="113"/>
        <v>#N/A</v>
      </c>
      <c r="F912" s="7" t="e">
        <f t="shared" si="11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117"/>
        <v>#N/A</v>
      </c>
      <c r="AI912" s="8" t="e">
        <v>#N/A</v>
      </c>
      <c r="AJ912" s="7" t="e">
        <v>#N/A</v>
      </c>
      <c r="AK912" s="19" t="e">
        <v>#N/A</v>
      </c>
      <c r="AL912" s="7" t="e">
        <v>#N/A</v>
      </c>
      <c r="AM912" s="7" t="e">
        <v>#N/A</v>
      </c>
      <c r="AO912" s="22" t="e">
        <f t="shared" si="118"/>
        <v>#N/A</v>
      </c>
      <c r="AP912" s="22" t="e">
        <f t="shared" si="119"/>
        <v>#N/A</v>
      </c>
      <c r="AQ912" s="22" t="e">
        <f t="shared" si="114"/>
        <v>#N/A</v>
      </c>
      <c r="AR912" s="22" t="e">
        <f t="shared" si="115"/>
        <v>#N/A</v>
      </c>
      <c r="AS912" s="22" t="e">
        <f t="shared" si="116"/>
        <v>#N/A</v>
      </c>
    </row>
    <row r="913" spans="5:45" x14ac:dyDescent="0.25">
      <c r="E913" s="8" t="e">
        <f t="shared" si="113"/>
        <v>#N/A</v>
      </c>
      <c r="F913" s="7" t="e">
        <f t="shared" si="11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117"/>
        <v>#N/A</v>
      </c>
      <c r="AI913" s="8" t="e">
        <v>#N/A</v>
      </c>
      <c r="AJ913" s="7" t="e">
        <v>#N/A</v>
      </c>
      <c r="AK913" s="19" t="e">
        <v>#N/A</v>
      </c>
      <c r="AL913" s="7" t="e">
        <v>#N/A</v>
      </c>
      <c r="AM913" s="7" t="e">
        <v>#N/A</v>
      </c>
      <c r="AO913" s="22" t="e">
        <f t="shared" si="118"/>
        <v>#N/A</v>
      </c>
      <c r="AP913" s="22" t="e">
        <f t="shared" si="119"/>
        <v>#N/A</v>
      </c>
      <c r="AQ913" s="22" t="e">
        <f t="shared" si="114"/>
        <v>#N/A</v>
      </c>
      <c r="AR913" s="22" t="e">
        <f t="shared" si="115"/>
        <v>#N/A</v>
      </c>
      <c r="AS913" s="22" t="e">
        <f t="shared" si="116"/>
        <v>#N/A</v>
      </c>
    </row>
    <row r="914" spans="5:45" x14ac:dyDescent="0.25">
      <c r="E914" s="8" t="e">
        <f t="shared" si="113"/>
        <v>#N/A</v>
      </c>
      <c r="F914" s="7" t="e">
        <f t="shared" si="11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117"/>
        <v>#N/A</v>
      </c>
      <c r="AI914" s="8" t="e">
        <v>#N/A</v>
      </c>
      <c r="AJ914" s="7" t="e">
        <v>#N/A</v>
      </c>
      <c r="AK914" s="19" t="e">
        <v>#N/A</v>
      </c>
      <c r="AL914" s="7" t="e">
        <v>#N/A</v>
      </c>
      <c r="AM914" s="7" t="e">
        <v>#N/A</v>
      </c>
      <c r="AO914" s="22" t="e">
        <f t="shared" si="118"/>
        <v>#N/A</v>
      </c>
      <c r="AP914" s="22" t="e">
        <f t="shared" si="119"/>
        <v>#N/A</v>
      </c>
      <c r="AQ914" s="22" t="e">
        <f t="shared" si="114"/>
        <v>#N/A</v>
      </c>
      <c r="AR914" s="22" t="e">
        <f t="shared" si="115"/>
        <v>#N/A</v>
      </c>
      <c r="AS914" s="22" t="e">
        <f t="shared" si="116"/>
        <v>#N/A</v>
      </c>
    </row>
    <row r="915" spans="5:45" x14ac:dyDescent="0.25">
      <c r="E915" s="8" t="e">
        <f t="shared" si="113"/>
        <v>#N/A</v>
      </c>
      <c r="F915" s="7" t="e">
        <f t="shared" si="11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117"/>
        <v>#N/A</v>
      </c>
      <c r="AI915" s="8" t="e">
        <v>#N/A</v>
      </c>
      <c r="AJ915" s="7" t="e">
        <v>#N/A</v>
      </c>
      <c r="AK915" s="19" t="e">
        <v>#N/A</v>
      </c>
      <c r="AL915" s="7" t="e">
        <v>#N/A</v>
      </c>
      <c r="AM915" s="7" t="e">
        <v>#N/A</v>
      </c>
      <c r="AO915" s="22" t="e">
        <f t="shared" si="118"/>
        <v>#N/A</v>
      </c>
      <c r="AP915" s="22" t="e">
        <f t="shared" si="119"/>
        <v>#N/A</v>
      </c>
      <c r="AQ915" s="22" t="e">
        <f t="shared" si="114"/>
        <v>#N/A</v>
      </c>
      <c r="AR915" s="22" t="e">
        <f t="shared" si="115"/>
        <v>#N/A</v>
      </c>
      <c r="AS915" s="22" t="e">
        <f t="shared" si="116"/>
        <v>#N/A</v>
      </c>
    </row>
    <row r="916" spans="5:45" x14ac:dyDescent="0.25">
      <c r="E916" s="8" t="e">
        <f t="shared" si="113"/>
        <v>#N/A</v>
      </c>
      <c r="F916" s="7" t="e">
        <f t="shared" si="11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117"/>
        <v>#N/A</v>
      </c>
      <c r="AI916" s="8" t="e">
        <v>#N/A</v>
      </c>
      <c r="AJ916" s="7" t="e">
        <v>#N/A</v>
      </c>
      <c r="AK916" s="19" t="e">
        <v>#N/A</v>
      </c>
      <c r="AL916" s="7" t="e">
        <v>#N/A</v>
      </c>
      <c r="AM916" s="7" t="e">
        <v>#N/A</v>
      </c>
      <c r="AO916" s="22" t="e">
        <f t="shared" si="118"/>
        <v>#N/A</v>
      </c>
      <c r="AP916" s="22" t="e">
        <f t="shared" si="119"/>
        <v>#N/A</v>
      </c>
      <c r="AQ916" s="22" t="e">
        <f t="shared" si="114"/>
        <v>#N/A</v>
      </c>
      <c r="AR916" s="22" t="e">
        <f t="shared" si="115"/>
        <v>#N/A</v>
      </c>
      <c r="AS916" s="22" t="e">
        <f t="shared" si="116"/>
        <v>#N/A</v>
      </c>
    </row>
    <row r="917" spans="5:45" x14ac:dyDescent="0.25">
      <c r="E917" s="8" t="e">
        <f t="shared" si="113"/>
        <v>#N/A</v>
      </c>
      <c r="F917" s="7" t="e">
        <f t="shared" si="11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117"/>
        <v>#N/A</v>
      </c>
      <c r="AI917" s="8" t="e">
        <v>#N/A</v>
      </c>
      <c r="AJ917" s="7" t="e">
        <v>#N/A</v>
      </c>
      <c r="AK917" s="19" t="e">
        <v>#N/A</v>
      </c>
      <c r="AL917" s="7" t="e">
        <v>#N/A</v>
      </c>
      <c r="AM917" s="7" t="e">
        <v>#N/A</v>
      </c>
      <c r="AO917" s="22" t="e">
        <f t="shared" si="118"/>
        <v>#N/A</v>
      </c>
      <c r="AP917" s="22" t="e">
        <f t="shared" si="119"/>
        <v>#N/A</v>
      </c>
      <c r="AQ917" s="22" t="e">
        <f t="shared" si="114"/>
        <v>#N/A</v>
      </c>
      <c r="AR917" s="22" t="e">
        <f t="shared" si="115"/>
        <v>#N/A</v>
      </c>
      <c r="AS917" s="22" t="e">
        <f t="shared" si="116"/>
        <v>#N/A</v>
      </c>
    </row>
    <row r="918" spans="5:45" x14ac:dyDescent="0.25">
      <c r="E918" s="8" t="e">
        <f t="shared" si="113"/>
        <v>#N/A</v>
      </c>
      <c r="F918" s="7" t="e">
        <f t="shared" si="11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117"/>
        <v>#N/A</v>
      </c>
      <c r="AI918" s="8" t="e">
        <v>#N/A</v>
      </c>
      <c r="AJ918" s="7" t="e">
        <v>#N/A</v>
      </c>
      <c r="AK918" s="19" t="e">
        <v>#N/A</v>
      </c>
      <c r="AL918" s="7" t="e">
        <v>#N/A</v>
      </c>
      <c r="AM918" s="7" t="e">
        <v>#N/A</v>
      </c>
      <c r="AO918" s="22" t="e">
        <f t="shared" si="118"/>
        <v>#N/A</v>
      </c>
      <c r="AP918" s="22" t="e">
        <f t="shared" si="119"/>
        <v>#N/A</v>
      </c>
      <c r="AQ918" s="22" t="e">
        <f t="shared" si="114"/>
        <v>#N/A</v>
      </c>
      <c r="AR918" s="22" t="e">
        <f t="shared" si="115"/>
        <v>#N/A</v>
      </c>
      <c r="AS918" s="22" t="e">
        <f t="shared" si="116"/>
        <v>#N/A</v>
      </c>
    </row>
    <row r="919" spans="5:45" x14ac:dyDescent="0.25">
      <c r="E919" s="8" t="e">
        <f t="shared" si="113"/>
        <v>#N/A</v>
      </c>
      <c r="F919" s="7" t="e">
        <f t="shared" si="11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117"/>
        <v>#N/A</v>
      </c>
      <c r="AI919" s="8" t="e">
        <v>#N/A</v>
      </c>
      <c r="AJ919" s="7" t="e">
        <v>#N/A</v>
      </c>
      <c r="AK919" s="19" t="e">
        <v>#N/A</v>
      </c>
      <c r="AL919" s="7" t="e">
        <v>#N/A</v>
      </c>
      <c r="AM919" s="7" t="e">
        <v>#N/A</v>
      </c>
      <c r="AO919" s="22" t="e">
        <f t="shared" si="118"/>
        <v>#N/A</v>
      </c>
      <c r="AP919" s="22" t="e">
        <f t="shared" si="119"/>
        <v>#N/A</v>
      </c>
      <c r="AQ919" s="22" t="e">
        <f t="shared" si="114"/>
        <v>#N/A</v>
      </c>
      <c r="AR919" s="22" t="e">
        <f t="shared" si="115"/>
        <v>#N/A</v>
      </c>
      <c r="AS919" s="22" t="e">
        <f t="shared" si="116"/>
        <v>#N/A</v>
      </c>
    </row>
    <row r="920" spans="5:45" x14ac:dyDescent="0.25">
      <c r="E920" s="8" t="e">
        <f t="shared" si="113"/>
        <v>#N/A</v>
      </c>
      <c r="F920" s="7" t="e">
        <f t="shared" ref="F920:F983" si="120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117"/>
        <v>#N/A</v>
      </c>
      <c r="AI920" s="8" t="e">
        <v>#N/A</v>
      </c>
      <c r="AJ920" s="7" t="e">
        <v>#N/A</v>
      </c>
      <c r="AK920" s="19" t="e">
        <v>#N/A</v>
      </c>
      <c r="AL920" s="7" t="e">
        <v>#N/A</v>
      </c>
      <c r="AM920" s="7" t="e">
        <v>#N/A</v>
      </c>
      <c r="AO920" s="22" t="e">
        <f t="shared" si="118"/>
        <v>#N/A</v>
      </c>
      <c r="AP920" s="22" t="e">
        <f t="shared" si="119"/>
        <v>#N/A</v>
      </c>
      <c r="AQ920" s="22" t="e">
        <f t="shared" si="114"/>
        <v>#N/A</v>
      </c>
      <c r="AR920" s="22" t="e">
        <f t="shared" si="115"/>
        <v>#N/A</v>
      </c>
      <c r="AS920" s="22" t="e">
        <f t="shared" si="116"/>
        <v>#N/A</v>
      </c>
    </row>
    <row r="921" spans="5:45" x14ac:dyDescent="0.25">
      <c r="E921" s="8" t="e">
        <f t="shared" si="113"/>
        <v>#N/A</v>
      </c>
      <c r="F921" s="7" t="e">
        <f t="shared" si="120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117"/>
        <v>#N/A</v>
      </c>
      <c r="AI921" s="8" t="e">
        <v>#N/A</v>
      </c>
      <c r="AJ921" s="7" t="e">
        <v>#N/A</v>
      </c>
      <c r="AK921" s="19" t="e">
        <v>#N/A</v>
      </c>
      <c r="AL921" s="7" t="e">
        <v>#N/A</v>
      </c>
      <c r="AM921" s="7" t="e">
        <v>#N/A</v>
      </c>
      <c r="AO921" s="22" t="e">
        <f t="shared" si="118"/>
        <v>#N/A</v>
      </c>
      <c r="AP921" s="22" t="e">
        <f t="shared" si="119"/>
        <v>#N/A</v>
      </c>
      <c r="AQ921" s="22" t="e">
        <f t="shared" si="114"/>
        <v>#N/A</v>
      </c>
      <c r="AR921" s="22" t="e">
        <f t="shared" si="115"/>
        <v>#N/A</v>
      </c>
      <c r="AS921" s="22" t="e">
        <f t="shared" si="116"/>
        <v>#N/A</v>
      </c>
    </row>
    <row r="922" spans="5:45" x14ac:dyDescent="0.25">
      <c r="E922" s="8" t="e">
        <f t="shared" si="113"/>
        <v>#N/A</v>
      </c>
      <c r="F922" s="7" t="e">
        <f t="shared" si="120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117"/>
        <v>#N/A</v>
      </c>
      <c r="AI922" s="8" t="e">
        <v>#N/A</v>
      </c>
      <c r="AJ922" s="7" t="e">
        <v>#N/A</v>
      </c>
      <c r="AK922" s="19" t="e">
        <v>#N/A</v>
      </c>
      <c r="AL922" s="7" t="e">
        <v>#N/A</v>
      </c>
      <c r="AM922" s="7" t="e">
        <v>#N/A</v>
      </c>
      <c r="AO922" s="22" t="e">
        <f t="shared" si="118"/>
        <v>#N/A</v>
      </c>
      <c r="AP922" s="22" t="e">
        <f t="shared" si="119"/>
        <v>#N/A</v>
      </c>
      <c r="AQ922" s="22" t="e">
        <f t="shared" si="114"/>
        <v>#N/A</v>
      </c>
      <c r="AR922" s="22" t="e">
        <f t="shared" si="115"/>
        <v>#N/A</v>
      </c>
      <c r="AS922" s="22" t="e">
        <f t="shared" si="116"/>
        <v>#N/A</v>
      </c>
    </row>
    <row r="923" spans="5:45" x14ac:dyDescent="0.25">
      <c r="E923" s="8" t="e">
        <f t="shared" si="113"/>
        <v>#N/A</v>
      </c>
      <c r="F923" s="7" t="e">
        <f t="shared" si="120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117"/>
        <v>#N/A</v>
      </c>
      <c r="AI923" s="8" t="e">
        <v>#N/A</v>
      </c>
      <c r="AJ923" s="7" t="e">
        <v>#N/A</v>
      </c>
      <c r="AK923" s="19" t="e">
        <v>#N/A</v>
      </c>
      <c r="AL923" s="7" t="e">
        <v>#N/A</v>
      </c>
      <c r="AM923" s="7" t="e">
        <v>#N/A</v>
      </c>
      <c r="AO923" s="22" t="e">
        <f t="shared" si="118"/>
        <v>#N/A</v>
      </c>
      <c r="AP923" s="22" t="e">
        <f t="shared" si="119"/>
        <v>#N/A</v>
      </c>
      <c r="AQ923" s="22" t="e">
        <f t="shared" si="114"/>
        <v>#N/A</v>
      </c>
      <c r="AR923" s="22" t="e">
        <f t="shared" si="115"/>
        <v>#N/A</v>
      </c>
      <c r="AS923" s="22" t="e">
        <f t="shared" si="116"/>
        <v>#N/A</v>
      </c>
    </row>
    <row r="924" spans="5:45" x14ac:dyDescent="0.25">
      <c r="E924" s="8" t="e">
        <f t="shared" si="113"/>
        <v>#N/A</v>
      </c>
      <c r="F924" s="7" t="e">
        <f t="shared" si="120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117"/>
        <v>#N/A</v>
      </c>
      <c r="AI924" s="8" t="e">
        <v>#N/A</v>
      </c>
      <c r="AJ924" s="7" t="e">
        <v>#N/A</v>
      </c>
      <c r="AK924" s="19" t="e">
        <v>#N/A</v>
      </c>
      <c r="AL924" s="7" t="e">
        <v>#N/A</v>
      </c>
      <c r="AM924" s="7" t="e">
        <v>#N/A</v>
      </c>
      <c r="AO924" s="22" t="e">
        <f t="shared" si="118"/>
        <v>#N/A</v>
      </c>
      <c r="AP924" s="22" t="e">
        <f t="shared" si="119"/>
        <v>#N/A</v>
      </c>
      <c r="AQ924" s="22" t="e">
        <f t="shared" si="114"/>
        <v>#N/A</v>
      </c>
      <c r="AR924" s="22" t="e">
        <f t="shared" si="115"/>
        <v>#N/A</v>
      </c>
      <c r="AS924" s="22" t="e">
        <f t="shared" si="116"/>
        <v>#N/A</v>
      </c>
    </row>
    <row r="925" spans="5:45" x14ac:dyDescent="0.25">
      <c r="E925" s="8" t="e">
        <f t="shared" si="113"/>
        <v>#N/A</v>
      </c>
      <c r="F925" s="7" t="e">
        <f t="shared" si="120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117"/>
        <v>#N/A</v>
      </c>
      <c r="AI925" s="8" t="e">
        <v>#N/A</v>
      </c>
      <c r="AJ925" s="7" t="e">
        <v>#N/A</v>
      </c>
      <c r="AK925" s="19" t="e">
        <v>#N/A</v>
      </c>
      <c r="AL925" s="7" t="e">
        <v>#N/A</v>
      </c>
      <c r="AM925" s="7" t="e">
        <v>#N/A</v>
      </c>
      <c r="AO925" s="22" t="e">
        <f t="shared" si="118"/>
        <v>#N/A</v>
      </c>
      <c r="AP925" s="22" t="e">
        <f t="shared" si="119"/>
        <v>#N/A</v>
      </c>
      <c r="AQ925" s="22" t="e">
        <f t="shared" si="114"/>
        <v>#N/A</v>
      </c>
      <c r="AR925" s="22" t="e">
        <f t="shared" si="115"/>
        <v>#N/A</v>
      </c>
      <c r="AS925" s="22" t="e">
        <f t="shared" si="116"/>
        <v>#N/A</v>
      </c>
    </row>
    <row r="926" spans="5:45" x14ac:dyDescent="0.25">
      <c r="E926" s="8" t="e">
        <f t="shared" si="113"/>
        <v>#N/A</v>
      </c>
      <c r="F926" s="7" t="e">
        <f t="shared" si="120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117"/>
        <v>#N/A</v>
      </c>
      <c r="AI926" s="8" t="e">
        <v>#N/A</v>
      </c>
      <c r="AJ926" s="7" t="e">
        <v>#N/A</v>
      </c>
      <c r="AK926" s="19" t="e">
        <v>#N/A</v>
      </c>
      <c r="AL926" s="7" t="e">
        <v>#N/A</v>
      </c>
      <c r="AM926" s="7" t="e">
        <v>#N/A</v>
      </c>
      <c r="AO926" s="22" t="e">
        <f t="shared" si="118"/>
        <v>#N/A</v>
      </c>
      <c r="AP926" s="22" t="e">
        <f t="shared" si="119"/>
        <v>#N/A</v>
      </c>
      <c r="AQ926" s="22" t="e">
        <f t="shared" si="114"/>
        <v>#N/A</v>
      </c>
      <c r="AR926" s="22" t="e">
        <f t="shared" si="115"/>
        <v>#N/A</v>
      </c>
      <c r="AS926" s="22" t="e">
        <f t="shared" si="116"/>
        <v>#N/A</v>
      </c>
    </row>
    <row r="927" spans="5:45" x14ac:dyDescent="0.25">
      <c r="E927" s="8" t="e">
        <f t="shared" si="113"/>
        <v>#N/A</v>
      </c>
      <c r="F927" s="7" t="e">
        <f t="shared" si="120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117"/>
        <v>#N/A</v>
      </c>
      <c r="AI927" s="8" t="e">
        <v>#N/A</v>
      </c>
      <c r="AJ927" s="7" t="e">
        <v>#N/A</v>
      </c>
      <c r="AK927" s="19" t="e">
        <v>#N/A</v>
      </c>
      <c r="AL927" s="7" t="e">
        <v>#N/A</v>
      </c>
      <c r="AM927" s="7" t="e">
        <v>#N/A</v>
      </c>
      <c r="AO927" s="22" t="e">
        <f t="shared" si="118"/>
        <v>#N/A</v>
      </c>
      <c r="AP927" s="22" t="e">
        <f t="shared" si="119"/>
        <v>#N/A</v>
      </c>
      <c r="AQ927" s="22" t="e">
        <f t="shared" si="114"/>
        <v>#N/A</v>
      </c>
      <c r="AR927" s="22" t="e">
        <f t="shared" si="115"/>
        <v>#N/A</v>
      </c>
      <c r="AS927" s="22" t="e">
        <f t="shared" si="116"/>
        <v>#N/A</v>
      </c>
    </row>
    <row r="928" spans="5:45" x14ac:dyDescent="0.25">
      <c r="E928" s="8" t="e">
        <f t="shared" si="113"/>
        <v>#N/A</v>
      </c>
      <c r="F928" s="7" t="e">
        <f t="shared" si="120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117"/>
        <v>#N/A</v>
      </c>
      <c r="AI928" s="8" t="e">
        <v>#N/A</v>
      </c>
      <c r="AJ928" s="7" t="e">
        <v>#N/A</v>
      </c>
      <c r="AK928" s="19" t="e">
        <v>#N/A</v>
      </c>
      <c r="AL928" s="7" t="e">
        <v>#N/A</v>
      </c>
      <c r="AM928" s="7" t="e">
        <v>#N/A</v>
      </c>
      <c r="AO928" s="22" t="e">
        <f t="shared" si="118"/>
        <v>#N/A</v>
      </c>
      <c r="AP928" s="22" t="e">
        <f t="shared" si="119"/>
        <v>#N/A</v>
      </c>
      <c r="AQ928" s="22" t="e">
        <f t="shared" si="114"/>
        <v>#N/A</v>
      </c>
      <c r="AR928" s="22" t="e">
        <f t="shared" si="115"/>
        <v>#N/A</v>
      </c>
      <c r="AS928" s="22" t="e">
        <f t="shared" si="116"/>
        <v>#N/A</v>
      </c>
    </row>
    <row r="929" spans="5:45" x14ac:dyDescent="0.25">
      <c r="E929" s="8" t="e">
        <f t="shared" si="113"/>
        <v>#N/A</v>
      </c>
      <c r="F929" s="7" t="e">
        <f t="shared" si="120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117"/>
        <v>#N/A</v>
      </c>
      <c r="AI929" s="8" t="e">
        <v>#N/A</v>
      </c>
      <c r="AJ929" s="7" t="e">
        <v>#N/A</v>
      </c>
      <c r="AK929" s="19" t="e">
        <v>#N/A</v>
      </c>
      <c r="AL929" s="7" t="e">
        <v>#N/A</v>
      </c>
      <c r="AM929" s="7" t="e">
        <v>#N/A</v>
      </c>
      <c r="AO929" s="22" t="e">
        <f t="shared" si="118"/>
        <v>#N/A</v>
      </c>
      <c r="AP929" s="22" t="e">
        <f t="shared" si="119"/>
        <v>#N/A</v>
      </c>
      <c r="AQ929" s="22" t="e">
        <f t="shared" si="114"/>
        <v>#N/A</v>
      </c>
      <c r="AR929" s="22" t="e">
        <f t="shared" si="115"/>
        <v>#N/A</v>
      </c>
      <c r="AS929" s="22" t="e">
        <f t="shared" si="116"/>
        <v>#N/A</v>
      </c>
    </row>
    <row r="930" spans="5:45" x14ac:dyDescent="0.25">
      <c r="E930" s="8" t="e">
        <f t="shared" si="113"/>
        <v>#N/A</v>
      </c>
      <c r="F930" s="7" t="e">
        <f t="shared" si="120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117"/>
        <v>#N/A</v>
      </c>
      <c r="AI930" s="8" t="e">
        <v>#N/A</v>
      </c>
      <c r="AJ930" s="7" t="e">
        <v>#N/A</v>
      </c>
      <c r="AK930" s="19" t="e">
        <v>#N/A</v>
      </c>
      <c r="AL930" s="7" t="e">
        <v>#N/A</v>
      </c>
      <c r="AM930" s="7" t="e">
        <v>#N/A</v>
      </c>
      <c r="AO930" s="22" t="e">
        <f t="shared" si="118"/>
        <v>#N/A</v>
      </c>
      <c r="AP930" s="22" t="e">
        <f t="shared" si="119"/>
        <v>#N/A</v>
      </c>
      <c r="AQ930" s="22" t="e">
        <f t="shared" si="114"/>
        <v>#N/A</v>
      </c>
      <c r="AR930" s="22" t="e">
        <f t="shared" si="115"/>
        <v>#N/A</v>
      </c>
      <c r="AS930" s="22" t="e">
        <f t="shared" si="116"/>
        <v>#N/A</v>
      </c>
    </row>
    <row r="931" spans="5:45" x14ac:dyDescent="0.25">
      <c r="E931" s="8" t="e">
        <f t="shared" si="113"/>
        <v>#N/A</v>
      </c>
      <c r="F931" s="7" t="e">
        <f t="shared" si="120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117"/>
        <v>#N/A</v>
      </c>
      <c r="AI931" s="8" t="e">
        <v>#N/A</v>
      </c>
      <c r="AJ931" s="7" t="e">
        <v>#N/A</v>
      </c>
      <c r="AK931" s="19" t="e">
        <v>#N/A</v>
      </c>
      <c r="AL931" s="7" t="e">
        <v>#N/A</v>
      </c>
      <c r="AM931" s="7" t="e">
        <v>#N/A</v>
      </c>
      <c r="AO931" s="22" t="e">
        <f t="shared" si="118"/>
        <v>#N/A</v>
      </c>
      <c r="AP931" s="22" t="e">
        <f t="shared" si="119"/>
        <v>#N/A</v>
      </c>
      <c r="AQ931" s="22" t="e">
        <f t="shared" si="114"/>
        <v>#N/A</v>
      </c>
      <c r="AR931" s="22" t="e">
        <f t="shared" si="115"/>
        <v>#N/A</v>
      </c>
      <c r="AS931" s="22" t="e">
        <f t="shared" si="116"/>
        <v>#N/A</v>
      </c>
    </row>
    <row r="932" spans="5:45" x14ac:dyDescent="0.25">
      <c r="E932" s="8" t="e">
        <f t="shared" si="113"/>
        <v>#N/A</v>
      </c>
      <c r="F932" s="7" t="e">
        <f t="shared" si="120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117"/>
        <v>#N/A</v>
      </c>
      <c r="AI932" s="8" t="e">
        <v>#N/A</v>
      </c>
      <c r="AJ932" s="7" t="e">
        <v>#N/A</v>
      </c>
      <c r="AK932" s="19" t="e">
        <v>#N/A</v>
      </c>
      <c r="AL932" s="7" t="e">
        <v>#N/A</v>
      </c>
      <c r="AM932" s="7" t="e">
        <v>#N/A</v>
      </c>
      <c r="AO932" s="22" t="e">
        <f t="shared" si="118"/>
        <v>#N/A</v>
      </c>
      <c r="AP932" s="22" t="e">
        <f t="shared" si="119"/>
        <v>#N/A</v>
      </c>
      <c r="AQ932" s="22" t="e">
        <f t="shared" si="114"/>
        <v>#N/A</v>
      </c>
      <c r="AR932" s="22" t="e">
        <f t="shared" si="115"/>
        <v>#N/A</v>
      </c>
      <c r="AS932" s="22" t="e">
        <f t="shared" si="116"/>
        <v>#N/A</v>
      </c>
    </row>
    <row r="933" spans="5:45" x14ac:dyDescent="0.25">
      <c r="E933" s="8" t="e">
        <f t="shared" si="113"/>
        <v>#N/A</v>
      </c>
      <c r="F933" s="7" t="e">
        <f t="shared" si="120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117"/>
        <v>#N/A</v>
      </c>
      <c r="AI933" s="8" t="e">
        <v>#N/A</v>
      </c>
      <c r="AJ933" s="7" t="e">
        <v>#N/A</v>
      </c>
      <c r="AK933" s="19" t="e">
        <v>#N/A</v>
      </c>
      <c r="AL933" s="7" t="e">
        <v>#N/A</v>
      </c>
      <c r="AM933" s="7" t="e">
        <v>#N/A</v>
      </c>
      <c r="AO933" s="22" t="e">
        <f t="shared" si="118"/>
        <v>#N/A</v>
      </c>
      <c r="AP933" s="22" t="e">
        <f t="shared" si="119"/>
        <v>#N/A</v>
      </c>
      <c r="AQ933" s="22" t="e">
        <f t="shared" si="114"/>
        <v>#N/A</v>
      </c>
      <c r="AR933" s="22" t="e">
        <f t="shared" si="115"/>
        <v>#N/A</v>
      </c>
      <c r="AS933" s="22" t="e">
        <f t="shared" si="116"/>
        <v>#N/A</v>
      </c>
    </row>
    <row r="934" spans="5:45" x14ac:dyDescent="0.25">
      <c r="E934" s="8" t="e">
        <f t="shared" si="113"/>
        <v>#N/A</v>
      </c>
      <c r="F934" s="7" t="e">
        <f t="shared" si="120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117"/>
        <v>#N/A</v>
      </c>
      <c r="AI934" s="8" t="e">
        <v>#N/A</v>
      </c>
      <c r="AJ934" s="7" t="e">
        <v>#N/A</v>
      </c>
      <c r="AK934" s="19" t="e">
        <v>#N/A</v>
      </c>
      <c r="AL934" s="7" t="e">
        <v>#N/A</v>
      </c>
      <c r="AM934" s="7" t="e">
        <v>#N/A</v>
      </c>
      <c r="AO934" s="22" t="e">
        <f t="shared" si="118"/>
        <v>#N/A</v>
      </c>
      <c r="AP934" s="22" t="e">
        <f t="shared" si="119"/>
        <v>#N/A</v>
      </c>
      <c r="AQ934" s="22" t="e">
        <f t="shared" si="114"/>
        <v>#N/A</v>
      </c>
      <c r="AR934" s="22" t="e">
        <f t="shared" si="115"/>
        <v>#N/A</v>
      </c>
      <c r="AS934" s="22" t="e">
        <f t="shared" si="116"/>
        <v>#N/A</v>
      </c>
    </row>
    <row r="935" spans="5:45" x14ac:dyDescent="0.25">
      <c r="E935" s="8" t="e">
        <f t="shared" si="113"/>
        <v>#N/A</v>
      </c>
      <c r="F935" s="7" t="e">
        <f t="shared" si="120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117"/>
        <v>#N/A</v>
      </c>
      <c r="AI935" s="8" t="e">
        <v>#N/A</v>
      </c>
      <c r="AJ935" s="7" t="e">
        <v>#N/A</v>
      </c>
      <c r="AK935" s="19" t="e">
        <v>#N/A</v>
      </c>
      <c r="AL935" s="7" t="e">
        <v>#N/A</v>
      </c>
      <c r="AM935" s="7" t="e">
        <v>#N/A</v>
      </c>
      <c r="AO935" s="22" t="e">
        <f t="shared" si="118"/>
        <v>#N/A</v>
      </c>
      <c r="AP935" s="22" t="e">
        <f t="shared" si="119"/>
        <v>#N/A</v>
      </c>
      <c r="AQ935" s="22" t="e">
        <f t="shared" si="114"/>
        <v>#N/A</v>
      </c>
      <c r="AR935" s="22" t="e">
        <f t="shared" si="115"/>
        <v>#N/A</v>
      </c>
      <c r="AS935" s="22" t="e">
        <f t="shared" si="116"/>
        <v>#N/A</v>
      </c>
    </row>
    <row r="936" spans="5:45" x14ac:dyDescent="0.25">
      <c r="E936" s="8" t="e">
        <f t="shared" si="113"/>
        <v>#N/A</v>
      </c>
      <c r="F936" s="7" t="e">
        <f t="shared" si="120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117"/>
        <v>#N/A</v>
      </c>
      <c r="AI936" s="8" t="e">
        <v>#N/A</v>
      </c>
      <c r="AJ936" s="7" t="e">
        <v>#N/A</v>
      </c>
      <c r="AK936" s="19" t="e">
        <v>#N/A</v>
      </c>
      <c r="AL936" s="7" t="e">
        <v>#N/A</v>
      </c>
      <c r="AM936" s="7" t="e">
        <v>#N/A</v>
      </c>
      <c r="AO936" s="22" t="e">
        <f t="shared" si="118"/>
        <v>#N/A</v>
      </c>
      <c r="AP936" s="22" t="e">
        <f t="shared" si="119"/>
        <v>#N/A</v>
      </c>
      <c r="AQ936" s="22" t="e">
        <f t="shared" si="114"/>
        <v>#N/A</v>
      </c>
      <c r="AR936" s="22" t="e">
        <f t="shared" si="115"/>
        <v>#N/A</v>
      </c>
      <c r="AS936" s="22" t="e">
        <f t="shared" si="116"/>
        <v>#N/A</v>
      </c>
    </row>
    <row r="937" spans="5:45" x14ac:dyDescent="0.25">
      <c r="E937" s="8" t="e">
        <f t="shared" si="113"/>
        <v>#N/A</v>
      </c>
      <c r="F937" s="7" t="e">
        <f t="shared" si="120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117"/>
        <v>#N/A</v>
      </c>
      <c r="AI937" s="8" t="e">
        <v>#N/A</v>
      </c>
      <c r="AJ937" s="7" t="e">
        <v>#N/A</v>
      </c>
      <c r="AK937" s="19" t="e">
        <v>#N/A</v>
      </c>
      <c r="AL937" s="7" t="e">
        <v>#N/A</v>
      </c>
      <c r="AM937" s="7" t="e">
        <v>#N/A</v>
      </c>
      <c r="AO937" s="22" t="e">
        <f t="shared" si="118"/>
        <v>#N/A</v>
      </c>
      <c r="AP937" s="22" t="e">
        <f t="shared" si="119"/>
        <v>#N/A</v>
      </c>
      <c r="AQ937" s="22" t="e">
        <f t="shared" si="114"/>
        <v>#N/A</v>
      </c>
      <c r="AR937" s="22" t="e">
        <f t="shared" si="115"/>
        <v>#N/A</v>
      </c>
      <c r="AS937" s="22" t="e">
        <f t="shared" si="116"/>
        <v>#N/A</v>
      </c>
    </row>
    <row r="938" spans="5:45" x14ac:dyDescent="0.25">
      <c r="E938" s="8" t="e">
        <f t="shared" si="113"/>
        <v>#N/A</v>
      </c>
      <c r="F938" s="7" t="e">
        <f t="shared" si="120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117"/>
        <v>#N/A</v>
      </c>
      <c r="AI938" s="8" t="e">
        <v>#N/A</v>
      </c>
      <c r="AJ938" s="7" t="e">
        <v>#N/A</v>
      </c>
      <c r="AK938" s="19" t="e">
        <v>#N/A</v>
      </c>
      <c r="AL938" s="7" t="e">
        <v>#N/A</v>
      </c>
      <c r="AM938" s="7" t="e">
        <v>#N/A</v>
      </c>
      <c r="AO938" s="22" t="e">
        <f t="shared" si="118"/>
        <v>#N/A</v>
      </c>
      <c r="AP938" s="22" t="e">
        <f t="shared" si="119"/>
        <v>#N/A</v>
      </c>
      <c r="AQ938" s="22" t="e">
        <f t="shared" si="114"/>
        <v>#N/A</v>
      </c>
      <c r="AR938" s="22" t="e">
        <f t="shared" si="115"/>
        <v>#N/A</v>
      </c>
      <c r="AS938" s="22" t="e">
        <f t="shared" si="116"/>
        <v>#N/A</v>
      </c>
    </row>
    <row r="939" spans="5:45" x14ac:dyDescent="0.25">
      <c r="E939" s="8" t="e">
        <f t="shared" si="113"/>
        <v>#N/A</v>
      </c>
      <c r="F939" s="7" t="e">
        <f t="shared" si="120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117"/>
        <v>#N/A</v>
      </c>
      <c r="AI939" s="8" t="e">
        <v>#N/A</v>
      </c>
      <c r="AJ939" s="7" t="e">
        <v>#N/A</v>
      </c>
      <c r="AK939" s="19" t="e">
        <v>#N/A</v>
      </c>
      <c r="AL939" s="7" t="e">
        <v>#N/A</v>
      </c>
      <c r="AM939" s="7" t="e">
        <v>#N/A</v>
      </c>
      <c r="AO939" s="22" t="e">
        <f t="shared" si="118"/>
        <v>#N/A</v>
      </c>
      <c r="AP939" s="22" t="e">
        <f t="shared" si="119"/>
        <v>#N/A</v>
      </c>
      <c r="AQ939" s="22" t="e">
        <f t="shared" si="114"/>
        <v>#N/A</v>
      </c>
      <c r="AR939" s="22" t="e">
        <f t="shared" si="115"/>
        <v>#N/A</v>
      </c>
      <c r="AS939" s="22" t="e">
        <f t="shared" si="116"/>
        <v>#N/A</v>
      </c>
    </row>
    <row r="940" spans="5:45" x14ac:dyDescent="0.25">
      <c r="E940" s="8" t="e">
        <f t="shared" si="113"/>
        <v>#N/A</v>
      </c>
      <c r="F940" s="7" t="e">
        <f t="shared" si="120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117"/>
        <v>#N/A</v>
      </c>
      <c r="AI940" s="8" t="e">
        <v>#N/A</v>
      </c>
      <c r="AJ940" s="7" t="e">
        <v>#N/A</v>
      </c>
      <c r="AK940" s="19" t="e">
        <v>#N/A</v>
      </c>
      <c r="AL940" s="7" t="e">
        <v>#N/A</v>
      </c>
      <c r="AM940" s="7" t="e">
        <v>#N/A</v>
      </c>
      <c r="AO940" s="22" t="e">
        <f t="shared" si="118"/>
        <v>#N/A</v>
      </c>
      <c r="AP940" s="22" t="e">
        <f t="shared" si="119"/>
        <v>#N/A</v>
      </c>
      <c r="AQ940" s="22" t="e">
        <f t="shared" si="114"/>
        <v>#N/A</v>
      </c>
      <c r="AR940" s="22" t="e">
        <f t="shared" si="115"/>
        <v>#N/A</v>
      </c>
      <c r="AS940" s="22" t="e">
        <f t="shared" si="116"/>
        <v>#N/A</v>
      </c>
    </row>
    <row r="941" spans="5:45" x14ac:dyDescent="0.25">
      <c r="E941" s="8" t="e">
        <f t="shared" si="113"/>
        <v>#N/A</v>
      </c>
      <c r="F941" s="7" t="e">
        <f t="shared" si="120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117"/>
        <v>#N/A</v>
      </c>
      <c r="AI941" s="8" t="e">
        <v>#N/A</v>
      </c>
      <c r="AJ941" s="7" t="e">
        <v>#N/A</v>
      </c>
      <c r="AK941" s="19" t="e">
        <v>#N/A</v>
      </c>
      <c r="AL941" s="7" t="e">
        <v>#N/A</v>
      </c>
      <c r="AM941" s="7" t="e">
        <v>#N/A</v>
      </c>
      <c r="AO941" s="22" t="e">
        <f t="shared" si="118"/>
        <v>#N/A</v>
      </c>
      <c r="AP941" s="22" t="e">
        <f t="shared" si="119"/>
        <v>#N/A</v>
      </c>
      <c r="AQ941" s="22" t="e">
        <f t="shared" si="114"/>
        <v>#N/A</v>
      </c>
      <c r="AR941" s="22" t="e">
        <f t="shared" si="115"/>
        <v>#N/A</v>
      </c>
      <c r="AS941" s="22" t="e">
        <f t="shared" si="116"/>
        <v>#N/A</v>
      </c>
    </row>
    <row r="942" spans="5:45" x14ac:dyDescent="0.25">
      <c r="E942" s="8" t="e">
        <f t="shared" si="113"/>
        <v>#N/A</v>
      </c>
      <c r="F942" s="7" t="e">
        <f t="shared" si="120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117"/>
        <v>#N/A</v>
      </c>
      <c r="AI942" s="8" t="e">
        <v>#N/A</v>
      </c>
      <c r="AJ942" s="7" t="e">
        <v>#N/A</v>
      </c>
      <c r="AK942" s="19" t="e">
        <v>#N/A</v>
      </c>
      <c r="AL942" s="7" t="e">
        <v>#N/A</v>
      </c>
      <c r="AM942" s="7" t="e">
        <v>#N/A</v>
      </c>
      <c r="AO942" s="22" t="e">
        <f t="shared" si="118"/>
        <v>#N/A</v>
      </c>
      <c r="AP942" s="22" t="e">
        <f t="shared" si="119"/>
        <v>#N/A</v>
      </c>
      <c r="AQ942" s="22" t="e">
        <f t="shared" si="114"/>
        <v>#N/A</v>
      </c>
      <c r="AR942" s="22" t="e">
        <f t="shared" si="115"/>
        <v>#N/A</v>
      </c>
      <c r="AS942" s="22" t="e">
        <f t="shared" si="116"/>
        <v>#N/A</v>
      </c>
    </row>
    <row r="943" spans="5:45" x14ac:dyDescent="0.25">
      <c r="E943" s="8" t="e">
        <f t="shared" si="113"/>
        <v>#N/A</v>
      </c>
      <c r="F943" s="7" t="e">
        <f t="shared" si="120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117"/>
        <v>#N/A</v>
      </c>
      <c r="AI943" s="8" t="e">
        <v>#N/A</v>
      </c>
      <c r="AJ943" s="7" t="e">
        <v>#N/A</v>
      </c>
      <c r="AK943" s="19" t="e">
        <v>#N/A</v>
      </c>
      <c r="AL943" s="7" t="e">
        <v>#N/A</v>
      </c>
      <c r="AM943" s="7" t="e">
        <v>#N/A</v>
      </c>
      <c r="AO943" s="22" t="e">
        <f t="shared" si="118"/>
        <v>#N/A</v>
      </c>
      <c r="AP943" s="22" t="e">
        <f t="shared" si="119"/>
        <v>#N/A</v>
      </c>
      <c r="AQ943" s="22" t="e">
        <f t="shared" si="114"/>
        <v>#N/A</v>
      </c>
      <c r="AR943" s="22" t="e">
        <f t="shared" si="115"/>
        <v>#N/A</v>
      </c>
      <c r="AS943" s="22" t="e">
        <f t="shared" si="116"/>
        <v>#N/A</v>
      </c>
    </row>
    <row r="944" spans="5:45" x14ac:dyDescent="0.25">
      <c r="E944" s="8" t="e">
        <f t="shared" si="113"/>
        <v>#N/A</v>
      </c>
      <c r="F944" s="7" t="e">
        <f t="shared" si="120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117"/>
        <v>#N/A</v>
      </c>
      <c r="AI944" s="8" t="e">
        <v>#N/A</v>
      </c>
      <c r="AJ944" s="7" t="e">
        <v>#N/A</v>
      </c>
      <c r="AK944" s="19" t="e">
        <v>#N/A</v>
      </c>
      <c r="AL944" s="7" t="e">
        <v>#N/A</v>
      </c>
      <c r="AM944" s="7" t="e">
        <v>#N/A</v>
      </c>
      <c r="AO944" s="22" t="e">
        <f t="shared" si="118"/>
        <v>#N/A</v>
      </c>
      <c r="AP944" s="22" t="e">
        <f t="shared" si="119"/>
        <v>#N/A</v>
      </c>
      <c r="AQ944" s="22" t="e">
        <f t="shared" si="114"/>
        <v>#N/A</v>
      </c>
      <c r="AR944" s="22" t="e">
        <f t="shared" si="115"/>
        <v>#N/A</v>
      </c>
      <c r="AS944" s="22" t="e">
        <f t="shared" si="116"/>
        <v>#N/A</v>
      </c>
    </row>
    <row r="945" spans="5:45" x14ac:dyDescent="0.25">
      <c r="E945" s="8" t="e">
        <f t="shared" si="113"/>
        <v>#N/A</v>
      </c>
      <c r="F945" s="7" t="e">
        <f t="shared" si="120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117"/>
        <v>#N/A</v>
      </c>
      <c r="AI945" s="8" t="e">
        <v>#N/A</v>
      </c>
      <c r="AJ945" s="7" t="e">
        <v>#N/A</v>
      </c>
      <c r="AK945" s="19" t="e">
        <v>#N/A</v>
      </c>
      <c r="AL945" s="7" t="e">
        <v>#N/A</v>
      </c>
      <c r="AM945" s="7" t="e">
        <v>#N/A</v>
      </c>
      <c r="AO945" s="22" t="e">
        <f t="shared" si="118"/>
        <v>#N/A</v>
      </c>
      <c r="AP945" s="22" t="e">
        <f t="shared" si="119"/>
        <v>#N/A</v>
      </c>
      <c r="AQ945" s="22" t="e">
        <f t="shared" si="114"/>
        <v>#N/A</v>
      </c>
      <c r="AR945" s="22" t="e">
        <f t="shared" si="115"/>
        <v>#N/A</v>
      </c>
      <c r="AS945" s="22" t="e">
        <f t="shared" si="116"/>
        <v>#N/A</v>
      </c>
    </row>
    <row r="946" spans="5:45" x14ac:dyDescent="0.25">
      <c r="E946" s="8" t="e">
        <f t="shared" si="113"/>
        <v>#N/A</v>
      </c>
      <c r="F946" s="7" t="e">
        <f t="shared" si="120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117"/>
        <v>#N/A</v>
      </c>
      <c r="AI946" s="8" t="e">
        <v>#N/A</v>
      </c>
      <c r="AJ946" s="7" t="e">
        <v>#N/A</v>
      </c>
      <c r="AK946" s="19" t="e">
        <v>#N/A</v>
      </c>
      <c r="AL946" s="7" t="e">
        <v>#N/A</v>
      </c>
      <c r="AM946" s="7" t="e">
        <v>#N/A</v>
      </c>
      <c r="AO946" s="22" t="e">
        <f t="shared" si="118"/>
        <v>#N/A</v>
      </c>
      <c r="AP946" s="22" t="e">
        <f t="shared" si="119"/>
        <v>#N/A</v>
      </c>
      <c r="AQ946" s="22" t="e">
        <f t="shared" si="114"/>
        <v>#N/A</v>
      </c>
      <c r="AR946" s="22" t="e">
        <f t="shared" si="115"/>
        <v>#N/A</v>
      </c>
      <c r="AS946" s="22" t="e">
        <f t="shared" si="116"/>
        <v>#N/A</v>
      </c>
    </row>
    <row r="947" spans="5:45" x14ac:dyDescent="0.25">
      <c r="E947" s="8" t="e">
        <f t="shared" si="113"/>
        <v>#N/A</v>
      </c>
      <c r="F947" s="7" t="e">
        <f t="shared" si="120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117"/>
        <v>#N/A</v>
      </c>
      <c r="AI947" s="8" t="e">
        <v>#N/A</v>
      </c>
      <c r="AJ947" s="7" t="e">
        <v>#N/A</v>
      </c>
      <c r="AK947" s="19" t="e">
        <v>#N/A</v>
      </c>
      <c r="AL947" s="7" t="e">
        <v>#N/A</v>
      </c>
      <c r="AM947" s="7" t="e">
        <v>#N/A</v>
      </c>
      <c r="AO947" s="22" t="e">
        <f t="shared" si="118"/>
        <v>#N/A</v>
      </c>
      <c r="AP947" s="22" t="e">
        <f t="shared" si="119"/>
        <v>#N/A</v>
      </c>
      <c r="AQ947" s="22" t="e">
        <f t="shared" si="114"/>
        <v>#N/A</v>
      </c>
      <c r="AR947" s="22" t="e">
        <f t="shared" si="115"/>
        <v>#N/A</v>
      </c>
      <c r="AS947" s="22" t="e">
        <f t="shared" si="116"/>
        <v>#N/A</v>
      </c>
    </row>
    <row r="948" spans="5:45" x14ac:dyDescent="0.25">
      <c r="E948" s="8" t="e">
        <f t="shared" si="113"/>
        <v>#N/A</v>
      </c>
      <c r="F948" s="7" t="e">
        <f t="shared" si="120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117"/>
        <v>#N/A</v>
      </c>
      <c r="AI948" s="8" t="e">
        <v>#N/A</v>
      </c>
      <c r="AJ948" s="7" t="e">
        <v>#N/A</v>
      </c>
      <c r="AK948" s="19" t="e">
        <v>#N/A</v>
      </c>
      <c r="AL948" s="7" t="e">
        <v>#N/A</v>
      </c>
      <c r="AM948" s="7" t="e">
        <v>#N/A</v>
      </c>
      <c r="AO948" s="22" t="e">
        <f t="shared" si="118"/>
        <v>#N/A</v>
      </c>
      <c r="AP948" s="22" t="e">
        <f t="shared" si="119"/>
        <v>#N/A</v>
      </c>
      <c r="AQ948" s="22" t="e">
        <f t="shared" si="114"/>
        <v>#N/A</v>
      </c>
      <c r="AR948" s="22" t="e">
        <f t="shared" si="115"/>
        <v>#N/A</v>
      </c>
      <c r="AS948" s="22" t="e">
        <f t="shared" si="116"/>
        <v>#N/A</v>
      </c>
    </row>
    <row r="949" spans="5:45" x14ac:dyDescent="0.25">
      <c r="E949" s="8" t="e">
        <f t="shared" si="113"/>
        <v>#N/A</v>
      </c>
      <c r="F949" s="7" t="e">
        <f t="shared" si="120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117"/>
        <v>#N/A</v>
      </c>
      <c r="AI949" s="8" t="e">
        <v>#N/A</v>
      </c>
      <c r="AJ949" s="7" t="e">
        <v>#N/A</v>
      </c>
      <c r="AK949" s="19" t="e">
        <v>#N/A</v>
      </c>
      <c r="AL949" s="7" t="e">
        <v>#N/A</v>
      </c>
      <c r="AM949" s="7" t="e">
        <v>#N/A</v>
      </c>
      <c r="AO949" s="22" t="e">
        <f t="shared" si="118"/>
        <v>#N/A</v>
      </c>
      <c r="AP949" s="22" t="e">
        <f t="shared" si="119"/>
        <v>#N/A</v>
      </c>
      <c r="AQ949" s="22" t="e">
        <f t="shared" si="114"/>
        <v>#N/A</v>
      </c>
      <c r="AR949" s="22" t="e">
        <f t="shared" si="115"/>
        <v>#N/A</v>
      </c>
      <c r="AS949" s="22" t="e">
        <f t="shared" si="116"/>
        <v>#N/A</v>
      </c>
    </row>
    <row r="950" spans="5:45" x14ac:dyDescent="0.25">
      <c r="E950" s="8" t="e">
        <f t="shared" si="113"/>
        <v>#N/A</v>
      </c>
      <c r="F950" s="7" t="e">
        <f t="shared" si="120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117"/>
        <v>#N/A</v>
      </c>
      <c r="AI950" s="8" t="e">
        <v>#N/A</v>
      </c>
      <c r="AJ950" s="7" t="e">
        <v>#N/A</v>
      </c>
      <c r="AK950" s="19" t="e">
        <v>#N/A</v>
      </c>
      <c r="AL950" s="7" t="e">
        <v>#N/A</v>
      </c>
      <c r="AM950" s="7" t="e">
        <v>#N/A</v>
      </c>
      <c r="AO950" s="22" t="e">
        <f t="shared" si="118"/>
        <v>#N/A</v>
      </c>
      <c r="AP950" s="22" t="e">
        <f t="shared" si="119"/>
        <v>#N/A</v>
      </c>
      <c r="AQ950" s="22" t="e">
        <f t="shared" si="114"/>
        <v>#N/A</v>
      </c>
      <c r="AR950" s="22" t="e">
        <f t="shared" si="115"/>
        <v>#N/A</v>
      </c>
      <c r="AS950" s="22" t="e">
        <f t="shared" si="116"/>
        <v>#N/A</v>
      </c>
    </row>
    <row r="951" spans="5:45" x14ac:dyDescent="0.25">
      <c r="E951" s="8" t="e">
        <f t="shared" si="113"/>
        <v>#N/A</v>
      </c>
      <c r="F951" s="7" t="e">
        <f t="shared" si="120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117"/>
        <v>#N/A</v>
      </c>
      <c r="AI951" s="8" t="e">
        <v>#N/A</v>
      </c>
      <c r="AJ951" s="7" t="e">
        <v>#N/A</v>
      </c>
      <c r="AK951" s="19" t="e">
        <v>#N/A</v>
      </c>
      <c r="AL951" s="7" t="e">
        <v>#N/A</v>
      </c>
      <c r="AM951" s="7" t="e">
        <v>#N/A</v>
      </c>
      <c r="AO951" s="22" t="e">
        <f t="shared" si="118"/>
        <v>#N/A</v>
      </c>
      <c r="AP951" s="22" t="e">
        <f t="shared" si="119"/>
        <v>#N/A</v>
      </c>
      <c r="AQ951" s="22" t="e">
        <f t="shared" si="114"/>
        <v>#N/A</v>
      </c>
      <c r="AR951" s="22" t="e">
        <f t="shared" si="115"/>
        <v>#N/A</v>
      </c>
      <c r="AS951" s="22" t="e">
        <f t="shared" si="116"/>
        <v>#N/A</v>
      </c>
    </row>
    <row r="952" spans="5:45" x14ac:dyDescent="0.25">
      <c r="E952" s="8" t="e">
        <f t="shared" si="113"/>
        <v>#N/A</v>
      </c>
      <c r="F952" s="7" t="e">
        <f t="shared" si="120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117"/>
        <v>#N/A</v>
      </c>
      <c r="AI952" s="8" t="e">
        <v>#N/A</v>
      </c>
      <c r="AJ952" s="7" t="e">
        <v>#N/A</v>
      </c>
      <c r="AK952" s="19" t="e">
        <v>#N/A</v>
      </c>
      <c r="AL952" s="7" t="e">
        <v>#N/A</v>
      </c>
      <c r="AM952" s="7" t="e">
        <v>#N/A</v>
      </c>
      <c r="AO952" s="22" t="e">
        <f t="shared" si="118"/>
        <v>#N/A</v>
      </c>
      <c r="AP952" s="22" t="e">
        <f t="shared" si="119"/>
        <v>#N/A</v>
      </c>
      <c r="AQ952" s="22" t="e">
        <f t="shared" si="114"/>
        <v>#N/A</v>
      </c>
      <c r="AR952" s="22" t="e">
        <f t="shared" si="115"/>
        <v>#N/A</v>
      </c>
      <c r="AS952" s="22" t="e">
        <f t="shared" si="116"/>
        <v>#N/A</v>
      </c>
    </row>
    <row r="953" spans="5:45" x14ac:dyDescent="0.25">
      <c r="E953" s="8" t="e">
        <f t="shared" si="113"/>
        <v>#N/A</v>
      </c>
      <c r="F953" s="7" t="e">
        <f t="shared" si="120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117"/>
        <v>#N/A</v>
      </c>
      <c r="AI953" s="8" t="e">
        <v>#N/A</v>
      </c>
      <c r="AJ953" s="7" t="e">
        <v>#N/A</v>
      </c>
      <c r="AK953" s="19" t="e">
        <v>#N/A</v>
      </c>
      <c r="AL953" s="7" t="e">
        <v>#N/A</v>
      </c>
      <c r="AM953" s="7" t="e">
        <v>#N/A</v>
      </c>
      <c r="AO953" s="22" t="e">
        <f t="shared" si="118"/>
        <v>#N/A</v>
      </c>
      <c r="AP953" s="22" t="e">
        <f t="shared" si="119"/>
        <v>#N/A</v>
      </c>
      <c r="AQ953" s="22" t="e">
        <f t="shared" si="114"/>
        <v>#N/A</v>
      </c>
      <c r="AR953" s="22" t="e">
        <f t="shared" si="115"/>
        <v>#N/A</v>
      </c>
      <c r="AS953" s="22" t="e">
        <f t="shared" si="116"/>
        <v>#N/A</v>
      </c>
    </row>
    <row r="954" spans="5:45" x14ac:dyDescent="0.25">
      <c r="E954" s="8" t="e">
        <f t="shared" ref="E954:E1017" si="121">IF(E953+1&gt;MAX($B$4:$B$97), NA(), E953+1)</f>
        <v>#N/A</v>
      </c>
      <c r="F954" s="7" t="e">
        <f t="shared" si="120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117"/>
        <v>#N/A</v>
      </c>
      <c r="AI954" s="8" t="e">
        <v>#N/A</v>
      </c>
      <c r="AJ954" s="7" t="e">
        <v>#N/A</v>
      </c>
      <c r="AK954" s="19" t="e">
        <v>#N/A</v>
      </c>
      <c r="AL954" s="7" t="e">
        <v>#N/A</v>
      </c>
      <c r="AM954" s="7" t="e">
        <v>#N/A</v>
      </c>
      <c r="AO954" s="22" t="e">
        <f t="shared" si="118"/>
        <v>#N/A</v>
      </c>
      <c r="AP954" s="22" t="e">
        <f t="shared" si="119"/>
        <v>#N/A</v>
      </c>
      <c r="AQ954" s="22" t="e">
        <f t="shared" si="114"/>
        <v>#N/A</v>
      </c>
      <c r="AR954" s="22" t="e">
        <f t="shared" si="115"/>
        <v>#N/A</v>
      </c>
      <c r="AS954" s="22" t="e">
        <f t="shared" si="116"/>
        <v>#N/A</v>
      </c>
    </row>
    <row r="955" spans="5:45" x14ac:dyDescent="0.25">
      <c r="E955" s="8" t="e">
        <f t="shared" si="121"/>
        <v>#N/A</v>
      </c>
      <c r="F955" s="7" t="e">
        <f t="shared" si="120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117"/>
        <v>#N/A</v>
      </c>
      <c r="AI955" s="8" t="e">
        <v>#N/A</v>
      </c>
      <c r="AJ955" s="7" t="e">
        <v>#N/A</v>
      </c>
      <c r="AK955" s="19" t="e">
        <v>#N/A</v>
      </c>
      <c r="AL955" s="7" t="e">
        <v>#N/A</v>
      </c>
      <c r="AM955" s="7" t="e">
        <v>#N/A</v>
      </c>
      <c r="AO955" s="22" t="e">
        <f t="shared" si="118"/>
        <v>#N/A</v>
      </c>
      <c r="AP955" s="22" t="e">
        <f t="shared" si="119"/>
        <v>#N/A</v>
      </c>
      <c r="AQ955" s="22" t="e">
        <f t="shared" si="114"/>
        <v>#N/A</v>
      </c>
      <c r="AR955" s="22" t="e">
        <f t="shared" si="115"/>
        <v>#N/A</v>
      </c>
      <c r="AS955" s="22" t="e">
        <f t="shared" si="116"/>
        <v>#N/A</v>
      </c>
    </row>
    <row r="956" spans="5:45" x14ac:dyDescent="0.25">
      <c r="E956" s="8" t="e">
        <f t="shared" si="121"/>
        <v>#N/A</v>
      </c>
      <c r="F956" s="7" t="e">
        <f t="shared" si="120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117"/>
        <v>#N/A</v>
      </c>
      <c r="AI956" s="8" t="e">
        <v>#N/A</v>
      </c>
      <c r="AJ956" s="7" t="e">
        <v>#N/A</v>
      </c>
      <c r="AK956" s="19" t="e">
        <v>#N/A</v>
      </c>
      <c r="AL956" s="7" t="e">
        <v>#N/A</v>
      </c>
      <c r="AM956" s="7" t="e">
        <v>#N/A</v>
      </c>
      <c r="AO956" s="22" t="e">
        <f t="shared" si="118"/>
        <v>#N/A</v>
      </c>
      <c r="AP956" s="22" t="e">
        <f t="shared" si="119"/>
        <v>#N/A</v>
      </c>
      <c r="AQ956" s="22" t="e">
        <f t="shared" si="114"/>
        <v>#N/A</v>
      </c>
      <c r="AR956" s="22" t="e">
        <f t="shared" si="115"/>
        <v>#N/A</v>
      </c>
      <c r="AS956" s="22" t="e">
        <f t="shared" si="116"/>
        <v>#N/A</v>
      </c>
    </row>
    <row r="957" spans="5:45" x14ac:dyDescent="0.25">
      <c r="E957" s="8" t="e">
        <f t="shared" si="121"/>
        <v>#N/A</v>
      </c>
      <c r="F957" s="7" t="e">
        <f t="shared" si="120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117"/>
        <v>#N/A</v>
      </c>
      <c r="AI957" s="8" t="e">
        <v>#N/A</v>
      </c>
      <c r="AJ957" s="7" t="e">
        <v>#N/A</v>
      </c>
      <c r="AK957" s="19" t="e">
        <v>#N/A</v>
      </c>
      <c r="AL957" s="7" t="e">
        <v>#N/A</v>
      </c>
      <c r="AM957" s="7" t="e">
        <v>#N/A</v>
      </c>
      <c r="AO957" s="22" t="e">
        <f t="shared" si="118"/>
        <v>#N/A</v>
      </c>
      <c r="AP957" s="22" t="e">
        <f t="shared" si="119"/>
        <v>#N/A</v>
      </c>
      <c r="AQ957" s="22" t="e">
        <f t="shared" si="114"/>
        <v>#N/A</v>
      </c>
      <c r="AR957" s="22" t="e">
        <f t="shared" si="115"/>
        <v>#N/A</v>
      </c>
      <c r="AS957" s="22" t="e">
        <f t="shared" si="116"/>
        <v>#N/A</v>
      </c>
    </row>
    <row r="958" spans="5:45" x14ac:dyDescent="0.25">
      <c r="E958" s="8" t="e">
        <f t="shared" si="121"/>
        <v>#N/A</v>
      </c>
      <c r="F958" s="7" t="e">
        <f t="shared" si="120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117"/>
        <v>#N/A</v>
      </c>
      <c r="AI958" s="8" t="e">
        <v>#N/A</v>
      </c>
      <c r="AJ958" s="7" t="e">
        <v>#N/A</v>
      </c>
      <c r="AK958" s="19" t="e">
        <v>#N/A</v>
      </c>
      <c r="AL958" s="7" t="e">
        <v>#N/A</v>
      </c>
      <c r="AM958" s="7" t="e">
        <v>#N/A</v>
      </c>
      <c r="AO958" s="22" t="e">
        <f t="shared" si="118"/>
        <v>#N/A</v>
      </c>
      <c r="AP958" s="22" t="e">
        <f t="shared" si="119"/>
        <v>#N/A</v>
      </c>
      <c r="AQ958" s="22" t="e">
        <f t="shared" si="114"/>
        <v>#N/A</v>
      </c>
      <c r="AR958" s="22" t="e">
        <f t="shared" si="115"/>
        <v>#N/A</v>
      </c>
      <c r="AS958" s="22" t="e">
        <f t="shared" si="116"/>
        <v>#N/A</v>
      </c>
    </row>
    <row r="959" spans="5:45" x14ac:dyDescent="0.25">
      <c r="E959" s="8" t="e">
        <f t="shared" si="121"/>
        <v>#N/A</v>
      </c>
      <c r="F959" s="7" t="e">
        <f t="shared" si="120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117"/>
        <v>#N/A</v>
      </c>
      <c r="AI959" s="8" t="e">
        <v>#N/A</v>
      </c>
      <c r="AJ959" s="7" t="e">
        <v>#N/A</v>
      </c>
      <c r="AK959" s="19" t="e">
        <v>#N/A</v>
      </c>
      <c r="AL959" s="7" t="e">
        <v>#N/A</v>
      </c>
      <c r="AM959" s="7" t="e">
        <v>#N/A</v>
      </c>
      <c r="AO959" s="22" t="e">
        <f t="shared" si="118"/>
        <v>#N/A</v>
      </c>
      <c r="AP959" s="22" t="e">
        <f t="shared" si="119"/>
        <v>#N/A</v>
      </c>
      <c r="AQ959" s="22" t="e">
        <f t="shared" si="114"/>
        <v>#N/A</v>
      </c>
      <c r="AR959" s="22" t="e">
        <f t="shared" si="115"/>
        <v>#N/A</v>
      </c>
      <c r="AS959" s="22" t="e">
        <f t="shared" si="116"/>
        <v>#N/A</v>
      </c>
    </row>
    <row r="960" spans="5:45" x14ac:dyDescent="0.25">
      <c r="E960" s="8" t="e">
        <f t="shared" si="121"/>
        <v>#N/A</v>
      </c>
      <c r="F960" s="7" t="e">
        <f t="shared" si="120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117"/>
        <v>#N/A</v>
      </c>
      <c r="AI960" s="8" t="e">
        <v>#N/A</v>
      </c>
      <c r="AJ960" s="7" t="e">
        <v>#N/A</v>
      </c>
      <c r="AK960" s="19" t="e">
        <v>#N/A</v>
      </c>
      <c r="AL960" s="7" t="e">
        <v>#N/A</v>
      </c>
      <c r="AM960" s="7" t="e">
        <v>#N/A</v>
      </c>
      <c r="AO960" s="22" t="e">
        <f t="shared" si="118"/>
        <v>#N/A</v>
      </c>
      <c r="AP960" s="22" t="e">
        <f t="shared" si="119"/>
        <v>#N/A</v>
      </c>
      <c r="AQ960" s="22" t="e">
        <f t="shared" si="114"/>
        <v>#N/A</v>
      </c>
      <c r="AR960" s="22" t="e">
        <f t="shared" si="115"/>
        <v>#N/A</v>
      </c>
      <c r="AS960" s="22" t="e">
        <f t="shared" si="116"/>
        <v>#N/A</v>
      </c>
    </row>
    <row r="961" spans="5:45" x14ac:dyDescent="0.25">
      <c r="E961" s="8" t="e">
        <f t="shared" si="121"/>
        <v>#N/A</v>
      </c>
      <c r="F961" s="7" t="e">
        <f t="shared" si="120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117"/>
        <v>#N/A</v>
      </c>
      <c r="AI961" s="8" t="e">
        <v>#N/A</v>
      </c>
      <c r="AJ961" s="7" t="e">
        <v>#N/A</v>
      </c>
      <c r="AK961" s="19" t="e">
        <v>#N/A</v>
      </c>
      <c r="AL961" s="7" t="e">
        <v>#N/A</v>
      </c>
      <c r="AM961" s="7" t="e">
        <v>#N/A</v>
      </c>
      <c r="AO961" s="22" t="e">
        <f t="shared" si="118"/>
        <v>#N/A</v>
      </c>
      <c r="AP961" s="22" t="e">
        <f t="shared" si="119"/>
        <v>#N/A</v>
      </c>
      <c r="AQ961" s="22" t="e">
        <f t="shared" si="114"/>
        <v>#N/A</v>
      </c>
      <c r="AR961" s="22" t="e">
        <f t="shared" si="115"/>
        <v>#N/A</v>
      </c>
      <c r="AS961" s="22" t="e">
        <f t="shared" si="116"/>
        <v>#N/A</v>
      </c>
    </row>
    <row r="962" spans="5:45" x14ac:dyDescent="0.25">
      <c r="E962" s="8" t="e">
        <f t="shared" si="121"/>
        <v>#N/A</v>
      </c>
      <c r="F962" s="7" t="e">
        <f t="shared" si="120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117"/>
        <v>#N/A</v>
      </c>
      <c r="AI962" s="8" t="e">
        <v>#N/A</v>
      </c>
      <c r="AJ962" s="7" t="e">
        <v>#N/A</v>
      </c>
      <c r="AK962" s="19" t="e">
        <v>#N/A</v>
      </c>
      <c r="AL962" s="7" t="e">
        <v>#N/A</v>
      </c>
      <c r="AM962" s="7" t="e">
        <v>#N/A</v>
      </c>
      <c r="AO962" s="22" t="e">
        <f t="shared" si="118"/>
        <v>#N/A</v>
      </c>
      <c r="AP962" s="22" t="e">
        <f t="shared" si="119"/>
        <v>#N/A</v>
      </c>
      <c r="AQ962" s="22" t="e">
        <f t="shared" si="114"/>
        <v>#N/A</v>
      </c>
      <c r="AR962" s="22" t="e">
        <f t="shared" si="115"/>
        <v>#N/A</v>
      </c>
      <c r="AS962" s="22" t="e">
        <f t="shared" si="116"/>
        <v>#N/A</v>
      </c>
    </row>
    <row r="963" spans="5:45" x14ac:dyDescent="0.25">
      <c r="E963" s="8" t="e">
        <f t="shared" si="121"/>
        <v>#N/A</v>
      </c>
      <c r="F963" s="7" t="e">
        <f t="shared" si="120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117"/>
        <v>#N/A</v>
      </c>
      <c r="AI963" s="8" t="e">
        <v>#N/A</v>
      </c>
      <c r="AJ963" s="7" t="e">
        <v>#N/A</v>
      </c>
      <c r="AK963" s="19" t="e">
        <v>#N/A</v>
      </c>
      <c r="AL963" s="7" t="e">
        <v>#N/A</v>
      </c>
      <c r="AM963" s="7" t="e">
        <v>#N/A</v>
      </c>
      <c r="AO963" s="22" t="e">
        <f t="shared" si="118"/>
        <v>#N/A</v>
      </c>
      <c r="AP963" s="22" t="e">
        <f t="shared" si="119"/>
        <v>#N/A</v>
      </c>
      <c r="AQ963" s="22" t="e">
        <f t="shared" si="114"/>
        <v>#N/A</v>
      </c>
      <c r="AR963" s="22" t="e">
        <f t="shared" si="115"/>
        <v>#N/A</v>
      </c>
      <c r="AS963" s="22" t="e">
        <f t="shared" si="116"/>
        <v>#N/A</v>
      </c>
    </row>
    <row r="964" spans="5:45" x14ac:dyDescent="0.25">
      <c r="E964" s="8" t="e">
        <f t="shared" si="121"/>
        <v>#N/A</v>
      </c>
      <c r="F964" s="7" t="e">
        <f t="shared" si="120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117"/>
        <v>#N/A</v>
      </c>
      <c r="AI964" s="8" t="e">
        <v>#N/A</v>
      </c>
      <c r="AJ964" s="7" t="e">
        <v>#N/A</v>
      </c>
      <c r="AK964" s="19" t="e">
        <v>#N/A</v>
      </c>
      <c r="AL964" s="7" t="e">
        <v>#N/A</v>
      </c>
      <c r="AM964" s="7" t="e">
        <v>#N/A</v>
      </c>
      <c r="AO964" s="22" t="e">
        <f t="shared" si="118"/>
        <v>#N/A</v>
      </c>
      <c r="AP964" s="22" t="e">
        <f t="shared" si="119"/>
        <v>#N/A</v>
      </c>
      <c r="AQ964" s="22" t="e">
        <f t="shared" si="114"/>
        <v>#N/A</v>
      </c>
      <c r="AR964" s="22" t="e">
        <f t="shared" si="115"/>
        <v>#N/A</v>
      </c>
      <c r="AS964" s="22" t="e">
        <f t="shared" si="116"/>
        <v>#N/A</v>
      </c>
    </row>
    <row r="965" spans="5:45" x14ac:dyDescent="0.25">
      <c r="E965" s="8" t="e">
        <f t="shared" si="121"/>
        <v>#N/A</v>
      </c>
      <c r="F965" s="7" t="e">
        <f t="shared" si="120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117"/>
        <v>#N/A</v>
      </c>
      <c r="AI965" s="8" t="e">
        <v>#N/A</v>
      </c>
      <c r="AJ965" s="7" t="e">
        <v>#N/A</v>
      </c>
      <c r="AK965" s="19" t="e">
        <v>#N/A</v>
      </c>
      <c r="AL965" s="7" t="e">
        <v>#N/A</v>
      </c>
      <c r="AM965" s="7" t="e">
        <v>#N/A</v>
      </c>
      <c r="AO965" s="22" t="e">
        <f t="shared" si="118"/>
        <v>#N/A</v>
      </c>
      <c r="AP965" s="22" t="e">
        <f t="shared" si="119"/>
        <v>#N/A</v>
      </c>
      <c r="AQ965" s="22" t="e">
        <f t="shared" si="114"/>
        <v>#N/A</v>
      </c>
      <c r="AR965" s="22" t="e">
        <f t="shared" si="115"/>
        <v>#N/A</v>
      </c>
      <c r="AS965" s="22" t="e">
        <f t="shared" si="116"/>
        <v>#N/A</v>
      </c>
    </row>
    <row r="966" spans="5:45" x14ac:dyDescent="0.25">
      <c r="E966" s="8" t="e">
        <f t="shared" si="121"/>
        <v>#N/A</v>
      </c>
      <c r="F966" s="7" t="e">
        <f t="shared" si="120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117"/>
        <v>#N/A</v>
      </c>
      <c r="AI966" s="8" t="e">
        <v>#N/A</v>
      </c>
      <c r="AJ966" s="7" t="e">
        <v>#N/A</v>
      </c>
      <c r="AK966" s="19" t="e">
        <v>#N/A</v>
      </c>
      <c r="AL966" s="7" t="e">
        <v>#N/A</v>
      </c>
      <c r="AM966" s="7" t="e">
        <v>#N/A</v>
      </c>
      <c r="AO966" s="22" t="e">
        <f t="shared" si="118"/>
        <v>#N/A</v>
      </c>
      <c r="AP966" s="22" t="e">
        <f t="shared" si="119"/>
        <v>#N/A</v>
      </c>
      <c r="AQ966" s="22" t="e">
        <f t="shared" si="114"/>
        <v>#N/A</v>
      </c>
      <c r="AR966" s="22" t="e">
        <f t="shared" si="115"/>
        <v>#N/A</v>
      </c>
      <c r="AS966" s="22" t="e">
        <f t="shared" si="116"/>
        <v>#N/A</v>
      </c>
    </row>
    <row r="967" spans="5:45" x14ac:dyDescent="0.25">
      <c r="E967" s="8" t="e">
        <f t="shared" si="121"/>
        <v>#N/A</v>
      </c>
      <c r="F967" s="7" t="e">
        <f t="shared" si="120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117"/>
        <v>#N/A</v>
      </c>
      <c r="AI967" s="8" t="e">
        <v>#N/A</v>
      </c>
      <c r="AJ967" s="7" t="e">
        <v>#N/A</v>
      </c>
      <c r="AK967" s="19" t="e">
        <v>#N/A</v>
      </c>
      <c r="AL967" s="7" t="e">
        <v>#N/A</v>
      </c>
      <c r="AM967" s="7" t="e">
        <v>#N/A</v>
      </c>
      <c r="AO967" s="22" t="e">
        <f t="shared" si="118"/>
        <v>#N/A</v>
      </c>
      <c r="AP967" s="22" t="e">
        <f t="shared" si="119"/>
        <v>#N/A</v>
      </c>
      <c r="AQ967" s="22" t="e">
        <f t="shared" si="114"/>
        <v>#N/A</v>
      </c>
      <c r="AR967" s="22" t="e">
        <f t="shared" si="115"/>
        <v>#N/A</v>
      </c>
      <c r="AS967" s="22" t="e">
        <f t="shared" si="116"/>
        <v>#N/A</v>
      </c>
    </row>
    <row r="968" spans="5:45" x14ac:dyDescent="0.25">
      <c r="E968" s="8" t="e">
        <f t="shared" si="121"/>
        <v>#N/A</v>
      </c>
      <c r="F968" s="7" t="e">
        <f t="shared" si="120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117"/>
        <v>#N/A</v>
      </c>
      <c r="AI968" s="8" t="e">
        <v>#N/A</v>
      </c>
      <c r="AJ968" s="7" t="e">
        <v>#N/A</v>
      </c>
      <c r="AK968" s="19" t="e">
        <v>#N/A</v>
      </c>
      <c r="AL968" s="7" t="e">
        <v>#N/A</v>
      </c>
      <c r="AM968" s="7" t="e">
        <v>#N/A</v>
      </c>
      <c r="AO968" s="22" t="e">
        <f t="shared" si="118"/>
        <v>#N/A</v>
      </c>
      <c r="AP968" s="22" t="e">
        <f t="shared" si="119"/>
        <v>#N/A</v>
      </c>
      <c r="AQ968" s="22" t="e">
        <f t="shared" ref="AQ968:AQ1031" si="122">Q968-AK968</f>
        <v>#N/A</v>
      </c>
      <c r="AR968" s="22" t="e">
        <f t="shared" ref="AR968:AR1031" si="123">R968-AL968</f>
        <v>#N/A</v>
      </c>
      <c r="AS968" s="22" t="e">
        <f t="shared" ref="AS968:AS1031" si="124">S968-AM968</f>
        <v>#N/A</v>
      </c>
    </row>
    <row r="969" spans="5:45" x14ac:dyDescent="0.25">
      <c r="E969" s="8" t="e">
        <f t="shared" si="121"/>
        <v>#N/A</v>
      </c>
      <c r="F969" s="7" t="e">
        <f t="shared" si="120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125">VLOOKUP(O969,$E$22:$F$1597, 2, FALSE)</f>
        <v>#N/A</v>
      </c>
      <c r="AI969" s="8" t="e">
        <v>#N/A</v>
      </c>
      <c r="AJ969" s="7" t="e">
        <v>#N/A</v>
      </c>
      <c r="AK969" s="19" t="e">
        <v>#N/A</v>
      </c>
      <c r="AL969" s="7" t="e">
        <v>#N/A</v>
      </c>
      <c r="AM969" s="7" t="e">
        <v>#N/A</v>
      </c>
      <c r="AO969" s="22" t="e">
        <f t="shared" ref="AO969:AO1032" si="126">O969-AI969</f>
        <v>#N/A</v>
      </c>
      <c r="AP969" s="22" t="e">
        <f t="shared" ref="AP969:AP1032" si="127">P969-AJ969</f>
        <v>#N/A</v>
      </c>
      <c r="AQ969" s="22" t="e">
        <f t="shared" si="122"/>
        <v>#N/A</v>
      </c>
      <c r="AR969" s="22" t="e">
        <f t="shared" si="123"/>
        <v>#N/A</v>
      </c>
      <c r="AS969" s="22" t="e">
        <f t="shared" si="124"/>
        <v>#N/A</v>
      </c>
    </row>
    <row r="970" spans="5:45" x14ac:dyDescent="0.25">
      <c r="E970" s="8" t="e">
        <f t="shared" si="121"/>
        <v>#N/A</v>
      </c>
      <c r="F970" s="7" t="e">
        <f t="shared" si="120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125"/>
        <v>#N/A</v>
      </c>
      <c r="AI970" s="8" t="e">
        <v>#N/A</v>
      </c>
      <c r="AJ970" s="7" t="e">
        <v>#N/A</v>
      </c>
      <c r="AK970" s="19" t="e">
        <v>#N/A</v>
      </c>
      <c r="AL970" s="7" t="e">
        <v>#N/A</v>
      </c>
      <c r="AM970" s="7" t="e">
        <v>#N/A</v>
      </c>
      <c r="AO970" s="22" t="e">
        <f t="shared" si="126"/>
        <v>#N/A</v>
      </c>
      <c r="AP970" s="22" t="e">
        <f t="shared" si="127"/>
        <v>#N/A</v>
      </c>
      <c r="AQ970" s="22" t="e">
        <f t="shared" si="122"/>
        <v>#N/A</v>
      </c>
      <c r="AR970" s="22" t="e">
        <f t="shared" si="123"/>
        <v>#N/A</v>
      </c>
      <c r="AS970" s="22" t="e">
        <f t="shared" si="124"/>
        <v>#N/A</v>
      </c>
    </row>
    <row r="971" spans="5:45" x14ac:dyDescent="0.25">
      <c r="E971" s="8" t="e">
        <f t="shared" si="121"/>
        <v>#N/A</v>
      </c>
      <c r="F971" s="7" t="e">
        <f t="shared" si="120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125"/>
        <v>#N/A</v>
      </c>
      <c r="AI971" s="8" t="e">
        <v>#N/A</v>
      </c>
      <c r="AJ971" s="7" t="e">
        <v>#N/A</v>
      </c>
      <c r="AK971" s="19" t="e">
        <v>#N/A</v>
      </c>
      <c r="AL971" s="7" t="e">
        <v>#N/A</v>
      </c>
      <c r="AM971" s="7" t="e">
        <v>#N/A</v>
      </c>
      <c r="AO971" s="22" t="e">
        <f t="shared" si="126"/>
        <v>#N/A</v>
      </c>
      <c r="AP971" s="22" t="e">
        <f t="shared" si="127"/>
        <v>#N/A</v>
      </c>
      <c r="AQ971" s="22" t="e">
        <f t="shared" si="122"/>
        <v>#N/A</v>
      </c>
      <c r="AR971" s="22" t="e">
        <f t="shared" si="123"/>
        <v>#N/A</v>
      </c>
      <c r="AS971" s="22" t="e">
        <f t="shared" si="124"/>
        <v>#N/A</v>
      </c>
    </row>
    <row r="972" spans="5:45" x14ac:dyDescent="0.25">
      <c r="E972" s="8" t="e">
        <f t="shared" si="121"/>
        <v>#N/A</v>
      </c>
      <c r="F972" s="7" t="e">
        <f t="shared" si="120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125"/>
        <v>#N/A</v>
      </c>
      <c r="AI972" s="8" t="e">
        <v>#N/A</v>
      </c>
      <c r="AJ972" s="7" t="e">
        <v>#N/A</v>
      </c>
      <c r="AK972" s="19" t="e">
        <v>#N/A</v>
      </c>
      <c r="AL972" s="7" t="e">
        <v>#N/A</v>
      </c>
      <c r="AM972" s="7" t="e">
        <v>#N/A</v>
      </c>
      <c r="AO972" s="22" t="e">
        <f t="shared" si="126"/>
        <v>#N/A</v>
      </c>
      <c r="AP972" s="22" t="e">
        <f t="shared" si="127"/>
        <v>#N/A</v>
      </c>
      <c r="AQ972" s="22" t="e">
        <f t="shared" si="122"/>
        <v>#N/A</v>
      </c>
      <c r="AR972" s="22" t="e">
        <f t="shared" si="123"/>
        <v>#N/A</v>
      </c>
      <c r="AS972" s="22" t="e">
        <f t="shared" si="124"/>
        <v>#N/A</v>
      </c>
    </row>
    <row r="973" spans="5:45" x14ac:dyDescent="0.25">
      <c r="E973" s="8" t="e">
        <f t="shared" si="121"/>
        <v>#N/A</v>
      </c>
      <c r="F973" s="7" t="e">
        <f t="shared" si="120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125"/>
        <v>#N/A</v>
      </c>
      <c r="AI973" s="8" t="e">
        <v>#N/A</v>
      </c>
      <c r="AJ973" s="7" t="e">
        <v>#N/A</v>
      </c>
      <c r="AK973" s="19" t="e">
        <v>#N/A</v>
      </c>
      <c r="AL973" s="7" t="e">
        <v>#N/A</v>
      </c>
      <c r="AM973" s="7" t="e">
        <v>#N/A</v>
      </c>
      <c r="AO973" s="22" t="e">
        <f t="shared" si="126"/>
        <v>#N/A</v>
      </c>
      <c r="AP973" s="22" t="e">
        <f t="shared" si="127"/>
        <v>#N/A</v>
      </c>
      <c r="AQ973" s="22" t="e">
        <f t="shared" si="122"/>
        <v>#N/A</v>
      </c>
      <c r="AR973" s="22" t="e">
        <f t="shared" si="123"/>
        <v>#N/A</v>
      </c>
      <c r="AS973" s="22" t="e">
        <f t="shared" si="124"/>
        <v>#N/A</v>
      </c>
    </row>
    <row r="974" spans="5:45" x14ac:dyDescent="0.25">
      <c r="E974" s="8" t="e">
        <f t="shared" si="121"/>
        <v>#N/A</v>
      </c>
      <c r="F974" s="7" t="e">
        <f t="shared" si="120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125"/>
        <v>#N/A</v>
      </c>
      <c r="AI974" s="8" t="e">
        <v>#N/A</v>
      </c>
      <c r="AJ974" s="7" t="e">
        <v>#N/A</v>
      </c>
      <c r="AK974" s="19" t="e">
        <v>#N/A</v>
      </c>
      <c r="AL974" s="7" t="e">
        <v>#N/A</v>
      </c>
      <c r="AM974" s="7" t="e">
        <v>#N/A</v>
      </c>
      <c r="AO974" s="22" t="e">
        <f t="shared" si="126"/>
        <v>#N/A</v>
      </c>
      <c r="AP974" s="22" t="e">
        <f t="shared" si="127"/>
        <v>#N/A</v>
      </c>
      <c r="AQ974" s="22" t="e">
        <f t="shared" si="122"/>
        <v>#N/A</v>
      </c>
      <c r="AR974" s="22" t="e">
        <f t="shared" si="123"/>
        <v>#N/A</v>
      </c>
      <c r="AS974" s="22" t="e">
        <f t="shared" si="124"/>
        <v>#N/A</v>
      </c>
    </row>
    <row r="975" spans="5:45" x14ac:dyDescent="0.25">
      <c r="E975" s="8" t="e">
        <f t="shared" si="121"/>
        <v>#N/A</v>
      </c>
      <c r="F975" s="7" t="e">
        <f t="shared" si="120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125"/>
        <v>#N/A</v>
      </c>
      <c r="AI975" s="8" t="e">
        <v>#N/A</v>
      </c>
      <c r="AJ975" s="7" t="e">
        <v>#N/A</v>
      </c>
      <c r="AK975" s="19" t="e">
        <v>#N/A</v>
      </c>
      <c r="AL975" s="7" t="e">
        <v>#N/A</v>
      </c>
      <c r="AM975" s="7" t="e">
        <v>#N/A</v>
      </c>
      <c r="AO975" s="22" t="e">
        <f t="shared" si="126"/>
        <v>#N/A</v>
      </c>
      <c r="AP975" s="22" t="e">
        <f t="shared" si="127"/>
        <v>#N/A</v>
      </c>
      <c r="AQ975" s="22" t="e">
        <f t="shared" si="122"/>
        <v>#N/A</v>
      </c>
      <c r="AR975" s="22" t="e">
        <f t="shared" si="123"/>
        <v>#N/A</v>
      </c>
      <c r="AS975" s="22" t="e">
        <f t="shared" si="124"/>
        <v>#N/A</v>
      </c>
    </row>
    <row r="976" spans="5:45" x14ac:dyDescent="0.25">
      <c r="E976" s="8" t="e">
        <f t="shared" si="121"/>
        <v>#N/A</v>
      </c>
      <c r="F976" s="7" t="e">
        <f t="shared" si="120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125"/>
        <v>#N/A</v>
      </c>
      <c r="AI976" s="8" t="e">
        <v>#N/A</v>
      </c>
      <c r="AJ976" s="7" t="e">
        <v>#N/A</v>
      </c>
      <c r="AK976" s="19" t="e">
        <v>#N/A</v>
      </c>
      <c r="AL976" s="7" t="e">
        <v>#N/A</v>
      </c>
      <c r="AM976" s="7" t="e">
        <v>#N/A</v>
      </c>
      <c r="AO976" s="22" t="e">
        <f t="shared" si="126"/>
        <v>#N/A</v>
      </c>
      <c r="AP976" s="22" t="e">
        <f t="shared" si="127"/>
        <v>#N/A</v>
      </c>
      <c r="AQ976" s="22" t="e">
        <f t="shared" si="122"/>
        <v>#N/A</v>
      </c>
      <c r="AR976" s="22" t="e">
        <f t="shared" si="123"/>
        <v>#N/A</v>
      </c>
      <c r="AS976" s="22" t="e">
        <f t="shared" si="124"/>
        <v>#N/A</v>
      </c>
    </row>
    <row r="977" spans="5:45" x14ac:dyDescent="0.25">
      <c r="E977" s="8" t="e">
        <f t="shared" si="121"/>
        <v>#N/A</v>
      </c>
      <c r="F977" s="7" t="e">
        <f t="shared" si="120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125"/>
        <v>#N/A</v>
      </c>
      <c r="AI977" s="8" t="e">
        <v>#N/A</v>
      </c>
      <c r="AJ977" s="7" t="e">
        <v>#N/A</v>
      </c>
      <c r="AK977" s="19" t="e">
        <v>#N/A</v>
      </c>
      <c r="AL977" s="7" t="e">
        <v>#N/A</v>
      </c>
      <c r="AM977" s="7" t="e">
        <v>#N/A</v>
      </c>
      <c r="AO977" s="22" t="e">
        <f t="shared" si="126"/>
        <v>#N/A</v>
      </c>
      <c r="AP977" s="22" t="e">
        <f t="shared" si="127"/>
        <v>#N/A</v>
      </c>
      <c r="AQ977" s="22" t="e">
        <f t="shared" si="122"/>
        <v>#N/A</v>
      </c>
      <c r="AR977" s="22" t="e">
        <f t="shared" si="123"/>
        <v>#N/A</v>
      </c>
      <c r="AS977" s="22" t="e">
        <f t="shared" si="124"/>
        <v>#N/A</v>
      </c>
    </row>
    <row r="978" spans="5:45" x14ac:dyDescent="0.25">
      <c r="E978" s="8" t="e">
        <f t="shared" si="121"/>
        <v>#N/A</v>
      </c>
      <c r="F978" s="7" t="e">
        <f t="shared" si="120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125"/>
        <v>#N/A</v>
      </c>
      <c r="AI978" s="8" t="e">
        <v>#N/A</v>
      </c>
      <c r="AJ978" s="7" t="e">
        <v>#N/A</v>
      </c>
      <c r="AK978" s="19" t="e">
        <v>#N/A</v>
      </c>
      <c r="AL978" s="7" t="e">
        <v>#N/A</v>
      </c>
      <c r="AM978" s="7" t="e">
        <v>#N/A</v>
      </c>
      <c r="AO978" s="22" t="e">
        <f t="shared" si="126"/>
        <v>#N/A</v>
      </c>
      <c r="AP978" s="22" t="e">
        <f t="shared" si="127"/>
        <v>#N/A</v>
      </c>
      <c r="AQ978" s="22" t="e">
        <f t="shared" si="122"/>
        <v>#N/A</v>
      </c>
      <c r="AR978" s="22" t="e">
        <f t="shared" si="123"/>
        <v>#N/A</v>
      </c>
      <c r="AS978" s="22" t="e">
        <f t="shared" si="124"/>
        <v>#N/A</v>
      </c>
    </row>
    <row r="979" spans="5:45" x14ac:dyDescent="0.25">
      <c r="E979" s="8" t="e">
        <f t="shared" si="121"/>
        <v>#N/A</v>
      </c>
      <c r="F979" s="7" t="e">
        <f t="shared" si="120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125"/>
        <v>#N/A</v>
      </c>
      <c r="AI979" s="8" t="e">
        <v>#N/A</v>
      </c>
      <c r="AJ979" s="7" t="e">
        <v>#N/A</v>
      </c>
      <c r="AK979" s="19" t="e">
        <v>#N/A</v>
      </c>
      <c r="AL979" s="7" t="e">
        <v>#N/A</v>
      </c>
      <c r="AM979" s="7" t="e">
        <v>#N/A</v>
      </c>
      <c r="AO979" s="22" t="e">
        <f t="shared" si="126"/>
        <v>#N/A</v>
      </c>
      <c r="AP979" s="22" t="e">
        <f t="shared" si="127"/>
        <v>#N/A</v>
      </c>
      <c r="AQ979" s="22" t="e">
        <f t="shared" si="122"/>
        <v>#N/A</v>
      </c>
      <c r="AR979" s="22" t="e">
        <f t="shared" si="123"/>
        <v>#N/A</v>
      </c>
      <c r="AS979" s="22" t="e">
        <f t="shared" si="124"/>
        <v>#N/A</v>
      </c>
    </row>
    <row r="980" spans="5:45" x14ac:dyDescent="0.25">
      <c r="E980" s="8" t="e">
        <f t="shared" si="121"/>
        <v>#N/A</v>
      </c>
      <c r="F980" s="7" t="e">
        <f t="shared" si="120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125"/>
        <v>#N/A</v>
      </c>
      <c r="AI980" s="8" t="e">
        <v>#N/A</v>
      </c>
      <c r="AJ980" s="7" t="e">
        <v>#N/A</v>
      </c>
      <c r="AK980" s="19" t="e">
        <v>#N/A</v>
      </c>
      <c r="AL980" s="7" t="e">
        <v>#N/A</v>
      </c>
      <c r="AM980" s="7" t="e">
        <v>#N/A</v>
      </c>
      <c r="AO980" s="22" t="e">
        <f t="shared" si="126"/>
        <v>#N/A</v>
      </c>
      <c r="AP980" s="22" t="e">
        <f t="shared" si="127"/>
        <v>#N/A</v>
      </c>
      <c r="AQ980" s="22" t="e">
        <f t="shared" si="122"/>
        <v>#N/A</v>
      </c>
      <c r="AR980" s="22" t="e">
        <f t="shared" si="123"/>
        <v>#N/A</v>
      </c>
      <c r="AS980" s="22" t="e">
        <f t="shared" si="124"/>
        <v>#N/A</v>
      </c>
    </row>
    <row r="981" spans="5:45" x14ac:dyDescent="0.25">
      <c r="E981" s="8" t="e">
        <f t="shared" si="121"/>
        <v>#N/A</v>
      </c>
      <c r="F981" s="7" t="e">
        <f t="shared" si="120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125"/>
        <v>#N/A</v>
      </c>
      <c r="AI981" s="8" t="e">
        <v>#N/A</v>
      </c>
      <c r="AJ981" s="7" t="e">
        <v>#N/A</v>
      </c>
      <c r="AK981" s="19" t="e">
        <v>#N/A</v>
      </c>
      <c r="AL981" s="7" t="e">
        <v>#N/A</v>
      </c>
      <c r="AM981" s="7" t="e">
        <v>#N/A</v>
      </c>
      <c r="AO981" s="22" t="e">
        <f t="shared" si="126"/>
        <v>#N/A</v>
      </c>
      <c r="AP981" s="22" t="e">
        <f t="shared" si="127"/>
        <v>#N/A</v>
      </c>
      <c r="AQ981" s="22" t="e">
        <f t="shared" si="122"/>
        <v>#N/A</v>
      </c>
      <c r="AR981" s="22" t="e">
        <f t="shared" si="123"/>
        <v>#N/A</v>
      </c>
      <c r="AS981" s="22" t="e">
        <f t="shared" si="124"/>
        <v>#N/A</v>
      </c>
    </row>
    <row r="982" spans="5:45" x14ac:dyDescent="0.25">
      <c r="E982" s="8" t="e">
        <f t="shared" si="121"/>
        <v>#N/A</v>
      </c>
      <c r="F982" s="7" t="e">
        <f t="shared" si="120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125"/>
        <v>#N/A</v>
      </c>
      <c r="AI982" s="8" t="e">
        <v>#N/A</v>
      </c>
      <c r="AJ982" s="7" t="e">
        <v>#N/A</v>
      </c>
      <c r="AK982" s="19" t="e">
        <v>#N/A</v>
      </c>
      <c r="AL982" s="7" t="e">
        <v>#N/A</v>
      </c>
      <c r="AM982" s="7" t="e">
        <v>#N/A</v>
      </c>
      <c r="AO982" s="22" t="e">
        <f t="shared" si="126"/>
        <v>#N/A</v>
      </c>
      <c r="AP982" s="22" t="e">
        <f t="shared" si="127"/>
        <v>#N/A</v>
      </c>
      <c r="AQ982" s="22" t="e">
        <f t="shared" si="122"/>
        <v>#N/A</v>
      </c>
      <c r="AR982" s="22" t="e">
        <f t="shared" si="123"/>
        <v>#N/A</v>
      </c>
      <c r="AS982" s="22" t="e">
        <f t="shared" si="124"/>
        <v>#N/A</v>
      </c>
    </row>
    <row r="983" spans="5:45" x14ac:dyDescent="0.25">
      <c r="E983" s="8" t="e">
        <f t="shared" si="121"/>
        <v>#N/A</v>
      </c>
      <c r="F983" s="7" t="e">
        <f t="shared" si="120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125"/>
        <v>#N/A</v>
      </c>
      <c r="AI983" s="8" t="e">
        <v>#N/A</v>
      </c>
      <c r="AJ983" s="7" t="e">
        <v>#N/A</v>
      </c>
      <c r="AK983" s="19" t="e">
        <v>#N/A</v>
      </c>
      <c r="AL983" s="7" t="e">
        <v>#N/A</v>
      </c>
      <c r="AM983" s="7" t="e">
        <v>#N/A</v>
      </c>
      <c r="AO983" s="22" t="e">
        <f t="shared" si="126"/>
        <v>#N/A</v>
      </c>
      <c r="AP983" s="22" t="e">
        <f t="shared" si="127"/>
        <v>#N/A</v>
      </c>
      <c r="AQ983" s="22" t="e">
        <f t="shared" si="122"/>
        <v>#N/A</v>
      </c>
      <c r="AR983" s="22" t="e">
        <f t="shared" si="123"/>
        <v>#N/A</v>
      </c>
      <c r="AS983" s="22" t="e">
        <f t="shared" si="124"/>
        <v>#N/A</v>
      </c>
    </row>
    <row r="984" spans="5:45" x14ac:dyDescent="0.25">
      <c r="E984" s="8" t="e">
        <f t="shared" si="121"/>
        <v>#N/A</v>
      </c>
      <c r="F984" s="7" t="e">
        <f t="shared" ref="F984:F1047" si="12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125"/>
        <v>#N/A</v>
      </c>
      <c r="AI984" s="8" t="e">
        <v>#N/A</v>
      </c>
      <c r="AJ984" s="7" t="e">
        <v>#N/A</v>
      </c>
      <c r="AK984" s="19" t="e">
        <v>#N/A</v>
      </c>
      <c r="AL984" s="7" t="e">
        <v>#N/A</v>
      </c>
      <c r="AM984" s="7" t="e">
        <v>#N/A</v>
      </c>
      <c r="AO984" s="22" t="e">
        <f t="shared" si="126"/>
        <v>#N/A</v>
      </c>
      <c r="AP984" s="22" t="e">
        <f t="shared" si="127"/>
        <v>#N/A</v>
      </c>
      <c r="AQ984" s="22" t="e">
        <f t="shared" si="122"/>
        <v>#N/A</v>
      </c>
      <c r="AR984" s="22" t="e">
        <f t="shared" si="123"/>
        <v>#N/A</v>
      </c>
      <c r="AS984" s="22" t="e">
        <f t="shared" si="124"/>
        <v>#N/A</v>
      </c>
    </row>
    <row r="985" spans="5:45" x14ac:dyDescent="0.25">
      <c r="E985" s="8" t="e">
        <f t="shared" si="121"/>
        <v>#N/A</v>
      </c>
      <c r="F985" s="7" t="e">
        <f t="shared" si="12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125"/>
        <v>#N/A</v>
      </c>
      <c r="AI985" s="8" t="e">
        <v>#N/A</v>
      </c>
      <c r="AJ985" s="7" t="e">
        <v>#N/A</v>
      </c>
      <c r="AK985" s="19" t="e">
        <v>#N/A</v>
      </c>
      <c r="AL985" s="7" t="e">
        <v>#N/A</v>
      </c>
      <c r="AM985" s="7" t="e">
        <v>#N/A</v>
      </c>
      <c r="AO985" s="22" t="e">
        <f t="shared" si="126"/>
        <v>#N/A</v>
      </c>
      <c r="AP985" s="22" t="e">
        <f t="shared" si="127"/>
        <v>#N/A</v>
      </c>
      <c r="AQ985" s="22" t="e">
        <f t="shared" si="122"/>
        <v>#N/A</v>
      </c>
      <c r="AR985" s="22" t="e">
        <f t="shared" si="123"/>
        <v>#N/A</v>
      </c>
      <c r="AS985" s="22" t="e">
        <f t="shared" si="124"/>
        <v>#N/A</v>
      </c>
    </row>
    <row r="986" spans="5:45" x14ac:dyDescent="0.25">
      <c r="E986" s="8" t="e">
        <f t="shared" si="121"/>
        <v>#N/A</v>
      </c>
      <c r="F986" s="7" t="e">
        <f t="shared" si="12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125"/>
        <v>#N/A</v>
      </c>
      <c r="AI986" s="8" t="e">
        <v>#N/A</v>
      </c>
      <c r="AJ986" s="7" t="e">
        <v>#N/A</v>
      </c>
      <c r="AK986" s="19" t="e">
        <v>#N/A</v>
      </c>
      <c r="AL986" s="7" t="e">
        <v>#N/A</v>
      </c>
      <c r="AM986" s="7" t="e">
        <v>#N/A</v>
      </c>
      <c r="AO986" s="22" t="e">
        <f t="shared" si="126"/>
        <v>#N/A</v>
      </c>
      <c r="AP986" s="22" t="e">
        <f t="shared" si="127"/>
        <v>#N/A</v>
      </c>
      <c r="AQ986" s="22" t="e">
        <f t="shared" si="122"/>
        <v>#N/A</v>
      </c>
      <c r="AR986" s="22" t="e">
        <f t="shared" si="123"/>
        <v>#N/A</v>
      </c>
      <c r="AS986" s="22" t="e">
        <f t="shared" si="124"/>
        <v>#N/A</v>
      </c>
    </row>
    <row r="987" spans="5:45" x14ac:dyDescent="0.25">
      <c r="E987" s="8" t="e">
        <f t="shared" si="121"/>
        <v>#N/A</v>
      </c>
      <c r="F987" s="7" t="e">
        <f t="shared" si="12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125"/>
        <v>#N/A</v>
      </c>
      <c r="AI987" s="8" t="e">
        <v>#N/A</v>
      </c>
      <c r="AJ987" s="7" t="e">
        <v>#N/A</v>
      </c>
      <c r="AK987" s="19" t="e">
        <v>#N/A</v>
      </c>
      <c r="AL987" s="7" t="e">
        <v>#N/A</v>
      </c>
      <c r="AM987" s="7" t="e">
        <v>#N/A</v>
      </c>
      <c r="AO987" s="22" t="e">
        <f t="shared" si="126"/>
        <v>#N/A</v>
      </c>
      <c r="AP987" s="22" t="e">
        <f t="shared" si="127"/>
        <v>#N/A</v>
      </c>
      <c r="AQ987" s="22" t="e">
        <f t="shared" si="122"/>
        <v>#N/A</v>
      </c>
      <c r="AR987" s="22" t="e">
        <f t="shared" si="123"/>
        <v>#N/A</v>
      </c>
      <c r="AS987" s="22" t="e">
        <f t="shared" si="124"/>
        <v>#N/A</v>
      </c>
    </row>
    <row r="988" spans="5:45" x14ac:dyDescent="0.25">
      <c r="E988" s="8" t="e">
        <f t="shared" si="121"/>
        <v>#N/A</v>
      </c>
      <c r="F988" s="7" t="e">
        <f t="shared" si="12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125"/>
        <v>#N/A</v>
      </c>
      <c r="AI988" s="8" t="e">
        <v>#N/A</v>
      </c>
      <c r="AJ988" s="7" t="e">
        <v>#N/A</v>
      </c>
      <c r="AK988" s="19" t="e">
        <v>#N/A</v>
      </c>
      <c r="AL988" s="7" t="e">
        <v>#N/A</v>
      </c>
      <c r="AM988" s="7" t="e">
        <v>#N/A</v>
      </c>
      <c r="AO988" s="22" t="e">
        <f t="shared" si="126"/>
        <v>#N/A</v>
      </c>
      <c r="AP988" s="22" t="e">
        <f t="shared" si="127"/>
        <v>#N/A</v>
      </c>
      <c r="AQ988" s="22" t="e">
        <f t="shared" si="122"/>
        <v>#N/A</v>
      </c>
      <c r="AR988" s="22" t="e">
        <f t="shared" si="123"/>
        <v>#N/A</v>
      </c>
      <c r="AS988" s="22" t="e">
        <f t="shared" si="124"/>
        <v>#N/A</v>
      </c>
    </row>
    <row r="989" spans="5:45" x14ac:dyDescent="0.25">
      <c r="E989" s="8" t="e">
        <f t="shared" si="121"/>
        <v>#N/A</v>
      </c>
      <c r="F989" s="7" t="e">
        <f t="shared" si="12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125"/>
        <v>#N/A</v>
      </c>
      <c r="AI989" s="8" t="e">
        <v>#N/A</v>
      </c>
      <c r="AJ989" s="7" t="e">
        <v>#N/A</v>
      </c>
      <c r="AK989" s="19" t="e">
        <v>#N/A</v>
      </c>
      <c r="AL989" s="7" t="e">
        <v>#N/A</v>
      </c>
      <c r="AM989" s="7" t="e">
        <v>#N/A</v>
      </c>
      <c r="AO989" s="22" t="e">
        <f t="shared" si="126"/>
        <v>#N/A</v>
      </c>
      <c r="AP989" s="22" t="e">
        <f t="shared" si="127"/>
        <v>#N/A</v>
      </c>
      <c r="AQ989" s="22" t="e">
        <f t="shared" si="122"/>
        <v>#N/A</v>
      </c>
      <c r="AR989" s="22" t="e">
        <f t="shared" si="123"/>
        <v>#N/A</v>
      </c>
      <c r="AS989" s="22" t="e">
        <f t="shared" si="124"/>
        <v>#N/A</v>
      </c>
    </row>
    <row r="990" spans="5:45" x14ac:dyDescent="0.25">
      <c r="E990" s="8" t="e">
        <f t="shared" si="121"/>
        <v>#N/A</v>
      </c>
      <c r="F990" s="7" t="e">
        <f t="shared" si="12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125"/>
        <v>#N/A</v>
      </c>
      <c r="AI990" s="8" t="e">
        <v>#N/A</v>
      </c>
      <c r="AJ990" s="7" t="e">
        <v>#N/A</v>
      </c>
      <c r="AK990" s="19" t="e">
        <v>#N/A</v>
      </c>
      <c r="AL990" s="7" t="e">
        <v>#N/A</v>
      </c>
      <c r="AM990" s="7" t="e">
        <v>#N/A</v>
      </c>
      <c r="AO990" s="22" t="e">
        <f t="shared" si="126"/>
        <v>#N/A</v>
      </c>
      <c r="AP990" s="22" t="e">
        <f t="shared" si="127"/>
        <v>#N/A</v>
      </c>
      <c r="AQ990" s="22" t="e">
        <f t="shared" si="122"/>
        <v>#N/A</v>
      </c>
      <c r="AR990" s="22" t="e">
        <f t="shared" si="123"/>
        <v>#N/A</v>
      </c>
      <c r="AS990" s="22" t="e">
        <f t="shared" si="124"/>
        <v>#N/A</v>
      </c>
    </row>
    <row r="991" spans="5:45" x14ac:dyDescent="0.25">
      <c r="E991" s="8" t="e">
        <f t="shared" si="121"/>
        <v>#N/A</v>
      </c>
      <c r="F991" s="7" t="e">
        <f t="shared" si="12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125"/>
        <v>#N/A</v>
      </c>
      <c r="AI991" s="8" t="e">
        <v>#N/A</v>
      </c>
      <c r="AJ991" s="7" t="e">
        <v>#N/A</v>
      </c>
      <c r="AK991" s="19" t="e">
        <v>#N/A</v>
      </c>
      <c r="AL991" s="7" t="e">
        <v>#N/A</v>
      </c>
      <c r="AM991" s="7" t="e">
        <v>#N/A</v>
      </c>
      <c r="AO991" s="22" t="e">
        <f t="shared" si="126"/>
        <v>#N/A</v>
      </c>
      <c r="AP991" s="22" t="e">
        <f t="shared" si="127"/>
        <v>#N/A</v>
      </c>
      <c r="AQ991" s="22" t="e">
        <f t="shared" si="122"/>
        <v>#N/A</v>
      </c>
      <c r="AR991" s="22" t="e">
        <f t="shared" si="123"/>
        <v>#N/A</v>
      </c>
      <c r="AS991" s="22" t="e">
        <f t="shared" si="124"/>
        <v>#N/A</v>
      </c>
    </row>
    <row r="992" spans="5:45" x14ac:dyDescent="0.25">
      <c r="E992" s="8" t="e">
        <f t="shared" si="121"/>
        <v>#N/A</v>
      </c>
      <c r="F992" s="7" t="e">
        <f t="shared" si="12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125"/>
        <v>#N/A</v>
      </c>
      <c r="AI992" s="8" t="e">
        <v>#N/A</v>
      </c>
      <c r="AJ992" s="7" t="e">
        <v>#N/A</v>
      </c>
      <c r="AK992" s="19" t="e">
        <v>#N/A</v>
      </c>
      <c r="AL992" s="7" t="e">
        <v>#N/A</v>
      </c>
      <c r="AM992" s="7" t="e">
        <v>#N/A</v>
      </c>
      <c r="AO992" s="22" t="e">
        <f t="shared" si="126"/>
        <v>#N/A</v>
      </c>
      <c r="AP992" s="22" t="e">
        <f t="shared" si="127"/>
        <v>#N/A</v>
      </c>
      <c r="AQ992" s="22" t="e">
        <f t="shared" si="122"/>
        <v>#N/A</v>
      </c>
      <c r="AR992" s="22" t="e">
        <f t="shared" si="123"/>
        <v>#N/A</v>
      </c>
      <c r="AS992" s="22" t="e">
        <f t="shared" si="124"/>
        <v>#N/A</v>
      </c>
    </row>
    <row r="993" spans="5:45" x14ac:dyDescent="0.25">
      <c r="E993" s="8" t="e">
        <f t="shared" si="121"/>
        <v>#N/A</v>
      </c>
      <c r="F993" s="7" t="e">
        <f t="shared" si="12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125"/>
        <v>#N/A</v>
      </c>
      <c r="AI993" s="8" t="e">
        <v>#N/A</v>
      </c>
      <c r="AJ993" s="7" t="e">
        <v>#N/A</v>
      </c>
      <c r="AK993" s="19" t="e">
        <v>#N/A</v>
      </c>
      <c r="AL993" s="7" t="e">
        <v>#N/A</v>
      </c>
      <c r="AM993" s="7" t="e">
        <v>#N/A</v>
      </c>
      <c r="AO993" s="22" t="e">
        <f t="shared" si="126"/>
        <v>#N/A</v>
      </c>
      <c r="AP993" s="22" t="e">
        <f t="shared" si="127"/>
        <v>#N/A</v>
      </c>
      <c r="AQ993" s="22" t="e">
        <f t="shared" si="122"/>
        <v>#N/A</v>
      </c>
      <c r="AR993" s="22" t="e">
        <f t="shared" si="123"/>
        <v>#N/A</v>
      </c>
      <c r="AS993" s="22" t="e">
        <f t="shared" si="124"/>
        <v>#N/A</v>
      </c>
    </row>
    <row r="994" spans="5:45" x14ac:dyDescent="0.25">
      <c r="E994" s="8" t="e">
        <f t="shared" si="121"/>
        <v>#N/A</v>
      </c>
      <c r="F994" s="7" t="e">
        <f t="shared" si="12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125"/>
        <v>#N/A</v>
      </c>
      <c r="AI994" s="8" t="e">
        <v>#N/A</v>
      </c>
      <c r="AJ994" s="7" t="e">
        <v>#N/A</v>
      </c>
      <c r="AK994" s="19" t="e">
        <v>#N/A</v>
      </c>
      <c r="AL994" s="7" t="e">
        <v>#N/A</v>
      </c>
      <c r="AM994" s="7" t="e">
        <v>#N/A</v>
      </c>
      <c r="AO994" s="22" t="e">
        <f t="shared" si="126"/>
        <v>#N/A</v>
      </c>
      <c r="AP994" s="22" t="e">
        <f t="shared" si="127"/>
        <v>#N/A</v>
      </c>
      <c r="AQ994" s="22" t="e">
        <f t="shared" si="122"/>
        <v>#N/A</v>
      </c>
      <c r="AR994" s="22" t="e">
        <f t="shared" si="123"/>
        <v>#N/A</v>
      </c>
      <c r="AS994" s="22" t="e">
        <f t="shared" si="124"/>
        <v>#N/A</v>
      </c>
    </row>
    <row r="995" spans="5:45" x14ac:dyDescent="0.25">
      <c r="E995" s="8" t="e">
        <f t="shared" si="121"/>
        <v>#N/A</v>
      </c>
      <c r="F995" s="7" t="e">
        <f t="shared" si="12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125"/>
        <v>#N/A</v>
      </c>
      <c r="AI995" s="8" t="e">
        <v>#N/A</v>
      </c>
      <c r="AJ995" s="7" t="e">
        <v>#N/A</v>
      </c>
      <c r="AK995" s="19" t="e">
        <v>#N/A</v>
      </c>
      <c r="AL995" s="7" t="e">
        <v>#N/A</v>
      </c>
      <c r="AM995" s="7" t="e">
        <v>#N/A</v>
      </c>
      <c r="AO995" s="22" t="e">
        <f t="shared" si="126"/>
        <v>#N/A</v>
      </c>
      <c r="AP995" s="22" t="e">
        <f t="shared" si="127"/>
        <v>#N/A</v>
      </c>
      <c r="AQ995" s="22" t="e">
        <f t="shared" si="122"/>
        <v>#N/A</v>
      </c>
      <c r="AR995" s="22" t="e">
        <f t="shared" si="123"/>
        <v>#N/A</v>
      </c>
      <c r="AS995" s="22" t="e">
        <f t="shared" si="124"/>
        <v>#N/A</v>
      </c>
    </row>
    <row r="996" spans="5:45" x14ac:dyDescent="0.25">
      <c r="E996" s="8" t="e">
        <f t="shared" si="121"/>
        <v>#N/A</v>
      </c>
      <c r="F996" s="7" t="e">
        <f t="shared" si="12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125"/>
        <v>#N/A</v>
      </c>
      <c r="AI996" s="8" t="e">
        <v>#N/A</v>
      </c>
      <c r="AJ996" s="7" t="e">
        <v>#N/A</v>
      </c>
      <c r="AK996" s="19" t="e">
        <v>#N/A</v>
      </c>
      <c r="AL996" s="7" t="e">
        <v>#N/A</v>
      </c>
      <c r="AM996" s="7" t="e">
        <v>#N/A</v>
      </c>
      <c r="AO996" s="22" t="e">
        <f t="shared" si="126"/>
        <v>#N/A</v>
      </c>
      <c r="AP996" s="22" t="e">
        <f t="shared" si="127"/>
        <v>#N/A</v>
      </c>
      <c r="AQ996" s="22" t="e">
        <f t="shared" si="122"/>
        <v>#N/A</v>
      </c>
      <c r="AR996" s="22" t="e">
        <f t="shared" si="123"/>
        <v>#N/A</v>
      </c>
      <c r="AS996" s="22" t="e">
        <f t="shared" si="124"/>
        <v>#N/A</v>
      </c>
    </row>
    <row r="997" spans="5:45" x14ac:dyDescent="0.25">
      <c r="E997" s="8" t="e">
        <f t="shared" si="121"/>
        <v>#N/A</v>
      </c>
      <c r="F997" s="7" t="e">
        <f t="shared" si="12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125"/>
        <v>#N/A</v>
      </c>
      <c r="AI997" s="8" t="e">
        <v>#N/A</v>
      </c>
      <c r="AJ997" s="7" t="e">
        <v>#N/A</v>
      </c>
      <c r="AK997" s="19" t="e">
        <v>#N/A</v>
      </c>
      <c r="AL997" s="7" t="e">
        <v>#N/A</v>
      </c>
      <c r="AM997" s="7" t="e">
        <v>#N/A</v>
      </c>
      <c r="AO997" s="22" t="e">
        <f t="shared" si="126"/>
        <v>#N/A</v>
      </c>
      <c r="AP997" s="22" t="e">
        <f t="shared" si="127"/>
        <v>#N/A</v>
      </c>
      <c r="AQ997" s="22" t="e">
        <f t="shared" si="122"/>
        <v>#N/A</v>
      </c>
      <c r="AR997" s="22" t="e">
        <f t="shared" si="123"/>
        <v>#N/A</v>
      </c>
      <c r="AS997" s="22" t="e">
        <f t="shared" si="124"/>
        <v>#N/A</v>
      </c>
    </row>
    <row r="998" spans="5:45" x14ac:dyDescent="0.25">
      <c r="E998" s="8" t="e">
        <f t="shared" si="121"/>
        <v>#N/A</v>
      </c>
      <c r="F998" s="7" t="e">
        <f t="shared" si="12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125"/>
        <v>#N/A</v>
      </c>
      <c r="AI998" s="8" t="e">
        <v>#N/A</v>
      </c>
      <c r="AJ998" s="7" t="e">
        <v>#N/A</v>
      </c>
      <c r="AK998" s="19" t="e">
        <v>#N/A</v>
      </c>
      <c r="AL998" s="7" t="e">
        <v>#N/A</v>
      </c>
      <c r="AM998" s="7" t="e">
        <v>#N/A</v>
      </c>
      <c r="AO998" s="22" t="e">
        <f t="shared" si="126"/>
        <v>#N/A</v>
      </c>
      <c r="AP998" s="22" t="e">
        <f t="shared" si="127"/>
        <v>#N/A</v>
      </c>
      <c r="AQ998" s="22" t="e">
        <f t="shared" si="122"/>
        <v>#N/A</v>
      </c>
      <c r="AR998" s="22" t="e">
        <f t="shared" si="123"/>
        <v>#N/A</v>
      </c>
      <c r="AS998" s="22" t="e">
        <f t="shared" si="124"/>
        <v>#N/A</v>
      </c>
    </row>
    <row r="999" spans="5:45" x14ac:dyDescent="0.25">
      <c r="E999" s="8" t="e">
        <f t="shared" si="121"/>
        <v>#N/A</v>
      </c>
      <c r="F999" s="7" t="e">
        <f t="shared" si="12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125"/>
        <v>#N/A</v>
      </c>
      <c r="AI999" s="8" t="e">
        <v>#N/A</v>
      </c>
      <c r="AJ999" s="7" t="e">
        <v>#N/A</v>
      </c>
      <c r="AK999" s="19" t="e">
        <v>#N/A</v>
      </c>
      <c r="AL999" s="7" t="e">
        <v>#N/A</v>
      </c>
      <c r="AM999" s="7" t="e">
        <v>#N/A</v>
      </c>
      <c r="AO999" s="22" t="e">
        <f t="shared" si="126"/>
        <v>#N/A</v>
      </c>
      <c r="AP999" s="22" t="e">
        <f t="shared" si="127"/>
        <v>#N/A</v>
      </c>
      <c r="AQ999" s="22" t="e">
        <f t="shared" si="122"/>
        <v>#N/A</v>
      </c>
      <c r="AR999" s="22" t="e">
        <f t="shared" si="123"/>
        <v>#N/A</v>
      </c>
      <c r="AS999" s="22" t="e">
        <f t="shared" si="124"/>
        <v>#N/A</v>
      </c>
    </row>
    <row r="1000" spans="5:45" x14ac:dyDescent="0.25">
      <c r="E1000" s="8" t="e">
        <f t="shared" si="121"/>
        <v>#N/A</v>
      </c>
      <c r="F1000" s="7" t="e">
        <f t="shared" si="12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125"/>
        <v>#N/A</v>
      </c>
      <c r="AI1000" s="8" t="e">
        <v>#N/A</v>
      </c>
      <c r="AJ1000" s="7" t="e">
        <v>#N/A</v>
      </c>
      <c r="AK1000" s="19" t="e">
        <v>#N/A</v>
      </c>
      <c r="AL1000" s="7" t="e">
        <v>#N/A</v>
      </c>
      <c r="AM1000" s="7" t="e">
        <v>#N/A</v>
      </c>
      <c r="AO1000" s="22" t="e">
        <f t="shared" si="126"/>
        <v>#N/A</v>
      </c>
      <c r="AP1000" s="22" t="e">
        <f t="shared" si="127"/>
        <v>#N/A</v>
      </c>
      <c r="AQ1000" s="22" t="e">
        <f t="shared" si="122"/>
        <v>#N/A</v>
      </c>
      <c r="AR1000" s="22" t="e">
        <f t="shared" si="123"/>
        <v>#N/A</v>
      </c>
      <c r="AS1000" s="22" t="e">
        <f t="shared" si="124"/>
        <v>#N/A</v>
      </c>
    </row>
    <row r="1001" spans="5:45" x14ac:dyDescent="0.25">
      <c r="E1001" s="8" t="e">
        <f t="shared" si="121"/>
        <v>#N/A</v>
      </c>
      <c r="F1001" s="7" t="e">
        <f t="shared" si="12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125"/>
        <v>#N/A</v>
      </c>
      <c r="AI1001" s="8" t="e">
        <v>#N/A</v>
      </c>
      <c r="AJ1001" s="7" t="e">
        <v>#N/A</v>
      </c>
      <c r="AK1001" s="19" t="e">
        <v>#N/A</v>
      </c>
      <c r="AL1001" s="7" t="e">
        <v>#N/A</v>
      </c>
      <c r="AM1001" s="7" t="e">
        <v>#N/A</v>
      </c>
      <c r="AO1001" s="22" t="e">
        <f t="shared" si="126"/>
        <v>#N/A</v>
      </c>
      <c r="AP1001" s="22" t="e">
        <f t="shared" si="127"/>
        <v>#N/A</v>
      </c>
      <c r="AQ1001" s="22" t="e">
        <f t="shared" si="122"/>
        <v>#N/A</v>
      </c>
      <c r="AR1001" s="22" t="e">
        <f t="shared" si="123"/>
        <v>#N/A</v>
      </c>
      <c r="AS1001" s="22" t="e">
        <f t="shared" si="124"/>
        <v>#N/A</v>
      </c>
    </row>
    <row r="1002" spans="5:45" x14ac:dyDescent="0.25">
      <c r="E1002" s="8" t="e">
        <f t="shared" si="121"/>
        <v>#N/A</v>
      </c>
      <c r="F1002" s="7" t="e">
        <f t="shared" si="12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125"/>
        <v>#N/A</v>
      </c>
      <c r="AI1002" s="8" t="e">
        <v>#N/A</v>
      </c>
      <c r="AJ1002" s="7" t="e">
        <v>#N/A</v>
      </c>
      <c r="AK1002" s="19" t="e">
        <v>#N/A</v>
      </c>
      <c r="AL1002" s="7" t="e">
        <v>#N/A</v>
      </c>
      <c r="AM1002" s="7" t="e">
        <v>#N/A</v>
      </c>
      <c r="AO1002" s="22" t="e">
        <f t="shared" si="126"/>
        <v>#N/A</v>
      </c>
      <c r="AP1002" s="22" t="e">
        <f t="shared" si="127"/>
        <v>#N/A</v>
      </c>
      <c r="AQ1002" s="22" t="e">
        <f t="shared" si="122"/>
        <v>#N/A</v>
      </c>
      <c r="AR1002" s="22" t="e">
        <f t="shared" si="123"/>
        <v>#N/A</v>
      </c>
      <c r="AS1002" s="22" t="e">
        <f t="shared" si="124"/>
        <v>#N/A</v>
      </c>
    </row>
    <row r="1003" spans="5:45" x14ac:dyDescent="0.25">
      <c r="E1003" s="8" t="e">
        <f t="shared" si="121"/>
        <v>#N/A</v>
      </c>
      <c r="F1003" s="7" t="e">
        <f t="shared" si="12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125"/>
        <v>#N/A</v>
      </c>
      <c r="AI1003" s="8" t="e">
        <v>#N/A</v>
      </c>
      <c r="AJ1003" s="7" t="e">
        <v>#N/A</v>
      </c>
      <c r="AK1003" s="19" t="e">
        <v>#N/A</v>
      </c>
      <c r="AL1003" s="7" t="e">
        <v>#N/A</v>
      </c>
      <c r="AM1003" s="7" t="e">
        <v>#N/A</v>
      </c>
      <c r="AO1003" s="22" t="e">
        <f t="shared" si="126"/>
        <v>#N/A</v>
      </c>
      <c r="AP1003" s="22" t="e">
        <f t="shared" si="127"/>
        <v>#N/A</v>
      </c>
      <c r="AQ1003" s="22" t="e">
        <f t="shared" si="122"/>
        <v>#N/A</v>
      </c>
      <c r="AR1003" s="22" t="e">
        <f t="shared" si="123"/>
        <v>#N/A</v>
      </c>
      <c r="AS1003" s="22" t="e">
        <f t="shared" si="124"/>
        <v>#N/A</v>
      </c>
    </row>
    <row r="1004" spans="5:45" x14ac:dyDescent="0.25">
      <c r="E1004" s="8" t="e">
        <f t="shared" si="121"/>
        <v>#N/A</v>
      </c>
      <c r="F1004" s="7" t="e">
        <f t="shared" si="12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125"/>
        <v>#N/A</v>
      </c>
      <c r="AI1004" s="8" t="e">
        <v>#N/A</v>
      </c>
      <c r="AJ1004" s="7" t="e">
        <v>#N/A</v>
      </c>
      <c r="AK1004" s="19" t="e">
        <v>#N/A</v>
      </c>
      <c r="AL1004" s="7" t="e">
        <v>#N/A</v>
      </c>
      <c r="AM1004" s="7" t="e">
        <v>#N/A</v>
      </c>
      <c r="AO1004" s="22" t="e">
        <f t="shared" si="126"/>
        <v>#N/A</v>
      </c>
      <c r="AP1004" s="22" t="e">
        <f t="shared" si="127"/>
        <v>#N/A</v>
      </c>
      <c r="AQ1004" s="22" t="e">
        <f t="shared" si="122"/>
        <v>#N/A</v>
      </c>
      <c r="AR1004" s="22" t="e">
        <f t="shared" si="123"/>
        <v>#N/A</v>
      </c>
      <c r="AS1004" s="22" t="e">
        <f t="shared" si="124"/>
        <v>#N/A</v>
      </c>
    </row>
    <row r="1005" spans="5:45" x14ac:dyDescent="0.25">
      <c r="E1005" s="8" t="e">
        <f t="shared" si="121"/>
        <v>#N/A</v>
      </c>
      <c r="F1005" s="7" t="e">
        <f t="shared" si="12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125"/>
        <v>#N/A</v>
      </c>
      <c r="AI1005" s="8" t="e">
        <v>#N/A</v>
      </c>
      <c r="AJ1005" s="7" t="e">
        <v>#N/A</v>
      </c>
      <c r="AK1005" s="19" t="e">
        <v>#N/A</v>
      </c>
      <c r="AL1005" s="7" t="e">
        <v>#N/A</v>
      </c>
      <c r="AM1005" s="7" t="e">
        <v>#N/A</v>
      </c>
      <c r="AO1005" s="22" t="e">
        <f t="shared" si="126"/>
        <v>#N/A</v>
      </c>
      <c r="AP1005" s="22" t="e">
        <f t="shared" si="127"/>
        <v>#N/A</v>
      </c>
      <c r="AQ1005" s="22" t="e">
        <f t="shared" si="122"/>
        <v>#N/A</v>
      </c>
      <c r="AR1005" s="22" t="e">
        <f t="shared" si="123"/>
        <v>#N/A</v>
      </c>
      <c r="AS1005" s="22" t="e">
        <f t="shared" si="124"/>
        <v>#N/A</v>
      </c>
    </row>
    <row r="1006" spans="5:45" x14ac:dyDescent="0.25">
      <c r="E1006" s="8" t="e">
        <f t="shared" si="121"/>
        <v>#N/A</v>
      </c>
      <c r="F1006" s="7" t="e">
        <f t="shared" si="12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125"/>
        <v>#N/A</v>
      </c>
      <c r="AI1006" s="8" t="e">
        <v>#N/A</v>
      </c>
      <c r="AJ1006" s="7" t="e">
        <v>#N/A</v>
      </c>
      <c r="AK1006" s="19" t="e">
        <v>#N/A</v>
      </c>
      <c r="AL1006" s="7" t="e">
        <v>#N/A</v>
      </c>
      <c r="AM1006" s="7" t="e">
        <v>#N/A</v>
      </c>
      <c r="AO1006" s="22" t="e">
        <f t="shared" si="126"/>
        <v>#N/A</v>
      </c>
      <c r="AP1006" s="22" t="e">
        <f t="shared" si="127"/>
        <v>#N/A</v>
      </c>
      <c r="AQ1006" s="22" t="e">
        <f t="shared" si="122"/>
        <v>#N/A</v>
      </c>
      <c r="AR1006" s="22" t="e">
        <f t="shared" si="123"/>
        <v>#N/A</v>
      </c>
      <c r="AS1006" s="22" t="e">
        <f t="shared" si="124"/>
        <v>#N/A</v>
      </c>
    </row>
    <row r="1007" spans="5:45" x14ac:dyDescent="0.25">
      <c r="E1007" s="8" t="e">
        <f t="shared" si="121"/>
        <v>#N/A</v>
      </c>
      <c r="F1007" s="7" t="e">
        <f t="shared" si="12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125"/>
        <v>#N/A</v>
      </c>
      <c r="AI1007" s="8" t="e">
        <v>#N/A</v>
      </c>
      <c r="AJ1007" s="7" t="e">
        <v>#N/A</v>
      </c>
      <c r="AK1007" s="19" t="e">
        <v>#N/A</v>
      </c>
      <c r="AL1007" s="7" t="e">
        <v>#N/A</v>
      </c>
      <c r="AM1007" s="7" t="e">
        <v>#N/A</v>
      </c>
      <c r="AO1007" s="22" t="e">
        <f t="shared" si="126"/>
        <v>#N/A</v>
      </c>
      <c r="AP1007" s="22" t="e">
        <f t="shared" si="127"/>
        <v>#N/A</v>
      </c>
      <c r="AQ1007" s="22" t="e">
        <f t="shared" si="122"/>
        <v>#N/A</v>
      </c>
      <c r="AR1007" s="22" t="e">
        <f t="shared" si="123"/>
        <v>#N/A</v>
      </c>
      <c r="AS1007" s="22" t="e">
        <f t="shared" si="124"/>
        <v>#N/A</v>
      </c>
    </row>
    <row r="1008" spans="5:45" x14ac:dyDescent="0.25">
      <c r="E1008" s="8" t="e">
        <f t="shared" si="121"/>
        <v>#N/A</v>
      </c>
      <c r="F1008" s="7" t="e">
        <f t="shared" si="12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125"/>
        <v>#N/A</v>
      </c>
      <c r="AI1008" s="8" t="e">
        <v>#N/A</v>
      </c>
      <c r="AJ1008" s="7" t="e">
        <v>#N/A</v>
      </c>
      <c r="AK1008" s="19" t="e">
        <v>#N/A</v>
      </c>
      <c r="AL1008" s="7" t="e">
        <v>#N/A</v>
      </c>
      <c r="AM1008" s="7" t="e">
        <v>#N/A</v>
      </c>
      <c r="AO1008" s="22" t="e">
        <f t="shared" si="126"/>
        <v>#N/A</v>
      </c>
      <c r="AP1008" s="22" t="e">
        <f t="shared" si="127"/>
        <v>#N/A</v>
      </c>
      <c r="AQ1008" s="22" t="e">
        <f t="shared" si="122"/>
        <v>#N/A</v>
      </c>
      <c r="AR1008" s="22" t="e">
        <f t="shared" si="123"/>
        <v>#N/A</v>
      </c>
      <c r="AS1008" s="22" t="e">
        <f t="shared" si="124"/>
        <v>#N/A</v>
      </c>
    </row>
    <row r="1009" spans="5:45" x14ac:dyDescent="0.25">
      <c r="E1009" s="8" t="e">
        <f t="shared" si="121"/>
        <v>#N/A</v>
      </c>
      <c r="F1009" s="7" t="e">
        <f t="shared" si="12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125"/>
        <v>#N/A</v>
      </c>
      <c r="AI1009" s="8" t="e">
        <v>#N/A</v>
      </c>
      <c r="AJ1009" s="7" t="e">
        <v>#N/A</v>
      </c>
      <c r="AK1009" s="19" t="e">
        <v>#N/A</v>
      </c>
      <c r="AL1009" s="7" t="e">
        <v>#N/A</v>
      </c>
      <c r="AM1009" s="7" t="e">
        <v>#N/A</v>
      </c>
      <c r="AO1009" s="22" t="e">
        <f t="shared" si="126"/>
        <v>#N/A</v>
      </c>
      <c r="AP1009" s="22" t="e">
        <f t="shared" si="127"/>
        <v>#N/A</v>
      </c>
      <c r="AQ1009" s="22" t="e">
        <f t="shared" si="122"/>
        <v>#N/A</v>
      </c>
      <c r="AR1009" s="22" t="e">
        <f t="shared" si="123"/>
        <v>#N/A</v>
      </c>
      <c r="AS1009" s="22" t="e">
        <f t="shared" si="124"/>
        <v>#N/A</v>
      </c>
    </row>
    <row r="1010" spans="5:45" x14ac:dyDescent="0.25">
      <c r="E1010" s="8" t="e">
        <f t="shared" si="121"/>
        <v>#N/A</v>
      </c>
      <c r="F1010" s="7" t="e">
        <f t="shared" si="12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125"/>
        <v>#N/A</v>
      </c>
      <c r="AI1010" s="8" t="e">
        <v>#N/A</v>
      </c>
      <c r="AJ1010" s="7" t="e">
        <v>#N/A</v>
      </c>
      <c r="AK1010" s="19" t="e">
        <v>#N/A</v>
      </c>
      <c r="AL1010" s="7" t="e">
        <v>#N/A</v>
      </c>
      <c r="AM1010" s="7" t="e">
        <v>#N/A</v>
      </c>
      <c r="AO1010" s="22" t="e">
        <f t="shared" si="126"/>
        <v>#N/A</v>
      </c>
      <c r="AP1010" s="22" t="e">
        <f t="shared" si="127"/>
        <v>#N/A</v>
      </c>
      <c r="AQ1010" s="22" t="e">
        <f t="shared" si="122"/>
        <v>#N/A</v>
      </c>
      <c r="AR1010" s="22" t="e">
        <f t="shared" si="123"/>
        <v>#N/A</v>
      </c>
      <c r="AS1010" s="22" t="e">
        <f t="shared" si="124"/>
        <v>#N/A</v>
      </c>
    </row>
    <row r="1011" spans="5:45" x14ac:dyDescent="0.25">
      <c r="E1011" s="8" t="e">
        <f t="shared" si="121"/>
        <v>#N/A</v>
      </c>
      <c r="F1011" s="7" t="e">
        <f t="shared" si="12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125"/>
        <v>#N/A</v>
      </c>
      <c r="AI1011" s="8" t="e">
        <v>#N/A</v>
      </c>
      <c r="AJ1011" s="7" t="e">
        <v>#N/A</v>
      </c>
      <c r="AK1011" s="19" t="e">
        <v>#N/A</v>
      </c>
      <c r="AL1011" s="7" t="e">
        <v>#N/A</v>
      </c>
      <c r="AM1011" s="7" t="e">
        <v>#N/A</v>
      </c>
      <c r="AO1011" s="22" t="e">
        <f t="shared" si="126"/>
        <v>#N/A</v>
      </c>
      <c r="AP1011" s="22" t="e">
        <f t="shared" si="127"/>
        <v>#N/A</v>
      </c>
      <c r="AQ1011" s="22" t="e">
        <f t="shared" si="122"/>
        <v>#N/A</v>
      </c>
      <c r="AR1011" s="22" t="e">
        <f t="shared" si="123"/>
        <v>#N/A</v>
      </c>
      <c r="AS1011" s="22" t="e">
        <f t="shared" si="124"/>
        <v>#N/A</v>
      </c>
    </row>
    <row r="1012" spans="5:45" x14ac:dyDescent="0.25">
      <c r="E1012" s="8" t="e">
        <f t="shared" si="121"/>
        <v>#N/A</v>
      </c>
      <c r="F1012" s="7" t="e">
        <f t="shared" si="12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125"/>
        <v>#N/A</v>
      </c>
      <c r="AI1012" s="8" t="e">
        <v>#N/A</v>
      </c>
      <c r="AJ1012" s="7" t="e">
        <v>#N/A</v>
      </c>
      <c r="AK1012" s="19" t="e">
        <v>#N/A</v>
      </c>
      <c r="AL1012" s="7" t="e">
        <v>#N/A</v>
      </c>
      <c r="AM1012" s="7" t="e">
        <v>#N/A</v>
      </c>
      <c r="AO1012" s="22" t="e">
        <f t="shared" si="126"/>
        <v>#N/A</v>
      </c>
      <c r="AP1012" s="22" t="e">
        <f t="shared" si="127"/>
        <v>#N/A</v>
      </c>
      <c r="AQ1012" s="22" t="e">
        <f t="shared" si="122"/>
        <v>#N/A</v>
      </c>
      <c r="AR1012" s="22" t="e">
        <f t="shared" si="123"/>
        <v>#N/A</v>
      </c>
      <c r="AS1012" s="22" t="e">
        <f t="shared" si="124"/>
        <v>#N/A</v>
      </c>
    </row>
    <row r="1013" spans="5:45" x14ac:dyDescent="0.25">
      <c r="E1013" s="8" t="e">
        <f t="shared" si="121"/>
        <v>#N/A</v>
      </c>
      <c r="F1013" s="7" t="e">
        <f t="shared" si="12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125"/>
        <v>#N/A</v>
      </c>
      <c r="AI1013" s="8" t="e">
        <v>#N/A</v>
      </c>
      <c r="AJ1013" s="7" t="e">
        <v>#N/A</v>
      </c>
      <c r="AK1013" s="19" t="e">
        <v>#N/A</v>
      </c>
      <c r="AL1013" s="7" t="e">
        <v>#N/A</v>
      </c>
      <c r="AM1013" s="7" t="e">
        <v>#N/A</v>
      </c>
      <c r="AO1013" s="22" t="e">
        <f t="shared" si="126"/>
        <v>#N/A</v>
      </c>
      <c r="AP1013" s="22" t="e">
        <f t="shared" si="127"/>
        <v>#N/A</v>
      </c>
      <c r="AQ1013" s="22" t="e">
        <f t="shared" si="122"/>
        <v>#N/A</v>
      </c>
      <c r="AR1013" s="22" t="e">
        <f t="shared" si="123"/>
        <v>#N/A</v>
      </c>
      <c r="AS1013" s="22" t="e">
        <f t="shared" si="124"/>
        <v>#N/A</v>
      </c>
    </row>
    <row r="1014" spans="5:45" x14ac:dyDescent="0.25">
      <c r="E1014" s="8" t="e">
        <f t="shared" si="121"/>
        <v>#N/A</v>
      </c>
      <c r="F1014" s="7" t="e">
        <f t="shared" si="12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125"/>
        <v>#N/A</v>
      </c>
      <c r="AI1014" s="8" t="e">
        <v>#N/A</v>
      </c>
      <c r="AJ1014" s="7" t="e">
        <v>#N/A</v>
      </c>
      <c r="AK1014" s="19" t="e">
        <v>#N/A</v>
      </c>
      <c r="AL1014" s="7" t="e">
        <v>#N/A</v>
      </c>
      <c r="AM1014" s="7" t="e">
        <v>#N/A</v>
      </c>
      <c r="AO1014" s="22" t="e">
        <f t="shared" si="126"/>
        <v>#N/A</v>
      </c>
      <c r="AP1014" s="22" t="e">
        <f t="shared" si="127"/>
        <v>#N/A</v>
      </c>
      <c r="AQ1014" s="22" t="e">
        <f t="shared" si="122"/>
        <v>#N/A</v>
      </c>
      <c r="AR1014" s="22" t="e">
        <f t="shared" si="123"/>
        <v>#N/A</v>
      </c>
      <c r="AS1014" s="22" t="e">
        <f t="shared" si="124"/>
        <v>#N/A</v>
      </c>
    </row>
    <row r="1015" spans="5:45" x14ac:dyDescent="0.25">
      <c r="E1015" s="8" t="e">
        <f t="shared" si="121"/>
        <v>#N/A</v>
      </c>
      <c r="F1015" s="7" t="e">
        <f t="shared" si="12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125"/>
        <v>#N/A</v>
      </c>
      <c r="AI1015" s="8" t="e">
        <v>#N/A</v>
      </c>
      <c r="AJ1015" s="7" t="e">
        <v>#N/A</v>
      </c>
      <c r="AK1015" s="19" t="e">
        <v>#N/A</v>
      </c>
      <c r="AL1015" s="7" t="e">
        <v>#N/A</v>
      </c>
      <c r="AM1015" s="7" t="e">
        <v>#N/A</v>
      </c>
      <c r="AO1015" s="22" t="e">
        <f t="shared" si="126"/>
        <v>#N/A</v>
      </c>
      <c r="AP1015" s="22" t="e">
        <f t="shared" si="127"/>
        <v>#N/A</v>
      </c>
      <c r="AQ1015" s="22" t="e">
        <f t="shared" si="122"/>
        <v>#N/A</v>
      </c>
      <c r="AR1015" s="22" t="e">
        <f t="shared" si="123"/>
        <v>#N/A</v>
      </c>
      <c r="AS1015" s="22" t="e">
        <f t="shared" si="124"/>
        <v>#N/A</v>
      </c>
    </row>
    <row r="1016" spans="5:45" x14ac:dyDescent="0.25">
      <c r="E1016" s="8" t="e">
        <f t="shared" si="121"/>
        <v>#N/A</v>
      </c>
      <c r="F1016" s="7" t="e">
        <f t="shared" si="12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125"/>
        <v>#N/A</v>
      </c>
      <c r="AI1016" s="8" t="e">
        <v>#N/A</v>
      </c>
      <c r="AJ1016" s="7" t="e">
        <v>#N/A</v>
      </c>
      <c r="AK1016" s="19" t="e">
        <v>#N/A</v>
      </c>
      <c r="AL1016" s="7" t="e">
        <v>#N/A</v>
      </c>
      <c r="AM1016" s="7" t="e">
        <v>#N/A</v>
      </c>
      <c r="AO1016" s="22" t="e">
        <f t="shared" si="126"/>
        <v>#N/A</v>
      </c>
      <c r="AP1016" s="22" t="e">
        <f t="shared" si="127"/>
        <v>#N/A</v>
      </c>
      <c r="AQ1016" s="22" t="e">
        <f t="shared" si="122"/>
        <v>#N/A</v>
      </c>
      <c r="AR1016" s="22" t="e">
        <f t="shared" si="123"/>
        <v>#N/A</v>
      </c>
      <c r="AS1016" s="22" t="e">
        <f t="shared" si="124"/>
        <v>#N/A</v>
      </c>
    </row>
    <row r="1017" spans="5:45" x14ac:dyDescent="0.25">
      <c r="E1017" s="8" t="e">
        <f t="shared" si="121"/>
        <v>#N/A</v>
      </c>
      <c r="F1017" s="7" t="e">
        <f t="shared" si="12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125"/>
        <v>#N/A</v>
      </c>
      <c r="AI1017" s="8" t="e">
        <v>#N/A</v>
      </c>
      <c r="AJ1017" s="7" t="e">
        <v>#N/A</v>
      </c>
      <c r="AK1017" s="19" t="e">
        <v>#N/A</v>
      </c>
      <c r="AL1017" s="7" t="e">
        <v>#N/A</v>
      </c>
      <c r="AM1017" s="7" t="e">
        <v>#N/A</v>
      </c>
      <c r="AO1017" s="22" t="e">
        <f t="shared" si="126"/>
        <v>#N/A</v>
      </c>
      <c r="AP1017" s="22" t="e">
        <f t="shared" si="127"/>
        <v>#N/A</v>
      </c>
      <c r="AQ1017" s="22" t="e">
        <f t="shared" si="122"/>
        <v>#N/A</v>
      </c>
      <c r="AR1017" s="22" t="e">
        <f t="shared" si="123"/>
        <v>#N/A</v>
      </c>
      <c r="AS1017" s="22" t="e">
        <f t="shared" si="124"/>
        <v>#N/A</v>
      </c>
    </row>
    <row r="1018" spans="5:45" x14ac:dyDescent="0.25">
      <c r="E1018" s="8" t="e">
        <f t="shared" ref="E1018:E1081" si="129">IF(E1017+1&gt;MAX($B$4:$B$97), NA(), E1017+1)</f>
        <v>#N/A</v>
      </c>
      <c r="F1018" s="7" t="e">
        <f t="shared" si="12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125"/>
        <v>#N/A</v>
      </c>
      <c r="AI1018" s="8" t="e">
        <v>#N/A</v>
      </c>
      <c r="AJ1018" s="7" t="e">
        <v>#N/A</v>
      </c>
      <c r="AK1018" s="19" t="e">
        <v>#N/A</v>
      </c>
      <c r="AL1018" s="7" t="e">
        <v>#N/A</v>
      </c>
      <c r="AM1018" s="7" t="e">
        <v>#N/A</v>
      </c>
      <c r="AO1018" s="22" t="e">
        <f t="shared" si="126"/>
        <v>#N/A</v>
      </c>
      <c r="AP1018" s="22" t="e">
        <f t="shared" si="127"/>
        <v>#N/A</v>
      </c>
      <c r="AQ1018" s="22" t="e">
        <f t="shared" si="122"/>
        <v>#N/A</v>
      </c>
      <c r="AR1018" s="22" t="e">
        <f t="shared" si="123"/>
        <v>#N/A</v>
      </c>
      <c r="AS1018" s="22" t="e">
        <f t="shared" si="124"/>
        <v>#N/A</v>
      </c>
    </row>
    <row r="1019" spans="5:45" x14ac:dyDescent="0.25">
      <c r="E1019" s="8" t="e">
        <f t="shared" si="129"/>
        <v>#N/A</v>
      </c>
      <c r="F1019" s="7" t="e">
        <f t="shared" si="12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125"/>
        <v>#N/A</v>
      </c>
      <c r="AI1019" s="8" t="e">
        <v>#N/A</v>
      </c>
      <c r="AJ1019" s="7" t="e">
        <v>#N/A</v>
      </c>
      <c r="AK1019" s="19" t="e">
        <v>#N/A</v>
      </c>
      <c r="AL1019" s="7" t="e">
        <v>#N/A</v>
      </c>
      <c r="AM1019" s="7" t="e">
        <v>#N/A</v>
      </c>
      <c r="AO1019" s="22" t="e">
        <f t="shared" si="126"/>
        <v>#N/A</v>
      </c>
      <c r="AP1019" s="22" t="e">
        <f t="shared" si="127"/>
        <v>#N/A</v>
      </c>
      <c r="AQ1019" s="22" t="e">
        <f t="shared" si="122"/>
        <v>#N/A</v>
      </c>
      <c r="AR1019" s="22" t="e">
        <f t="shared" si="123"/>
        <v>#N/A</v>
      </c>
      <c r="AS1019" s="22" t="e">
        <f t="shared" si="124"/>
        <v>#N/A</v>
      </c>
    </row>
    <row r="1020" spans="5:45" x14ac:dyDescent="0.25">
      <c r="E1020" s="8" t="e">
        <f t="shared" si="129"/>
        <v>#N/A</v>
      </c>
      <c r="F1020" s="7" t="e">
        <f t="shared" si="12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125"/>
        <v>#N/A</v>
      </c>
      <c r="AI1020" s="8" t="e">
        <v>#N/A</v>
      </c>
      <c r="AJ1020" s="7" t="e">
        <v>#N/A</v>
      </c>
      <c r="AK1020" s="19" t="e">
        <v>#N/A</v>
      </c>
      <c r="AL1020" s="7" t="e">
        <v>#N/A</v>
      </c>
      <c r="AM1020" s="7" t="e">
        <v>#N/A</v>
      </c>
      <c r="AO1020" s="22" t="e">
        <f t="shared" si="126"/>
        <v>#N/A</v>
      </c>
      <c r="AP1020" s="22" t="e">
        <f t="shared" si="127"/>
        <v>#N/A</v>
      </c>
      <c r="AQ1020" s="22" t="e">
        <f t="shared" si="122"/>
        <v>#N/A</v>
      </c>
      <c r="AR1020" s="22" t="e">
        <f t="shared" si="123"/>
        <v>#N/A</v>
      </c>
      <c r="AS1020" s="22" t="e">
        <f t="shared" si="124"/>
        <v>#N/A</v>
      </c>
    </row>
    <row r="1021" spans="5:45" x14ac:dyDescent="0.25">
      <c r="E1021" s="8" t="e">
        <f t="shared" si="129"/>
        <v>#N/A</v>
      </c>
      <c r="F1021" s="7" t="e">
        <f t="shared" si="12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125"/>
        <v>#N/A</v>
      </c>
      <c r="AI1021" s="8" t="e">
        <v>#N/A</v>
      </c>
      <c r="AJ1021" s="7" t="e">
        <v>#N/A</v>
      </c>
      <c r="AK1021" s="19" t="e">
        <v>#N/A</v>
      </c>
      <c r="AL1021" s="7" t="e">
        <v>#N/A</v>
      </c>
      <c r="AM1021" s="7" t="e">
        <v>#N/A</v>
      </c>
      <c r="AO1021" s="22" t="e">
        <f t="shared" si="126"/>
        <v>#N/A</v>
      </c>
      <c r="AP1021" s="22" t="e">
        <f t="shared" si="127"/>
        <v>#N/A</v>
      </c>
      <c r="AQ1021" s="22" t="e">
        <f t="shared" si="122"/>
        <v>#N/A</v>
      </c>
      <c r="AR1021" s="22" t="e">
        <f t="shared" si="123"/>
        <v>#N/A</v>
      </c>
      <c r="AS1021" s="22" t="e">
        <f t="shared" si="124"/>
        <v>#N/A</v>
      </c>
    </row>
    <row r="1022" spans="5:45" x14ac:dyDescent="0.25">
      <c r="E1022" s="8" t="e">
        <f t="shared" si="129"/>
        <v>#N/A</v>
      </c>
      <c r="F1022" s="7" t="e">
        <f t="shared" si="12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125"/>
        <v>#N/A</v>
      </c>
      <c r="AI1022" s="8" t="e">
        <v>#N/A</v>
      </c>
      <c r="AJ1022" s="7" t="e">
        <v>#N/A</v>
      </c>
      <c r="AK1022" s="19" t="e">
        <v>#N/A</v>
      </c>
      <c r="AL1022" s="7" t="e">
        <v>#N/A</v>
      </c>
      <c r="AM1022" s="7" t="e">
        <v>#N/A</v>
      </c>
      <c r="AO1022" s="22" t="e">
        <f t="shared" si="126"/>
        <v>#N/A</v>
      </c>
      <c r="AP1022" s="22" t="e">
        <f t="shared" si="127"/>
        <v>#N/A</v>
      </c>
      <c r="AQ1022" s="22" t="e">
        <f t="shared" si="122"/>
        <v>#N/A</v>
      </c>
      <c r="AR1022" s="22" t="e">
        <f t="shared" si="123"/>
        <v>#N/A</v>
      </c>
      <c r="AS1022" s="22" t="e">
        <f t="shared" si="124"/>
        <v>#N/A</v>
      </c>
    </row>
    <row r="1023" spans="5:45" x14ac:dyDescent="0.25">
      <c r="E1023" s="8" t="e">
        <f t="shared" si="129"/>
        <v>#N/A</v>
      </c>
      <c r="F1023" s="7" t="e">
        <f t="shared" si="12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125"/>
        <v>#N/A</v>
      </c>
      <c r="AI1023" s="8" t="e">
        <v>#N/A</v>
      </c>
      <c r="AJ1023" s="7" t="e">
        <v>#N/A</v>
      </c>
      <c r="AK1023" s="19" t="e">
        <v>#N/A</v>
      </c>
      <c r="AL1023" s="7" t="e">
        <v>#N/A</v>
      </c>
      <c r="AM1023" s="7" t="e">
        <v>#N/A</v>
      </c>
      <c r="AO1023" s="22" t="e">
        <f t="shared" si="126"/>
        <v>#N/A</v>
      </c>
      <c r="AP1023" s="22" t="e">
        <f t="shared" si="127"/>
        <v>#N/A</v>
      </c>
      <c r="AQ1023" s="22" t="e">
        <f t="shared" si="122"/>
        <v>#N/A</v>
      </c>
      <c r="AR1023" s="22" t="e">
        <f t="shared" si="123"/>
        <v>#N/A</v>
      </c>
      <c r="AS1023" s="22" t="e">
        <f t="shared" si="124"/>
        <v>#N/A</v>
      </c>
    </row>
    <row r="1024" spans="5:45" x14ac:dyDescent="0.25">
      <c r="E1024" s="8" t="e">
        <f t="shared" si="129"/>
        <v>#N/A</v>
      </c>
      <c r="F1024" s="7" t="e">
        <f t="shared" si="12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125"/>
        <v>#N/A</v>
      </c>
      <c r="AI1024" s="8" t="e">
        <v>#N/A</v>
      </c>
      <c r="AJ1024" s="7" t="e">
        <v>#N/A</v>
      </c>
      <c r="AK1024" s="19" t="e">
        <v>#N/A</v>
      </c>
      <c r="AL1024" s="7" t="e">
        <v>#N/A</v>
      </c>
      <c r="AM1024" s="7" t="e">
        <v>#N/A</v>
      </c>
      <c r="AO1024" s="22" t="e">
        <f t="shared" si="126"/>
        <v>#N/A</v>
      </c>
      <c r="AP1024" s="22" t="e">
        <f t="shared" si="127"/>
        <v>#N/A</v>
      </c>
      <c r="AQ1024" s="22" t="e">
        <f t="shared" si="122"/>
        <v>#N/A</v>
      </c>
      <c r="AR1024" s="22" t="e">
        <f t="shared" si="123"/>
        <v>#N/A</v>
      </c>
      <c r="AS1024" s="22" t="e">
        <f t="shared" si="124"/>
        <v>#N/A</v>
      </c>
    </row>
    <row r="1025" spans="5:45" x14ac:dyDescent="0.25">
      <c r="E1025" s="8" t="e">
        <f t="shared" si="129"/>
        <v>#N/A</v>
      </c>
      <c r="F1025" s="7" t="e">
        <f t="shared" si="12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125"/>
        <v>#N/A</v>
      </c>
      <c r="AI1025" s="8" t="e">
        <v>#N/A</v>
      </c>
      <c r="AJ1025" s="7" t="e">
        <v>#N/A</v>
      </c>
      <c r="AK1025" s="19" t="e">
        <v>#N/A</v>
      </c>
      <c r="AL1025" s="7" t="e">
        <v>#N/A</v>
      </c>
      <c r="AM1025" s="7" t="e">
        <v>#N/A</v>
      </c>
      <c r="AO1025" s="22" t="e">
        <f t="shared" si="126"/>
        <v>#N/A</v>
      </c>
      <c r="AP1025" s="22" t="e">
        <f t="shared" si="127"/>
        <v>#N/A</v>
      </c>
      <c r="AQ1025" s="22" t="e">
        <f t="shared" si="122"/>
        <v>#N/A</v>
      </c>
      <c r="AR1025" s="22" t="e">
        <f t="shared" si="123"/>
        <v>#N/A</v>
      </c>
      <c r="AS1025" s="22" t="e">
        <f t="shared" si="124"/>
        <v>#N/A</v>
      </c>
    </row>
    <row r="1026" spans="5:45" x14ac:dyDescent="0.25">
      <c r="E1026" s="8" t="e">
        <f t="shared" si="129"/>
        <v>#N/A</v>
      </c>
      <c r="F1026" s="7" t="e">
        <f t="shared" si="12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125"/>
        <v>#N/A</v>
      </c>
      <c r="AI1026" s="8" t="e">
        <v>#N/A</v>
      </c>
      <c r="AJ1026" s="7" t="e">
        <v>#N/A</v>
      </c>
      <c r="AK1026" s="19" t="e">
        <v>#N/A</v>
      </c>
      <c r="AL1026" s="7" t="e">
        <v>#N/A</v>
      </c>
      <c r="AM1026" s="7" t="e">
        <v>#N/A</v>
      </c>
      <c r="AO1026" s="22" t="e">
        <f t="shared" si="126"/>
        <v>#N/A</v>
      </c>
      <c r="AP1026" s="22" t="e">
        <f t="shared" si="127"/>
        <v>#N/A</v>
      </c>
      <c r="AQ1026" s="22" t="e">
        <f t="shared" si="122"/>
        <v>#N/A</v>
      </c>
      <c r="AR1026" s="22" t="e">
        <f t="shared" si="123"/>
        <v>#N/A</v>
      </c>
      <c r="AS1026" s="22" t="e">
        <f t="shared" si="124"/>
        <v>#N/A</v>
      </c>
    </row>
    <row r="1027" spans="5:45" x14ac:dyDescent="0.25">
      <c r="E1027" s="8" t="e">
        <f t="shared" si="129"/>
        <v>#N/A</v>
      </c>
      <c r="F1027" s="7" t="e">
        <f t="shared" si="12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125"/>
        <v>#N/A</v>
      </c>
      <c r="AI1027" s="8" t="e">
        <v>#N/A</v>
      </c>
      <c r="AJ1027" s="7" t="e">
        <v>#N/A</v>
      </c>
      <c r="AK1027" s="19" t="e">
        <v>#N/A</v>
      </c>
      <c r="AL1027" s="7" t="e">
        <v>#N/A</v>
      </c>
      <c r="AM1027" s="7" t="e">
        <v>#N/A</v>
      </c>
      <c r="AO1027" s="22" t="e">
        <f t="shared" si="126"/>
        <v>#N/A</v>
      </c>
      <c r="AP1027" s="22" t="e">
        <f t="shared" si="127"/>
        <v>#N/A</v>
      </c>
      <c r="AQ1027" s="22" t="e">
        <f t="shared" si="122"/>
        <v>#N/A</v>
      </c>
      <c r="AR1027" s="22" t="e">
        <f t="shared" si="123"/>
        <v>#N/A</v>
      </c>
      <c r="AS1027" s="22" t="e">
        <f t="shared" si="124"/>
        <v>#N/A</v>
      </c>
    </row>
    <row r="1028" spans="5:45" x14ac:dyDescent="0.25">
      <c r="E1028" s="8" t="e">
        <f t="shared" si="129"/>
        <v>#N/A</v>
      </c>
      <c r="F1028" s="7" t="e">
        <f t="shared" si="12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125"/>
        <v>#N/A</v>
      </c>
      <c r="AI1028" s="8" t="e">
        <v>#N/A</v>
      </c>
      <c r="AJ1028" s="7" t="e">
        <v>#N/A</v>
      </c>
      <c r="AK1028" s="19" t="e">
        <v>#N/A</v>
      </c>
      <c r="AL1028" s="7" t="e">
        <v>#N/A</v>
      </c>
      <c r="AM1028" s="7" t="e">
        <v>#N/A</v>
      </c>
      <c r="AO1028" s="22" t="e">
        <f t="shared" si="126"/>
        <v>#N/A</v>
      </c>
      <c r="AP1028" s="22" t="e">
        <f t="shared" si="127"/>
        <v>#N/A</v>
      </c>
      <c r="AQ1028" s="22" t="e">
        <f t="shared" si="122"/>
        <v>#N/A</v>
      </c>
      <c r="AR1028" s="22" t="e">
        <f t="shared" si="123"/>
        <v>#N/A</v>
      </c>
      <c r="AS1028" s="22" t="e">
        <f t="shared" si="124"/>
        <v>#N/A</v>
      </c>
    </row>
    <row r="1029" spans="5:45" x14ac:dyDescent="0.25">
      <c r="E1029" s="8" t="e">
        <f t="shared" si="129"/>
        <v>#N/A</v>
      </c>
      <c r="F1029" s="7" t="e">
        <f t="shared" si="12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125"/>
        <v>#N/A</v>
      </c>
      <c r="AI1029" s="8" t="e">
        <v>#N/A</v>
      </c>
      <c r="AJ1029" s="7" t="e">
        <v>#N/A</v>
      </c>
      <c r="AK1029" s="19" t="e">
        <v>#N/A</v>
      </c>
      <c r="AL1029" s="7" t="e">
        <v>#N/A</v>
      </c>
      <c r="AM1029" s="7" t="e">
        <v>#N/A</v>
      </c>
      <c r="AO1029" s="22" t="e">
        <f t="shared" si="126"/>
        <v>#N/A</v>
      </c>
      <c r="AP1029" s="22" t="e">
        <f t="shared" si="127"/>
        <v>#N/A</v>
      </c>
      <c r="AQ1029" s="22" t="e">
        <f t="shared" si="122"/>
        <v>#N/A</v>
      </c>
      <c r="AR1029" s="22" t="e">
        <f t="shared" si="123"/>
        <v>#N/A</v>
      </c>
      <c r="AS1029" s="22" t="e">
        <f t="shared" si="124"/>
        <v>#N/A</v>
      </c>
    </row>
    <row r="1030" spans="5:45" x14ac:dyDescent="0.25">
      <c r="E1030" s="8" t="e">
        <f t="shared" si="129"/>
        <v>#N/A</v>
      </c>
      <c r="F1030" s="7" t="e">
        <f t="shared" si="12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125"/>
        <v>#N/A</v>
      </c>
      <c r="AI1030" s="8" t="e">
        <v>#N/A</v>
      </c>
      <c r="AJ1030" s="7" t="e">
        <v>#N/A</v>
      </c>
      <c r="AK1030" s="19" t="e">
        <v>#N/A</v>
      </c>
      <c r="AL1030" s="7" t="e">
        <v>#N/A</v>
      </c>
      <c r="AM1030" s="7" t="e">
        <v>#N/A</v>
      </c>
      <c r="AO1030" s="22" t="e">
        <f t="shared" si="126"/>
        <v>#N/A</v>
      </c>
      <c r="AP1030" s="22" t="e">
        <f t="shared" si="127"/>
        <v>#N/A</v>
      </c>
      <c r="AQ1030" s="22" t="e">
        <f t="shared" si="122"/>
        <v>#N/A</v>
      </c>
      <c r="AR1030" s="22" t="e">
        <f t="shared" si="123"/>
        <v>#N/A</v>
      </c>
      <c r="AS1030" s="22" t="e">
        <f t="shared" si="124"/>
        <v>#N/A</v>
      </c>
    </row>
    <row r="1031" spans="5:45" x14ac:dyDescent="0.25">
      <c r="E1031" s="8" t="e">
        <f t="shared" si="129"/>
        <v>#N/A</v>
      </c>
      <c r="F1031" s="7" t="e">
        <f t="shared" si="12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125"/>
        <v>#N/A</v>
      </c>
      <c r="AI1031" s="8" t="e">
        <v>#N/A</v>
      </c>
      <c r="AJ1031" s="7" t="e">
        <v>#N/A</v>
      </c>
      <c r="AK1031" s="19" t="e">
        <v>#N/A</v>
      </c>
      <c r="AL1031" s="7" t="e">
        <v>#N/A</v>
      </c>
      <c r="AM1031" s="7" t="e">
        <v>#N/A</v>
      </c>
      <c r="AO1031" s="22" t="e">
        <f t="shared" si="126"/>
        <v>#N/A</v>
      </c>
      <c r="AP1031" s="22" t="e">
        <f t="shared" si="127"/>
        <v>#N/A</v>
      </c>
      <c r="AQ1031" s="22" t="e">
        <f t="shared" si="122"/>
        <v>#N/A</v>
      </c>
      <c r="AR1031" s="22" t="e">
        <f t="shared" si="123"/>
        <v>#N/A</v>
      </c>
      <c r="AS1031" s="22" t="e">
        <f t="shared" si="124"/>
        <v>#N/A</v>
      </c>
    </row>
    <row r="1032" spans="5:45" x14ac:dyDescent="0.25">
      <c r="E1032" s="8" t="e">
        <f t="shared" si="129"/>
        <v>#N/A</v>
      </c>
      <c r="F1032" s="7" t="e">
        <f t="shared" si="12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125"/>
        <v>#N/A</v>
      </c>
      <c r="AI1032" s="8" t="e">
        <v>#N/A</v>
      </c>
      <c r="AJ1032" s="7" t="e">
        <v>#N/A</v>
      </c>
      <c r="AK1032" s="19" t="e">
        <v>#N/A</v>
      </c>
      <c r="AL1032" s="7" t="e">
        <v>#N/A</v>
      </c>
      <c r="AM1032" s="7" t="e">
        <v>#N/A</v>
      </c>
      <c r="AO1032" s="22" t="e">
        <f t="shared" si="126"/>
        <v>#N/A</v>
      </c>
      <c r="AP1032" s="22" t="e">
        <f t="shared" si="127"/>
        <v>#N/A</v>
      </c>
      <c r="AQ1032" s="22" t="e">
        <f t="shared" ref="AQ1032:AQ1095" si="130">Q1032-AK1032</f>
        <v>#N/A</v>
      </c>
      <c r="AR1032" s="22" t="e">
        <f t="shared" ref="AR1032:AR1095" si="131">R1032-AL1032</f>
        <v>#N/A</v>
      </c>
      <c r="AS1032" s="22" t="e">
        <f t="shared" ref="AS1032:AS1095" si="132">S1032-AM1032</f>
        <v>#N/A</v>
      </c>
    </row>
    <row r="1033" spans="5:45" x14ac:dyDescent="0.25">
      <c r="E1033" s="8" t="e">
        <f t="shared" si="129"/>
        <v>#N/A</v>
      </c>
      <c r="F1033" s="7" t="e">
        <f t="shared" si="12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133">VLOOKUP(O1033,$E$22:$F$1597, 2, FALSE)</f>
        <v>#N/A</v>
      </c>
      <c r="AI1033" s="8" t="e">
        <v>#N/A</v>
      </c>
      <c r="AJ1033" s="7" t="e">
        <v>#N/A</v>
      </c>
      <c r="AK1033" s="19" t="e">
        <v>#N/A</v>
      </c>
      <c r="AL1033" s="7" t="e">
        <v>#N/A</v>
      </c>
      <c r="AM1033" s="7" t="e">
        <v>#N/A</v>
      </c>
      <c r="AO1033" s="22" t="e">
        <f t="shared" ref="AO1033:AO1096" si="134">O1033-AI1033</f>
        <v>#N/A</v>
      </c>
      <c r="AP1033" s="22" t="e">
        <f t="shared" ref="AP1033:AP1096" si="135">P1033-AJ1033</f>
        <v>#N/A</v>
      </c>
      <c r="AQ1033" s="22" t="e">
        <f t="shared" si="130"/>
        <v>#N/A</v>
      </c>
      <c r="AR1033" s="22" t="e">
        <f t="shared" si="131"/>
        <v>#N/A</v>
      </c>
      <c r="AS1033" s="22" t="e">
        <f t="shared" si="132"/>
        <v>#N/A</v>
      </c>
    </row>
    <row r="1034" spans="5:45" x14ac:dyDescent="0.25">
      <c r="E1034" s="8" t="e">
        <f t="shared" si="129"/>
        <v>#N/A</v>
      </c>
      <c r="F1034" s="7" t="e">
        <f t="shared" si="12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133"/>
        <v>#N/A</v>
      </c>
      <c r="AI1034" s="8" t="e">
        <v>#N/A</v>
      </c>
      <c r="AJ1034" s="7" t="e">
        <v>#N/A</v>
      </c>
      <c r="AK1034" s="19" t="e">
        <v>#N/A</v>
      </c>
      <c r="AL1034" s="7" t="e">
        <v>#N/A</v>
      </c>
      <c r="AM1034" s="7" t="e">
        <v>#N/A</v>
      </c>
      <c r="AO1034" s="22" t="e">
        <f t="shared" si="134"/>
        <v>#N/A</v>
      </c>
      <c r="AP1034" s="22" t="e">
        <f t="shared" si="135"/>
        <v>#N/A</v>
      </c>
      <c r="AQ1034" s="22" t="e">
        <f t="shared" si="130"/>
        <v>#N/A</v>
      </c>
      <c r="AR1034" s="22" t="e">
        <f t="shared" si="131"/>
        <v>#N/A</v>
      </c>
      <c r="AS1034" s="22" t="e">
        <f t="shared" si="132"/>
        <v>#N/A</v>
      </c>
    </row>
    <row r="1035" spans="5:45" x14ac:dyDescent="0.25">
      <c r="E1035" s="8" t="e">
        <f t="shared" si="129"/>
        <v>#N/A</v>
      </c>
      <c r="F1035" s="7" t="e">
        <f t="shared" si="12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133"/>
        <v>#N/A</v>
      </c>
      <c r="AI1035" s="8" t="e">
        <v>#N/A</v>
      </c>
      <c r="AJ1035" s="7" t="e">
        <v>#N/A</v>
      </c>
      <c r="AK1035" s="19" t="e">
        <v>#N/A</v>
      </c>
      <c r="AL1035" s="7" t="e">
        <v>#N/A</v>
      </c>
      <c r="AM1035" s="7" t="e">
        <v>#N/A</v>
      </c>
      <c r="AO1035" s="22" t="e">
        <f t="shared" si="134"/>
        <v>#N/A</v>
      </c>
      <c r="AP1035" s="22" t="e">
        <f t="shared" si="135"/>
        <v>#N/A</v>
      </c>
      <c r="AQ1035" s="22" t="e">
        <f t="shared" si="130"/>
        <v>#N/A</v>
      </c>
      <c r="AR1035" s="22" t="e">
        <f t="shared" si="131"/>
        <v>#N/A</v>
      </c>
      <c r="AS1035" s="22" t="e">
        <f t="shared" si="132"/>
        <v>#N/A</v>
      </c>
    </row>
    <row r="1036" spans="5:45" x14ac:dyDescent="0.25">
      <c r="E1036" s="8" t="e">
        <f t="shared" si="129"/>
        <v>#N/A</v>
      </c>
      <c r="F1036" s="7" t="e">
        <f t="shared" si="12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133"/>
        <v>#N/A</v>
      </c>
      <c r="AI1036" s="8" t="e">
        <v>#N/A</v>
      </c>
      <c r="AJ1036" s="7" t="e">
        <v>#N/A</v>
      </c>
      <c r="AK1036" s="19" t="e">
        <v>#N/A</v>
      </c>
      <c r="AL1036" s="7" t="e">
        <v>#N/A</v>
      </c>
      <c r="AM1036" s="7" t="e">
        <v>#N/A</v>
      </c>
      <c r="AO1036" s="22" t="e">
        <f t="shared" si="134"/>
        <v>#N/A</v>
      </c>
      <c r="AP1036" s="22" t="e">
        <f t="shared" si="135"/>
        <v>#N/A</v>
      </c>
      <c r="AQ1036" s="22" t="e">
        <f t="shared" si="130"/>
        <v>#N/A</v>
      </c>
      <c r="AR1036" s="22" t="e">
        <f t="shared" si="131"/>
        <v>#N/A</v>
      </c>
      <c r="AS1036" s="22" t="e">
        <f t="shared" si="132"/>
        <v>#N/A</v>
      </c>
    </row>
    <row r="1037" spans="5:45" x14ac:dyDescent="0.25">
      <c r="E1037" s="8" t="e">
        <f t="shared" si="129"/>
        <v>#N/A</v>
      </c>
      <c r="F1037" s="7" t="e">
        <f t="shared" si="12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133"/>
        <v>#N/A</v>
      </c>
      <c r="AI1037" s="8" t="e">
        <v>#N/A</v>
      </c>
      <c r="AJ1037" s="7" t="e">
        <v>#N/A</v>
      </c>
      <c r="AK1037" s="19" t="e">
        <v>#N/A</v>
      </c>
      <c r="AL1037" s="7" t="e">
        <v>#N/A</v>
      </c>
      <c r="AM1037" s="7" t="e">
        <v>#N/A</v>
      </c>
      <c r="AO1037" s="22" t="e">
        <f t="shared" si="134"/>
        <v>#N/A</v>
      </c>
      <c r="AP1037" s="22" t="e">
        <f t="shared" si="135"/>
        <v>#N/A</v>
      </c>
      <c r="AQ1037" s="22" t="e">
        <f t="shared" si="130"/>
        <v>#N/A</v>
      </c>
      <c r="AR1037" s="22" t="e">
        <f t="shared" si="131"/>
        <v>#N/A</v>
      </c>
      <c r="AS1037" s="22" t="e">
        <f t="shared" si="132"/>
        <v>#N/A</v>
      </c>
    </row>
    <row r="1038" spans="5:45" x14ac:dyDescent="0.25">
      <c r="E1038" s="8" t="e">
        <f t="shared" si="129"/>
        <v>#N/A</v>
      </c>
      <c r="F1038" s="7" t="e">
        <f t="shared" si="12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133"/>
        <v>#N/A</v>
      </c>
      <c r="AI1038" s="8" t="e">
        <v>#N/A</v>
      </c>
      <c r="AJ1038" s="7" t="e">
        <v>#N/A</v>
      </c>
      <c r="AK1038" s="19" t="e">
        <v>#N/A</v>
      </c>
      <c r="AL1038" s="7" t="e">
        <v>#N/A</v>
      </c>
      <c r="AM1038" s="7" t="e">
        <v>#N/A</v>
      </c>
      <c r="AO1038" s="22" t="e">
        <f t="shared" si="134"/>
        <v>#N/A</v>
      </c>
      <c r="AP1038" s="22" t="e">
        <f t="shared" si="135"/>
        <v>#N/A</v>
      </c>
      <c r="AQ1038" s="22" t="e">
        <f t="shared" si="130"/>
        <v>#N/A</v>
      </c>
      <c r="AR1038" s="22" t="e">
        <f t="shared" si="131"/>
        <v>#N/A</v>
      </c>
      <c r="AS1038" s="22" t="e">
        <f t="shared" si="132"/>
        <v>#N/A</v>
      </c>
    </row>
    <row r="1039" spans="5:45" x14ac:dyDescent="0.25">
      <c r="E1039" s="8" t="e">
        <f t="shared" si="129"/>
        <v>#N/A</v>
      </c>
      <c r="F1039" s="7" t="e">
        <f t="shared" si="12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133"/>
        <v>#N/A</v>
      </c>
      <c r="AI1039" s="8" t="e">
        <v>#N/A</v>
      </c>
      <c r="AJ1039" s="7" t="e">
        <v>#N/A</v>
      </c>
      <c r="AK1039" s="19" t="e">
        <v>#N/A</v>
      </c>
      <c r="AL1039" s="7" t="e">
        <v>#N/A</v>
      </c>
      <c r="AM1039" s="7" t="e">
        <v>#N/A</v>
      </c>
      <c r="AO1039" s="22" t="e">
        <f t="shared" si="134"/>
        <v>#N/A</v>
      </c>
      <c r="AP1039" s="22" t="e">
        <f t="shared" si="135"/>
        <v>#N/A</v>
      </c>
      <c r="AQ1039" s="22" t="e">
        <f t="shared" si="130"/>
        <v>#N/A</v>
      </c>
      <c r="AR1039" s="22" t="e">
        <f t="shared" si="131"/>
        <v>#N/A</v>
      </c>
      <c r="AS1039" s="22" t="e">
        <f t="shared" si="132"/>
        <v>#N/A</v>
      </c>
    </row>
    <row r="1040" spans="5:45" x14ac:dyDescent="0.25">
      <c r="E1040" s="8" t="e">
        <f t="shared" si="129"/>
        <v>#N/A</v>
      </c>
      <c r="F1040" s="7" t="e">
        <f t="shared" si="12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133"/>
        <v>#N/A</v>
      </c>
      <c r="AI1040" s="8" t="e">
        <v>#N/A</v>
      </c>
      <c r="AJ1040" s="7" t="e">
        <v>#N/A</v>
      </c>
      <c r="AK1040" s="19" t="e">
        <v>#N/A</v>
      </c>
      <c r="AL1040" s="7" t="e">
        <v>#N/A</v>
      </c>
      <c r="AM1040" s="7" t="e">
        <v>#N/A</v>
      </c>
      <c r="AO1040" s="22" t="e">
        <f t="shared" si="134"/>
        <v>#N/A</v>
      </c>
      <c r="AP1040" s="22" t="e">
        <f t="shared" si="135"/>
        <v>#N/A</v>
      </c>
      <c r="AQ1040" s="22" t="e">
        <f t="shared" si="130"/>
        <v>#N/A</v>
      </c>
      <c r="AR1040" s="22" t="e">
        <f t="shared" si="131"/>
        <v>#N/A</v>
      </c>
      <c r="AS1040" s="22" t="e">
        <f t="shared" si="132"/>
        <v>#N/A</v>
      </c>
    </row>
    <row r="1041" spans="5:45" x14ac:dyDescent="0.25">
      <c r="E1041" s="8" t="e">
        <f t="shared" si="129"/>
        <v>#N/A</v>
      </c>
      <c r="F1041" s="7" t="e">
        <f t="shared" si="12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133"/>
        <v>#N/A</v>
      </c>
      <c r="AI1041" s="8" t="e">
        <v>#N/A</v>
      </c>
      <c r="AJ1041" s="7" t="e">
        <v>#N/A</v>
      </c>
      <c r="AK1041" s="19" t="e">
        <v>#N/A</v>
      </c>
      <c r="AL1041" s="7" t="e">
        <v>#N/A</v>
      </c>
      <c r="AM1041" s="7" t="e">
        <v>#N/A</v>
      </c>
      <c r="AO1041" s="22" t="e">
        <f t="shared" si="134"/>
        <v>#N/A</v>
      </c>
      <c r="AP1041" s="22" t="e">
        <f t="shared" si="135"/>
        <v>#N/A</v>
      </c>
      <c r="AQ1041" s="22" t="e">
        <f t="shared" si="130"/>
        <v>#N/A</v>
      </c>
      <c r="AR1041" s="22" t="e">
        <f t="shared" si="131"/>
        <v>#N/A</v>
      </c>
      <c r="AS1041" s="22" t="e">
        <f t="shared" si="132"/>
        <v>#N/A</v>
      </c>
    </row>
    <row r="1042" spans="5:45" x14ac:dyDescent="0.25">
      <c r="E1042" s="8" t="e">
        <f t="shared" si="129"/>
        <v>#N/A</v>
      </c>
      <c r="F1042" s="7" t="e">
        <f t="shared" si="12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133"/>
        <v>#N/A</v>
      </c>
      <c r="AI1042" s="8" t="e">
        <v>#N/A</v>
      </c>
      <c r="AJ1042" s="7" t="e">
        <v>#N/A</v>
      </c>
      <c r="AK1042" s="19" t="e">
        <v>#N/A</v>
      </c>
      <c r="AL1042" s="7" t="e">
        <v>#N/A</v>
      </c>
      <c r="AM1042" s="7" t="e">
        <v>#N/A</v>
      </c>
      <c r="AO1042" s="22" t="e">
        <f t="shared" si="134"/>
        <v>#N/A</v>
      </c>
      <c r="AP1042" s="22" t="e">
        <f t="shared" si="135"/>
        <v>#N/A</v>
      </c>
      <c r="AQ1042" s="22" t="e">
        <f t="shared" si="130"/>
        <v>#N/A</v>
      </c>
      <c r="AR1042" s="22" t="e">
        <f t="shared" si="131"/>
        <v>#N/A</v>
      </c>
      <c r="AS1042" s="22" t="e">
        <f t="shared" si="132"/>
        <v>#N/A</v>
      </c>
    </row>
    <row r="1043" spans="5:45" x14ac:dyDescent="0.25">
      <c r="E1043" s="8" t="e">
        <f t="shared" si="129"/>
        <v>#N/A</v>
      </c>
      <c r="F1043" s="7" t="e">
        <f t="shared" si="12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133"/>
        <v>#N/A</v>
      </c>
      <c r="AI1043" s="8" t="e">
        <v>#N/A</v>
      </c>
      <c r="AJ1043" s="7" t="e">
        <v>#N/A</v>
      </c>
      <c r="AK1043" s="19" t="e">
        <v>#N/A</v>
      </c>
      <c r="AL1043" s="7" t="e">
        <v>#N/A</v>
      </c>
      <c r="AM1043" s="7" t="e">
        <v>#N/A</v>
      </c>
      <c r="AO1043" s="22" t="e">
        <f t="shared" si="134"/>
        <v>#N/A</v>
      </c>
      <c r="AP1043" s="22" t="e">
        <f t="shared" si="135"/>
        <v>#N/A</v>
      </c>
      <c r="AQ1043" s="22" t="e">
        <f t="shared" si="130"/>
        <v>#N/A</v>
      </c>
      <c r="AR1043" s="22" t="e">
        <f t="shared" si="131"/>
        <v>#N/A</v>
      </c>
      <c r="AS1043" s="22" t="e">
        <f t="shared" si="132"/>
        <v>#N/A</v>
      </c>
    </row>
    <row r="1044" spans="5:45" x14ac:dyDescent="0.25">
      <c r="E1044" s="8" t="e">
        <f t="shared" si="129"/>
        <v>#N/A</v>
      </c>
      <c r="F1044" s="7" t="e">
        <f t="shared" si="12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133"/>
        <v>#N/A</v>
      </c>
      <c r="AI1044" s="8" t="e">
        <v>#N/A</v>
      </c>
      <c r="AJ1044" s="7" t="e">
        <v>#N/A</v>
      </c>
      <c r="AK1044" s="19" t="e">
        <v>#N/A</v>
      </c>
      <c r="AL1044" s="7" t="e">
        <v>#N/A</v>
      </c>
      <c r="AM1044" s="7" t="e">
        <v>#N/A</v>
      </c>
      <c r="AO1044" s="22" t="e">
        <f t="shared" si="134"/>
        <v>#N/A</v>
      </c>
      <c r="AP1044" s="22" t="e">
        <f t="shared" si="135"/>
        <v>#N/A</v>
      </c>
      <c r="AQ1044" s="22" t="e">
        <f t="shared" si="130"/>
        <v>#N/A</v>
      </c>
      <c r="AR1044" s="22" t="e">
        <f t="shared" si="131"/>
        <v>#N/A</v>
      </c>
      <c r="AS1044" s="22" t="e">
        <f t="shared" si="132"/>
        <v>#N/A</v>
      </c>
    </row>
    <row r="1045" spans="5:45" x14ac:dyDescent="0.25">
      <c r="E1045" s="8" t="e">
        <f t="shared" si="129"/>
        <v>#N/A</v>
      </c>
      <c r="F1045" s="7" t="e">
        <f t="shared" si="12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133"/>
        <v>#N/A</v>
      </c>
      <c r="AI1045" s="8" t="e">
        <v>#N/A</v>
      </c>
      <c r="AJ1045" s="7" t="e">
        <v>#N/A</v>
      </c>
      <c r="AK1045" s="19" t="e">
        <v>#N/A</v>
      </c>
      <c r="AL1045" s="7" t="e">
        <v>#N/A</v>
      </c>
      <c r="AM1045" s="7" t="e">
        <v>#N/A</v>
      </c>
      <c r="AO1045" s="22" t="e">
        <f t="shared" si="134"/>
        <v>#N/A</v>
      </c>
      <c r="AP1045" s="22" t="e">
        <f t="shared" si="135"/>
        <v>#N/A</v>
      </c>
      <c r="AQ1045" s="22" t="e">
        <f t="shared" si="130"/>
        <v>#N/A</v>
      </c>
      <c r="AR1045" s="22" t="e">
        <f t="shared" si="131"/>
        <v>#N/A</v>
      </c>
      <c r="AS1045" s="22" t="e">
        <f t="shared" si="132"/>
        <v>#N/A</v>
      </c>
    </row>
    <row r="1046" spans="5:45" x14ac:dyDescent="0.25">
      <c r="E1046" s="8" t="e">
        <f t="shared" si="129"/>
        <v>#N/A</v>
      </c>
      <c r="F1046" s="7" t="e">
        <f t="shared" si="12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133"/>
        <v>#N/A</v>
      </c>
      <c r="AI1046" s="8" t="e">
        <v>#N/A</v>
      </c>
      <c r="AJ1046" s="7" t="e">
        <v>#N/A</v>
      </c>
      <c r="AK1046" s="19" t="e">
        <v>#N/A</v>
      </c>
      <c r="AL1046" s="7" t="e">
        <v>#N/A</v>
      </c>
      <c r="AM1046" s="7" t="e">
        <v>#N/A</v>
      </c>
      <c r="AO1046" s="22" t="e">
        <f t="shared" si="134"/>
        <v>#N/A</v>
      </c>
      <c r="AP1046" s="22" t="e">
        <f t="shared" si="135"/>
        <v>#N/A</v>
      </c>
      <c r="AQ1046" s="22" t="e">
        <f t="shared" si="130"/>
        <v>#N/A</v>
      </c>
      <c r="AR1046" s="22" t="e">
        <f t="shared" si="131"/>
        <v>#N/A</v>
      </c>
      <c r="AS1046" s="22" t="e">
        <f t="shared" si="132"/>
        <v>#N/A</v>
      </c>
    </row>
    <row r="1047" spans="5:45" x14ac:dyDescent="0.25">
      <c r="E1047" s="8" t="e">
        <f t="shared" si="129"/>
        <v>#N/A</v>
      </c>
      <c r="F1047" s="7" t="e">
        <f t="shared" si="12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133"/>
        <v>#N/A</v>
      </c>
      <c r="AI1047" s="8" t="e">
        <v>#N/A</v>
      </c>
      <c r="AJ1047" s="7" t="e">
        <v>#N/A</v>
      </c>
      <c r="AK1047" s="19" t="e">
        <v>#N/A</v>
      </c>
      <c r="AL1047" s="7" t="e">
        <v>#N/A</v>
      </c>
      <c r="AM1047" s="7" t="e">
        <v>#N/A</v>
      </c>
      <c r="AO1047" s="22" t="e">
        <f t="shared" si="134"/>
        <v>#N/A</v>
      </c>
      <c r="AP1047" s="22" t="e">
        <f t="shared" si="135"/>
        <v>#N/A</v>
      </c>
      <c r="AQ1047" s="22" t="e">
        <f t="shared" si="130"/>
        <v>#N/A</v>
      </c>
      <c r="AR1047" s="22" t="e">
        <f t="shared" si="131"/>
        <v>#N/A</v>
      </c>
      <c r="AS1047" s="22" t="e">
        <f t="shared" si="132"/>
        <v>#N/A</v>
      </c>
    </row>
    <row r="1048" spans="5:45" x14ac:dyDescent="0.25">
      <c r="E1048" s="8" t="e">
        <f t="shared" si="129"/>
        <v>#N/A</v>
      </c>
      <c r="F1048" s="7" t="e">
        <f t="shared" ref="F1048:F1111" si="136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133"/>
        <v>#N/A</v>
      </c>
      <c r="AI1048" s="8" t="e">
        <v>#N/A</v>
      </c>
      <c r="AJ1048" s="7" t="e">
        <v>#N/A</v>
      </c>
      <c r="AK1048" s="19" t="e">
        <v>#N/A</v>
      </c>
      <c r="AL1048" s="7" t="e">
        <v>#N/A</v>
      </c>
      <c r="AM1048" s="7" t="e">
        <v>#N/A</v>
      </c>
      <c r="AO1048" s="22" t="e">
        <f t="shared" si="134"/>
        <v>#N/A</v>
      </c>
      <c r="AP1048" s="22" t="e">
        <f t="shared" si="135"/>
        <v>#N/A</v>
      </c>
      <c r="AQ1048" s="22" t="e">
        <f t="shared" si="130"/>
        <v>#N/A</v>
      </c>
      <c r="AR1048" s="22" t="e">
        <f t="shared" si="131"/>
        <v>#N/A</v>
      </c>
      <c r="AS1048" s="22" t="e">
        <f t="shared" si="132"/>
        <v>#N/A</v>
      </c>
    </row>
    <row r="1049" spans="5:45" x14ac:dyDescent="0.25">
      <c r="E1049" s="8" t="e">
        <f t="shared" si="129"/>
        <v>#N/A</v>
      </c>
      <c r="F1049" s="7" t="e">
        <f t="shared" si="136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133"/>
        <v>#N/A</v>
      </c>
      <c r="AI1049" s="8" t="e">
        <v>#N/A</v>
      </c>
      <c r="AJ1049" s="7" t="e">
        <v>#N/A</v>
      </c>
      <c r="AK1049" s="19" t="e">
        <v>#N/A</v>
      </c>
      <c r="AL1049" s="7" t="e">
        <v>#N/A</v>
      </c>
      <c r="AM1049" s="7" t="e">
        <v>#N/A</v>
      </c>
      <c r="AO1049" s="22" t="e">
        <f t="shared" si="134"/>
        <v>#N/A</v>
      </c>
      <c r="AP1049" s="22" t="e">
        <f t="shared" si="135"/>
        <v>#N/A</v>
      </c>
      <c r="AQ1049" s="22" t="e">
        <f t="shared" si="130"/>
        <v>#N/A</v>
      </c>
      <c r="AR1049" s="22" t="e">
        <f t="shared" si="131"/>
        <v>#N/A</v>
      </c>
      <c r="AS1049" s="22" t="e">
        <f t="shared" si="132"/>
        <v>#N/A</v>
      </c>
    </row>
    <row r="1050" spans="5:45" x14ac:dyDescent="0.25">
      <c r="E1050" s="8" t="e">
        <f t="shared" si="129"/>
        <v>#N/A</v>
      </c>
      <c r="F1050" s="7" t="e">
        <f t="shared" si="136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133"/>
        <v>#N/A</v>
      </c>
      <c r="AI1050" s="8" t="e">
        <v>#N/A</v>
      </c>
      <c r="AJ1050" s="7" t="e">
        <v>#N/A</v>
      </c>
      <c r="AK1050" s="19" t="e">
        <v>#N/A</v>
      </c>
      <c r="AL1050" s="7" t="e">
        <v>#N/A</v>
      </c>
      <c r="AM1050" s="7" t="e">
        <v>#N/A</v>
      </c>
      <c r="AO1050" s="22" t="e">
        <f t="shared" si="134"/>
        <v>#N/A</v>
      </c>
      <c r="AP1050" s="22" t="e">
        <f t="shared" si="135"/>
        <v>#N/A</v>
      </c>
      <c r="AQ1050" s="22" t="e">
        <f t="shared" si="130"/>
        <v>#N/A</v>
      </c>
      <c r="AR1050" s="22" t="e">
        <f t="shared" si="131"/>
        <v>#N/A</v>
      </c>
      <c r="AS1050" s="22" t="e">
        <f t="shared" si="132"/>
        <v>#N/A</v>
      </c>
    </row>
    <row r="1051" spans="5:45" x14ac:dyDescent="0.25">
      <c r="E1051" s="8" t="e">
        <f t="shared" si="129"/>
        <v>#N/A</v>
      </c>
      <c r="F1051" s="7" t="e">
        <f t="shared" si="136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133"/>
        <v>#N/A</v>
      </c>
      <c r="AI1051" s="8" t="e">
        <v>#N/A</v>
      </c>
      <c r="AJ1051" s="7" t="e">
        <v>#N/A</v>
      </c>
      <c r="AK1051" s="19" t="e">
        <v>#N/A</v>
      </c>
      <c r="AL1051" s="7" t="e">
        <v>#N/A</v>
      </c>
      <c r="AM1051" s="7" t="e">
        <v>#N/A</v>
      </c>
      <c r="AO1051" s="22" t="e">
        <f t="shared" si="134"/>
        <v>#N/A</v>
      </c>
      <c r="AP1051" s="22" t="e">
        <f t="shared" si="135"/>
        <v>#N/A</v>
      </c>
      <c r="AQ1051" s="22" t="e">
        <f t="shared" si="130"/>
        <v>#N/A</v>
      </c>
      <c r="AR1051" s="22" t="e">
        <f t="shared" si="131"/>
        <v>#N/A</v>
      </c>
      <c r="AS1051" s="22" t="e">
        <f t="shared" si="132"/>
        <v>#N/A</v>
      </c>
    </row>
    <row r="1052" spans="5:45" x14ac:dyDescent="0.25">
      <c r="E1052" s="8" t="e">
        <f t="shared" si="129"/>
        <v>#N/A</v>
      </c>
      <c r="F1052" s="7" t="e">
        <f t="shared" si="136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133"/>
        <v>#N/A</v>
      </c>
      <c r="AI1052" s="8" t="e">
        <v>#N/A</v>
      </c>
      <c r="AJ1052" s="7" t="e">
        <v>#N/A</v>
      </c>
      <c r="AK1052" s="19" t="e">
        <v>#N/A</v>
      </c>
      <c r="AL1052" s="7" t="e">
        <v>#N/A</v>
      </c>
      <c r="AM1052" s="7" t="e">
        <v>#N/A</v>
      </c>
      <c r="AO1052" s="22" t="e">
        <f t="shared" si="134"/>
        <v>#N/A</v>
      </c>
      <c r="AP1052" s="22" t="e">
        <f t="shared" si="135"/>
        <v>#N/A</v>
      </c>
      <c r="AQ1052" s="22" t="e">
        <f t="shared" si="130"/>
        <v>#N/A</v>
      </c>
      <c r="AR1052" s="22" t="e">
        <f t="shared" si="131"/>
        <v>#N/A</v>
      </c>
      <c r="AS1052" s="22" t="e">
        <f t="shared" si="132"/>
        <v>#N/A</v>
      </c>
    </row>
    <row r="1053" spans="5:45" x14ac:dyDescent="0.25">
      <c r="E1053" s="8" t="e">
        <f t="shared" si="129"/>
        <v>#N/A</v>
      </c>
      <c r="F1053" s="7" t="e">
        <f t="shared" si="136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133"/>
        <v>#N/A</v>
      </c>
      <c r="AI1053" s="8" t="e">
        <v>#N/A</v>
      </c>
      <c r="AJ1053" s="7" t="e">
        <v>#N/A</v>
      </c>
      <c r="AK1053" s="19" t="e">
        <v>#N/A</v>
      </c>
      <c r="AL1053" s="7" t="e">
        <v>#N/A</v>
      </c>
      <c r="AM1053" s="7" t="e">
        <v>#N/A</v>
      </c>
      <c r="AO1053" s="22" t="e">
        <f t="shared" si="134"/>
        <v>#N/A</v>
      </c>
      <c r="AP1053" s="22" t="e">
        <f t="shared" si="135"/>
        <v>#N/A</v>
      </c>
      <c r="AQ1053" s="22" t="e">
        <f t="shared" si="130"/>
        <v>#N/A</v>
      </c>
      <c r="AR1053" s="22" t="e">
        <f t="shared" si="131"/>
        <v>#N/A</v>
      </c>
      <c r="AS1053" s="22" t="e">
        <f t="shared" si="132"/>
        <v>#N/A</v>
      </c>
    </row>
    <row r="1054" spans="5:45" x14ac:dyDescent="0.25">
      <c r="E1054" s="8" t="e">
        <f t="shared" si="129"/>
        <v>#N/A</v>
      </c>
      <c r="F1054" s="7" t="e">
        <f t="shared" si="136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133"/>
        <v>#N/A</v>
      </c>
      <c r="AI1054" s="8" t="e">
        <v>#N/A</v>
      </c>
      <c r="AJ1054" s="7" t="e">
        <v>#N/A</v>
      </c>
      <c r="AK1054" s="19" t="e">
        <v>#N/A</v>
      </c>
      <c r="AL1054" s="7" t="e">
        <v>#N/A</v>
      </c>
      <c r="AM1054" s="7" t="e">
        <v>#N/A</v>
      </c>
      <c r="AO1054" s="22" t="e">
        <f t="shared" si="134"/>
        <v>#N/A</v>
      </c>
      <c r="AP1054" s="22" t="e">
        <f t="shared" si="135"/>
        <v>#N/A</v>
      </c>
      <c r="AQ1054" s="22" t="e">
        <f t="shared" si="130"/>
        <v>#N/A</v>
      </c>
      <c r="AR1054" s="22" t="e">
        <f t="shared" si="131"/>
        <v>#N/A</v>
      </c>
      <c r="AS1054" s="22" t="e">
        <f t="shared" si="132"/>
        <v>#N/A</v>
      </c>
    </row>
    <row r="1055" spans="5:45" x14ac:dyDescent="0.25">
      <c r="E1055" s="8" t="e">
        <f t="shared" si="129"/>
        <v>#N/A</v>
      </c>
      <c r="F1055" s="7" t="e">
        <f t="shared" si="136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133"/>
        <v>#N/A</v>
      </c>
      <c r="AI1055" s="8" t="e">
        <v>#N/A</v>
      </c>
      <c r="AJ1055" s="7" t="e">
        <v>#N/A</v>
      </c>
      <c r="AK1055" s="19" t="e">
        <v>#N/A</v>
      </c>
      <c r="AL1055" s="7" t="e">
        <v>#N/A</v>
      </c>
      <c r="AM1055" s="7" t="e">
        <v>#N/A</v>
      </c>
      <c r="AO1055" s="22" t="e">
        <f t="shared" si="134"/>
        <v>#N/A</v>
      </c>
      <c r="AP1055" s="22" t="e">
        <f t="shared" si="135"/>
        <v>#N/A</v>
      </c>
      <c r="AQ1055" s="22" t="e">
        <f t="shared" si="130"/>
        <v>#N/A</v>
      </c>
      <c r="AR1055" s="22" t="e">
        <f t="shared" si="131"/>
        <v>#N/A</v>
      </c>
      <c r="AS1055" s="22" t="e">
        <f t="shared" si="132"/>
        <v>#N/A</v>
      </c>
    </row>
    <row r="1056" spans="5:45" x14ac:dyDescent="0.25">
      <c r="E1056" s="8" t="e">
        <f t="shared" si="129"/>
        <v>#N/A</v>
      </c>
      <c r="F1056" s="7" t="e">
        <f t="shared" si="136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133"/>
        <v>#N/A</v>
      </c>
      <c r="AI1056" s="8" t="e">
        <v>#N/A</v>
      </c>
      <c r="AJ1056" s="7" t="e">
        <v>#N/A</v>
      </c>
      <c r="AK1056" s="19" t="e">
        <v>#N/A</v>
      </c>
      <c r="AL1056" s="7" t="e">
        <v>#N/A</v>
      </c>
      <c r="AM1056" s="7" t="e">
        <v>#N/A</v>
      </c>
      <c r="AO1056" s="22" t="e">
        <f t="shared" si="134"/>
        <v>#N/A</v>
      </c>
      <c r="AP1056" s="22" t="e">
        <f t="shared" si="135"/>
        <v>#N/A</v>
      </c>
      <c r="AQ1056" s="22" t="e">
        <f t="shared" si="130"/>
        <v>#N/A</v>
      </c>
      <c r="AR1056" s="22" t="e">
        <f t="shared" si="131"/>
        <v>#N/A</v>
      </c>
      <c r="AS1056" s="22" t="e">
        <f t="shared" si="132"/>
        <v>#N/A</v>
      </c>
    </row>
    <row r="1057" spans="5:45" x14ac:dyDescent="0.25">
      <c r="E1057" s="8" t="e">
        <f t="shared" si="129"/>
        <v>#N/A</v>
      </c>
      <c r="F1057" s="7" t="e">
        <f t="shared" si="136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133"/>
        <v>#N/A</v>
      </c>
      <c r="AI1057" s="8" t="e">
        <v>#N/A</v>
      </c>
      <c r="AJ1057" s="7" t="e">
        <v>#N/A</v>
      </c>
      <c r="AK1057" s="19" t="e">
        <v>#N/A</v>
      </c>
      <c r="AL1057" s="7" t="e">
        <v>#N/A</v>
      </c>
      <c r="AM1057" s="7" t="e">
        <v>#N/A</v>
      </c>
      <c r="AO1057" s="22" t="e">
        <f t="shared" si="134"/>
        <v>#N/A</v>
      </c>
      <c r="AP1057" s="22" t="e">
        <f t="shared" si="135"/>
        <v>#N/A</v>
      </c>
      <c r="AQ1057" s="22" t="e">
        <f t="shared" si="130"/>
        <v>#N/A</v>
      </c>
      <c r="AR1057" s="22" t="e">
        <f t="shared" si="131"/>
        <v>#N/A</v>
      </c>
      <c r="AS1057" s="22" t="e">
        <f t="shared" si="132"/>
        <v>#N/A</v>
      </c>
    </row>
    <row r="1058" spans="5:45" x14ac:dyDescent="0.25">
      <c r="E1058" s="8" t="e">
        <f t="shared" si="129"/>
        <v>#N/A</v>
      </c>
      <c r="F1058" s="7" t="e">
        <f t="shared" si="136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133"/>
        <v>#N/A</v>
      </c>
      <c r="AI1058" s="8" t="e">
        <v>#N/A</v>
      </c>
      <c r="AJ1058" s="7" t="e">
        <v>#N/A</v>
      </c>
      <c r="AK1058" s="19" t="e">
        <v>#N/A</v>
      </c>
      <c r="AL1058" s="7" t="e">
        <v>#N/A</v>
      </c>
      <c r="AM1058" s="7" t="e">
        <v>#N/A</v>
      </c>
      <c r="AO1058" s="22" t="e">
        <f t="shared" si="134"/>
        <v>#N/A</v>
      </c>
      <c r="AP1058" s="22" t="e">
        <f t="shared" si="135"/>
        <v>#N/A</v>
      </c>
      <c r="AQ1058" s="22" t="e">
        <f t="shared" si="130"/>
        <v>#N/A</v>
      </c>
      <c r="AR1058" s="22" t="e">
        <f t="shared" si="131"/>
        <v>#N/A</v>
      </c>
      <c r="AS1058" s="22" t="e">
        <f t="shared" si="132"/>
        <v>#N/A</v>
      </c>
    </row>
    <row r="1059" spans="5:45" x14ac:dyDescent="0.25">
      <c r="E1059" s="8" t="e">
        <f t="shared" si="129"/>
        <v>#N/A</v>
      </c>
      <c r="F1059" s="7" t="e">
        <f t="shared" si="136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133"/>
        <v>#N/A</v>
      </c>
      <c r="AI1059" s="8" t="e">
        <v>#N/A</v>
      </c>
      <c r="AJ1059" s="7" t="e">
        <v>#N/A</v>
      </c>
      <c r="AK1059" s="19" t="e">
        <v>#N/A</v>
      </c>
      <c r="AL1059" s="7" t="e">
        <v>#N/A</v>
      </c>
      <c r="AM1059" s="7" t="e">
        <v>#N/A</v>
      </c>
      <c r="AO1059" s="22" t="e">
        <f t="shared" si="134"/>
        <v>#N/A</v>
      </c>
      <c r="AP1059" s="22" t="e">
        <f t="shared" si="135"/>
        <v>#N/A</v>
      </c>
      <c r="AQ1059" s="22" t="e">
        <f t="shared" si="130"/>
        <v>#N/A</v>
      </c>
      <c r="AR1059" s="22" t="e">
        <f t="shared" si="131"/>
        <v>#N/A</v>
      </c>
      <c r="AS1059" s="22" t="e">
        <f t="shared" si="132"/>
        <v>#N/A</v>
      </c>
    </row>
    <row r="1060" spans="5:45" x14ac:dyDescent="0.25">
      <c r="E1060" s="8" t="e">
        <f t="shared" si="129"/>
        <v>#N/A</v>
      </c>
      <c r="F1060" s="7" t="e">
        <f t="shared" si="136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133"/>
        <v>#N/A</v>
      </c>
      <c r="AI1060" s="8" t="e">
        <v>#N/A</v>
      </c>
      <c r="AJ1060" s="7" t="e">
        <v>#N/A</v>
      </c>
      <c r="AK1060" s="19" t="e">
        <v>#N/A</v>
      </c>
      <c r="AL1060" s="7" t="e">
        <v>#N/A</v>
      </c>
      <c r="AM1060" s="7" t="e">
        <v>#N/A</v>
      </c>
      <c r="AO1060" s="22" t="e">
        <f t="shared" si="134"/>
        <v>#N/A</v>
      </c>
      <c r="AP1060" s="22" t="e">
        <f t="shared" si="135"/>
        <v>#N/A</v>
      </c>
      <c r="AQ1060" s="22" t="e">
        <f t="shared" si="130"/>
        <v>#N/A</v>
      </c>
      <c r="AR1060" s="22" t="e">
        <f t="shared" si="131"/>
        <v>#N/A</v>
      </c>
      <c r="AS1060" s="22" t="e">
        <f t="shared" si="132"/>
        <v>#N/A</v>
      </c>
    </row>
    <row r="1061" spans="5:45" x14ac:dyDescent="0.25">
      <c r="E1061" s="8" t="e">
        <f t="shared" si="129"/>
        <v>#N/A</v>
      </c>
      <c r="F1061" s="7" t="e">
        <f t="shared" si="136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133"/>
        <v>#N/A</v>
      </c>
      <c r="AI1061" s="8" t="e">
        <v>#N/A</v>
      </c>
      <c r="AJ1061" s="7" t="e">
        <v>#N/A</v>
      </c>
      <c r="AK1061" s="19" t="e">
        <v>#N/A</v>
      </c>
      <c r="AL1061" s="7" t="e">
        <v>#N/A</v>
      </c>
      <c r="AM1061" s="7" t="e">
        <v>#N/A</v>
      </c>
      <c r="AO1061" s="22" t="e">
        <f t="shared" si="134"/>
        <v>#N/A</v>
      </c>
      <c r="AP1061" s="22" t="e">
        <f t="shared" si="135"/>
        <v>#N/A</v>
      </c>
      <c r="AQ1061" s="22" t="e">
        <f t="shared" si="130"/>
        <v>#N/A</v>
      </c>
      <c r="AR1061" s="22" t="e">
        <f t="shared" si="131"/>
        <v>#N/A</v>
      </c>
      <c r="AS1061" s="22" t="e">
        <f t="shared" si="132"/>
        <v>#N/A</v>
      </c>
    </row>
    <row r="1062" spans="5:45" x14ac:dyDescent="0.25">
      <c r="E1062" s="8" t="e">
        <f t="shared" si="129"/>
        <v>#N/A</v>
      </c>
      <c r="F1062" s="7" t="e">
        <f t="shared" si="136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133"/>
        <v>#N/A</v>
      </c>
      <c r="AI1062" s="8" t="e">
        <v>#N/A</v>
      </c>
      <c r="AJ1062" s="7" t="e">
        <v>#N/A</v>
      </c>
      <c r="AK1062" s="19" t="e">
        <v>#N/A</v>
      </c>
      <c r="AL1062" s="7" t="e">
        <v>#N/A</v>
      </c>
      <c r="AM1062" s="7" t="e">
        <v>#N/A</v>
      </c>
      <c r="AO1062" s="22" t="e">
        <f t="shared" si="134"/>
        <v>#N/A</v>
      </c>
      <c r="AP1062" s="22" t="e">
        <f t="shared" si="135"/>
        <v>#N/A</v>
      </c>
      <c r="AQ1062" s="22" t="e">
        <f t="shared" si="130"/>
        <v>#N/A</v>
      </c>
      <c r="AR1062" s="22" t="e">
        <f t="shared" si="131"/>
        <v>#N/A</v>
      </c>
      <c r="AS1062" s="22" t="e">
        <f t="shared" si="132"/>
        <v>#N/A</v>
      </c>
    </row>
    <row r="1063" spans="5:45" x14ac:dyDescent="0.25">
      <c r="E1063" s="8" t="e">
        <f t="shared" si="129"/>
        <v>#N/A</v>
      </c>
      <c r="F1063" s="7" t="e">
        <f t="shared" si="136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133"/>
        <v>#N/A</v>
      </c>
      <c r="AI1063" s="8" t="e">
        <v>#N/A</v>
      </c>
      <c r="AJ1063" s="7" t="e">
        <v>#N/A</v>
      </c>
      <c r="AK1063" s="19" t="e">
        <v>#N/A</v>
      </c>
      <c r="AL1063" s="7" t="e">
        <v>#N/A</v>
      </c>
      <c r="AM1063" s="7" t="e">
        <v>#N/A</v>
      </c>
      <c r="AO1063" s="22" t="e">
        <f t="shared" si="134"/>
        <v>#N/A</v>
      </c>
      <c r="AP1063" s="22" t="e">
        <f t="shared" si="135"/>
        <v>#N/A</v>
      </c>
      <c r="AQ1063" s="22" t="e">
        <f t="shared" si="130"/>
        <v>#N/A</v>
      </c>
      <c r="AR1063" s="22" t="e">
        <f t="shared" si="131"/>
        <v>#N/A</v>
      </c>
      <c r="AS1063" s="22" t="e">
        <f t="shared" si="132"/>
        <v>#N/A</v>
      </c>
    </row>
    <row r="1064" spans="5:45" x14ac:dyDescent="0.25">
      <c r="E1064" s="8" t="e">
        <f t="shared" si="129"/>
        <v>#N/A</v>
      </c>
      <c r="F1064" s="7" t="e">
        <f t="shared" si="136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133"/>
        <v>#N/A</v>
      </c>
      <c r="AI1064" s="8" t="e">
        <v>#N/A</v>
      </c>
      <c r="AJ1064" s="7" t="e">
        <v>#N/A</v>
      </c>
      <c r="AK1064" s="19" t="e">
        <v>#N/A</v>
      </c>
      <c r="AL1064" s="7" t="e">
        <v>#N/A</v>
      </c>
      <c r="AM1064" s="7" t="e">
        <v>#N/A</v>
      </c>
      <c r="AO1064" s="22" t="e">
        <f t="shared" si="134"/>
        <v>#N/A</v>
      </c>
      <c r="AP1064" s="22" t="e">
        <f t="shared" si="135"/>
        <v>#N/A</v>
      </c>
      <c r="AQ1064" s="22" t="e">
        <f t="shared" si="130"/>
        <v>#N/A</v>
      </c>
      <c r="AR1064" s="22" t="e">
        <f t="shared" si="131"/>
        <v>#N/A</v>
      </c>
      <c r="AS1064" s="22" t="e">
        <f t="shared" si="132"/>
        <v>#N/A</v>
      </c>
    </row>
    <row r="1065" spans="5:45" x14ac:dyDescent="0.25">
      <c r="E1065" s="8" t="e">
        <f t="shared" si="129"/>
        <v>#N/A</v>
      </c>
      <c r="F1065" s="7" t="e">
        <f t="shared" si="136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133"/>
        <v>#N/A</v>
      </c>
      <c r="AI1065" s="8" t="e">
        <v>#N/A</v>
      </c>
      <c r="AJ1065" s="7" t="e">
        <v>#N/A</v>
      </c>
      <c r="AK1065" s="19" t="e">
        <v>#N/A</v>
      </c>
      <c r="AL1065" s="7" t="e">
        <v>#N/A</v>
      </c>
      <c r="AM1065" s="7" t="e">
        <v>#N/A</v>
      </c>
      <c r="AO1065" s="22" t="e">
        <f t="shared" si="134"/>
        <v>#N/A</v>
      </c>
      <c r="AP1065" s="22" t="e">
        <f t="shared" si="135"/>
        <v>#N/A</v>
      </c>
      <c r="AQ1065" s="22" t="e">
        <f t="shared" si="130"/>
        <v>#N/A</v>
      </c>
      <c r="AR1065" s="22" t="e">
        <f t="shared" si="131"/>
        <v>#N/A</v>
      </c>
      <c r="AS1065" s="22" t="e">
        <f t="shared" si="132"/>
        <v>#N/A</v>
      </c>
    </row>
    <row r="1066" spans="5:45" x14ac:dyDescent="0.25">
      <c r="E1066" s="8" t="e">
        <f t="shared" si="129"/>
        <v>#N/A</v>
      </c>
      <c r="F1066" s="7" t="e">
        <f t="shared" si="136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133"/>
        <v>#N/A</v>
      </c>
      <c r="AI1066" s="8" t="e">
        <v>#N/A</v>
      </c>
      <c r="AJ1066" s="7" t="e">
        <v>#N/A</v>
      </c>
      <c r="AK1066" s="19" t="e">
        <v>#N/A</v>
      </c>
      <c r="AL1066" s="7" t="e">
        <v>#N/A</v>
      </c>
      <c r="AM1066" s="7" t="e">
        <v>#N/A</v>
      </c>
      <c r="AO1066" s="22" t="e">
        <f t="shared" si="134"/>
        <v>#N/A</v>
      </c>
      <c r="AP1066" s="22" t="e">
        <f t="shared" si="135"/>
        <v>#N/A</v>
      </c>
      <c r="AQ1066" s="22" t="e">
        <f t="shared" si="130"/>
        <v>#N/A</v>
      </c>
      <c r="AR1066" s="22" t="e">
        <f t="shared" si="131"/>
        <v>#N/A</v>
      </c>
      <c r="AS1066" s="22" t="e">
        <f t="shared" si="132"/>
        <v>#N/A</v>
      </c>
    </row>
    <row r="1067" spans="5:45" x14ac:dyDescent="0.25">
      <c r="E1067" s="8" t="e">
        <f t="shared" si="129"/>
        <v>#N/A</v>
      </c>
      <c r="F1067" s="7" t="e">
        <f t="shared" si="136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133"/>
        <v>#N/A</v>
      </c>
      <c r="AI1067" s="8" t="e">
        <v>#N/A</v>
      </c>
      <c r="AJ1067" s="7" t="e">
        <v>#N/A</v>
      </c>
      <c r="AK1067" s="19" t="e">
        <v>#N/A</v>
      </c>
      <c r="AL1067" s="7" t="e">
        <v>#N/A</v>
      </c>
      <c r="AM1067" s="7" t="e">
        <v>#N/A</v>
      </c>
      <c r="AO1067" s="22" t="e">
        <f t="shared" si="134"/>
        <v>#N/A</v>
      </c>
      <c r="AP1067" s="22" t="e">
        <f t="shared" si="135"/>
        <v>#N/A</v>
      </c>
      <c r="AQ1067" s="22" t="e">
        <f t="shared" si="130"/>
        <v>#N/A</v>
      </c>
      <c r="AR1067" s="22" t="e">
        <f t="shared" si="131"/>
        <v>#N/A</v>
      </c>
      <c r="AS1067" s="22" t="e">
        <f t="shared" si="132"/>
        <v>#N/A</v>
      </c>
    </row>
    <row r="1068" spans="5:45" x14ac:dyDescent="0.25">
      <c r="E1068" s="8" t="e">
        <f t="shared" si="129"/>
        <v>#N/A</v>
      </c>
      <c r="F1068" s="7" t="e">
        <f t="shared" si="136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133"/>
        <v>#N/A</v>
      </c>
      <c r="AI1068" s="8" t="e">
        <v>#N/A</v>
      </c>
      <c r="AJ1068" s="7" t="e">
        <v>#N/A</v>
      </c>
      <c r="AK1068" s="19" t="e">
        <v>#N/A</v>
      </c>
      <c r="AL1068" s="7" t="e">
        <v>#N/A</v>
      </c>
      <c r="AM1068" s="7" t="e">
        <v>#N/A</v>
      </c>
      <c r="AO1068" s="22" t="e">
        <f t="shared" si="134"/>
        <v>#N/A</v>
      </c>
      <c r="AP1068" s="22" t="e">
        <f t="shared" si="135"/>
        <v>#N/A</v>
      </c>
      <c r="AQ1068" s="22" t="e">
        <f t="shared" si="130"/>
        <v>#N/A</v>
      </c>
      <c r="AR1068" s="22" t="e">
        <f t="shared" si="131"/>
        <v>#N/A</v>
      </c>
      <c r="AS1068" s="22" t="e">
        <f t="shared" si="132"/>
        <v>#N/A</v>
      </c>
    </row>
    <row r="1069" spans="5:45" x14ac:dyDescent="0.25">
      <c r="E1069" s="8" t="e">
        <f t="shared" si="129"/>
        <v>#N/A</v>
      </c>
      <c r="F1069" s="7" t="e">
        <f t="shared" si="136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133"/>
        <v>#N/A</v>
      </c>
      <c r="AI1069" s="8" t="e">
        <v>#N/A</v>
      </c>
      <c r="AJ1069" s="7" t="e">
        <v>#N/A</v>
      </c>
      <c r="AK1069" s="19" t="e">
        <v>#N/A</v>
      </c>
      <c r="AL1069" s="7" t="e">
        <v>#N/A</v>
      </c>
      <c r="AM1069" s="7" t="e">
        <v>#N/A</v>
      </c>
      <c r="AO1069" s="22" t="e">
        <f t="shared" si="134"/>
        <v>#N/A</v>
      </c>
      <c r="AP1069" s="22" t="e">
        <f t="shared" si="135"/>
        <v>#N/A</v>
      </c>
      <c r="AQ1069" s="22" t="e">
        <f t="shared" si="130"/>
        <v>#N/A</v>
      </c>
      <c r="AR1069" s="22" t="e">
        <f t="shared" si="131"/>
        <v>#N/A</v>
      </c>
      <c r="AS1069" s="22" t="e">
        <f t="shared" si="132"/>
        <v>#N/A</v>
      </c>
    </row>
    <row r="1070" spans="5:45" x14ac:dyDescent="0.25">
      <c r="E1070" s="8" t="e">
        <f t="shared" si="129"/>
        <v>#N/A</v>
      </c>
      <c r="F1070" s="7" t="e">
        <f t="shared" si="136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133"/>
        <v>#N/A</v>
      </c>
      <c r="AI1070" s="8" t="e">
        <v>#N/A</v>
      </c>
      <c r="AJ1070" s="7" t="e">
        <v>#N/A</v>
      </c>
      <c r="AK1070" s="19" t="e">
        <v>#N/A</v>
      </c>
      <c r="AL1070" s="7" t="e">
        <v>#N/A</v>
      </c>
      <c r="AM1070" s="7" t="e">
        <v>#N/A</v>
      </c>
      <c r="AO1070" s="22" t="e">
        <f t="shared" si="134"/>
        <v>#N/A</v>
      </c>
      <c r="AP1070" s="22" t="e">
        <f t="shared" si="135"/>
        <v>#N/A</v>
      </c>
      <c r="AQ1070" s="22" t="e">
        <f t="shared" si="130"/>
        <v>#N/A</v>
      </c>
      <c r="AR1070" s="22" t="e">
        <f t="shared" si="131"/>
        <v>#N/A</v>
      </c>
      <c r="AS1070" s="22" t="e">
        <f t="shared" si="132"/>
        <v>#N/A</v>
      </c>
    </row>
    <row r="1071" spans="5:45" x14ac:dyDescent="0.25">
      <c r="E1071" s="8" t="e">
        <f t="shared" si="129"/>
        <v>#N/A</v>
      </c>
      <c r="F1071" s="7" t="e">
        <f t="shared" si="136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133"/>
        <v>#N/A</v>
      </c>
      <c r="AI1071" s="8" t="e">
        <v>#N/A</v>
      </c>
      <c r="AJ1071" s="7" t="e">
        <v>#N/A</v>
      </c>
      <c r="AK1071" s="19" t="e">
        <v>#N/A</v>
      </c>
      <c r="AL1071" s="7" t="e">
        <v>#N/A</v>
      </c>
      <c r="AM1071" s="7" t="e">
        <v>#N/A</v>
      </c>
      <c r="AO1071" s="22" t="e">
        <f t="shared" si="134"/>
        <v>#N/A</v>
      </c>
      <c r="AP1071" s="22" t="e">
        <f t="shared" si="135"/>
        <v>#N/A</v>
      </c>
      <c r="AQ1071" s="22" t="e">
        <f t="shared" si="130"/>
        <v>#N/A</v>
      </c>
      <c r="AR1071" s="22" t="e">
        <f t="shared" si="131"/>
        <v>#N/A</v>
      </c>
      <c r="AS1071" s="22" t="e">
        <f t="shared" si="132"/>
        <v>#N/A</v>
      </c>
    </row>
    <row r="1072" spans="5:45" x14ac:dyDescent="0.25">
      <c r="E1072" s="8" t="e">
        <f t="shared" si="129"/>
        <v>#N/A</v>
      </c>
      <c r="F1072" s="7" t="e">
        <f t="shared" si="136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133"/>
        <v>#N/A</v>
      </c>
      <c r="AI1072" s="8" t="e">
        <v>#N/A</v>
      </c>
      <c r="AJ1072" s="7" t="e">
        <v>#N/A</v>
      </c>
      <c r="AK1072" s="19" t="e">
        <v>#N/A</v>
      </c>
      <c r="AL1072" s="7" t="e">
        <v>#N/A</v>
      </c>
      <c r="AM1072" s="7" t="e">
        <v>#N/A</v>
      </c>
      <c r="AO1072" s="22" t="e">
        <f t="shared" si="134"/>
        <v>#N/A</v>
      </c>
      <c r="AP1072" s="22" t="e">
        <f t="shared" si="135"/>
        <v>#N/A</v>
      </c>
      <c r="AQ1072" s="22" t="e">
        <f t="shared" si="130"/>
        <v>#N/A</v>
      </c>
      <c r="AR1072" s="22" t="e">
        <f t="shared" si="131"/>
        <v>#N/A</v>
      </c>
      <c r="AS1072" s="22" t="e">
        <f t="shared" si="132"/>
        <v>#N/A</v>
      </c>
    </row>
    <row r="1073" spans="5:45" x14ac:dyDescent="0.25">
      <c r="E1073" s="8" t="e">
        <f t="shared" si="129"/>
        <v>#N/A</v>
      </c>
      <c r="F1073" s="7" t="e">
        <f t="shared" si="136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133"/>
        <v>#N/A</v>
      </c>
      <c r="AI1073" s="8" t="e">
        <v>#N/A</v>
      </c>
      <c r="AJ1073" s="7" t="e">
        <v>#N/A</v>
      </c>
      <c r="AK1073" s="19" t="e">
        <v>#N/A</v>
      </c>
      <c r="AL1073" s="7" t="e">
        <v>#N/A</v>
      </c>
      <c r="AM1073" s="7" t="e">
        <v>#N/A</v>
      </c>
      <c r="AO1073" s="22" t="e">
        <f t="shared" si="134"/>
        <v>#N/A</v>
      </c>
      <c r="AP1073" s="22" t="e">
        <f t="shared" si="135"/>
        <v>#N/A</v>
      </c>
      <c r="AQ1073" s="22" t="e">
        <f t="shared" si="130"/>
        <v>#N/A</v>
      </c>
      <c r="AR1073" s="22" t="e">
        <f t="shared" si="131"/>
        <v>#N/A</v>
      </c>
      <c r="AS1073" s="22" t="e">
        <f t="shared" si="132"/>
        <v>#N/A</v>
      </c>
    </row>
    <row r="1074" spans="5:45" x14ac:dyDescent="0.25">
      <c r="E1074" s="8" t="e">
        <f t="shared" si="129"/>
        <v>#N/A</v>
      </c>
      <c r="F1074" s="7" t="e">
        <f t="shared" si="136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133"/>
        <v>#N/A</v>
      </c>
      <c r="AI1074" s="8" t="e">
        <v>#N/A</v>
      </c>
      <c r="AJ1074" s="7" t="e">
        <v>#N/A</v>
      </c>
      <c r="AK1074" s="19" t="e">
        <v>#N/A</v>
      </c>
      <c r="AL1074" s="7" t="e">
        <v>#N/A</v>
      </c>
      <c r="AM1074" s="7" t="e">
        <v>#N/A</v>
      </c>
      <c r="AO1074" s="22" t="e">
        <f t="shared" si="134"/>
        <v>#N/A</v>
      </c>
      <c r="AP1074" s="22" t="e">
        <f t="shared" si="135"/>
        <v>#N/A</v>
      </c>
      <c r="AQ1074" s="22" t="e">
        <f t="shared" si="130"/>
        <v>#N/A</v>
      </c>
      <c r="AR1074" s="22" t="e">
        <f t="shared" si="131"/>
        <v>#N/A</v>
      </c>
      <c r="AS1074" s="22" t="e">
        <f t="shared" si="132"/>
        <v>#N/A</v>
      </c>
    </row>
    <row r="1075" spans="5:45" x14ac:dyDescent="0.25">
      <c r="E1075" s="8" t="e">
        <f t="shared" si="129"/>
        <v>#N/A</v>
      </c>
      <c r="F1075" s="7" t="e">
        <f t="shared" si="136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133"/>
        <v>#N/A</v>
      </c>
      <c r="AI1075" s="8" t="e">
        <v>#N/A</v>
      </c>
      <c r="AJ1075" s="7" t="e">
        <v>#N/A</v>
      </c>
      <c r="AK1075" s="19" t="e">
        <v>#N/A</v>
      </c>
      <c r="AL1075" s="7" t="e">
        <v>#N/A</v>
      </c>
      <c r="AM1075" s="7" t="e">
        <v>#N/A</v>
      </c>
      <c r="AO1075" s="22" t="e">
        <f t="shared" si="134"/>
        <v>#N/A</v>
      </c>
      <c r="AP1075" s="22" t="e">
        <f t="shared" si="135"/>
        <v>#N/A</v>
      </c>
      <c r="AQ1075" s="22" t="e">
        <f t="shared" si="130"/>
        <v>#N/A</v>
      </c>
      <c r="AR1075" s="22" t="e">
        <f t="shared" si="131"/>
        <v>#N/A</v>
      </c>
      <c r="AS1075" s="22" t="e">
        <f t="shared" si="132"/>
        <v>#N/A</v>
      </c>
    </row>
    <row r="1076" spans="5:45" x14ac:dyDescent="0.25">
      <c r="E1076" s="8" t="e">
        <f t="shared" si="129"/>
        <v>#N/A</v>
      </c>
      <c r="F1076" s="7" t="e">
        <f t="shared" si="136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133"/>
        <v>#N/A</v>
      </c>
      <c r="AI1076" s="8" t="e">
        <v>#N/A</v>
      </c>
      <c r="AJ1076" s="7" t="e">
        <v>#N/A</v>
      </c>
      <c r="AK1076" s="19" t="e">
        <v>#N/A</v>
      </c>
      <c r="AL1076" s="7" t="e">
        <v>#N/A</v>
      </c>
      <c r="AM1076" s="7" t="e">
        <v>#N/A</v>
      </c>
      <c r="AO1076" s="22" t="e">
        <f t="shared" si="134"/>
        <v>#N/A</v>
      </c>
      <c r="AP1076" s="22" t="e">
        <f t="shared" si="135"/>
        <v>#N/A</v>
      </c>
      <c r="AQ1076" s="22" t="e">
        <f t="shared" si="130"/>
        <v>#N/A</v>
      </c>
      <c r="AR1076" s="22" t="e">
        <f t="shared" si="131"/>
        <v>#N/A</v>
      </c>
      <c r="AS1076" s="22" t="e">
        <f t="shared" si="132"/>
        <v>#N/A</v>
      </c>
    </row>
    <row r="1077" spans="5:45" x14ac:dyDescent="0.25">
      <c r="E1077" s="8" t="e">
        <f t="shared" si="129"/>
        <v>#N/A</v>
      </c>
      <c r="F1077" s="7" t="e">
        <f t="shared" si="136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133"/>
        <v>#N/A</v>
      </c>
      <c r="AI1077" s="8" t="e">
        <v>#N/A</v>
      </c>
      <c r="AJ1077" s="7" t="e">
        <v>#N/A</v>
      </c>
      <c r="AK1077" s="19" t="e">
        <v>#N/A</v>
      </c>
      <c r="AL1077" s="7" t="e">
        <v>#N/A</v>
      </c>
      <c r="AM1077" s="7" t="e">
        <v>#N/A</v>
      </c>
      <c r="AO1077" s="22" t="e">
        <f t="shared" si="134"/>
        <v>#N/A</v>
      </c>
      <c r="AP1077" s="22" t="e">
        <f t="shared" si="135"/>
        <v>#N/A</v>
      </c>
      <c r="AQ1077" s="22" t="e">
        <f t="shared" si="130"/>
        <v>#N/A</v>
      </c>
      <c r="AR1077" s="22" t="e">
        <f t="shared" si="131"/>
        <v>#N/A</v>
      </c>
      <c r="AS1077" s="22" t="e">
        <f t="shared" si="132"/>
        <v>#N/A</v>
      </c>
    </row>
    <row r="1078" spans="5:45" x14ac:dyDescent="0.25">
      <c r="E1078" s="8" t="e">
        <f t="shared" si="129"/>
        <v>#N/A</v>
      </c>
      <c r="F1078" s="7" t="e">
        <f t="shared" si="136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133"/>
        <v>#N/A</v>
      </c>
      <c r="AI1078" s="8" t="e">
        <v>#N/A</v>
      </c>
      <c r="AJ1078" s="7" t="e">
        <v>#N/A</v>
      </c>
      <c r="AK1078" s="19" t="e">
        <v>#N/A</v>
      </c>
      <c r="AL1078" s="7" t="e">
        <v>#N/A</v>
      </c>
      <c r="AM1078" s="7" t="e">
        <v>#N/A</v>
      </c>
      <c r="AO1078" s="22" t="e">
        <f t="shared" si="134"/>
        <v>#N/A</v>
      </c>
      <c r="AP1078" s="22" t="e">
        <f t="shared" si="135"/>
        <v>#N/A</v>
      </c>
      <c r="AQ1078" s="22" t="e">
        <f t="shared" si="130"/>
        <v>#N/A</v>
      </c>
      <c r="AR1078" s="22" t="e">
        <f t="shared" si="131"/>
        <v>#N/A</v>
      </c>
      <c r="AS1078" s="22" t="e">
        <f t="shared" si="132"/>
        <v>#N/A</v>
      </c>
    </row>
    <row r="1079" spans="5:45" x14ac:dyDescent="0.25">
      <c r="E1079" s="8" t="e">
        <f t="shared" si="129"/>
        <v>#N/A</v>
      </c>
      <c r="F1079" s="7" t="e">
        <f t="shared" si="136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133"/>
        <v>#N/A</v>
      </c>
      <c r="AI1079" s="8" t="e">
        <v>#N/A</v>
      </c>
      <c r="AJ1079" s="7" t="e">
        <v>#N/A</v>
      </c>
      <c r="AK1079" s="19" t="e">
        <v>#N/A</v>
      </c>
      <c r="AL1079" s="7" t="e">
        <v>#N/A</v>
      </c>
      <c r="AM1079" s="7" t="e">
        <v>#N/A</v>
      </c>
      <c r="AO1079" s="22" t="e">
        <f t="shared" si="134"/>
        <v>#N/A</v>
      </c>
      <c r="AP1079" s="22" t="e">
        <f t="shared" si="135"/>
        <v>#N/A</v>
      </c>
      <c r="AQ1079" s="22" t="e">
        <f t="shared" si="130"/>
        <v>#N/A</v>
      </c>
      <c r="AR1079" s="22" t="e">
        <f t="shared" si="131"/>
        <v>#N/A</v>
      </c>
      <c r="AS1079" s="22" t="e">
        <f t="shared" si="132"/>
        <v>#N/A</v>
      </c>
    </row>
    <row r="1080" spans="5:45" x14ac:dyDescent="0.25">
      <c r="E1080" s="8" t="e">
        <f t="shared" si="129"/>
        <v>#N/A</v>
      </c>
      <c r="F1080" s="7" t="e">
        <f t="shared" si="136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133"/>
        <v>#N/A</v>
      </c>
      <c r="AI1080" s="8" t="e">
        <v>#N/A</v>
      </c>
      <c r="AJ1080" s="7" t="e">
        <v>#N/A</v>
      </c>
      <c r="AK1080" s="19" t="e">
        <v>#N/A</v>
      </c>
      <c r="AL1080" s="7" t="e">
        <v>#N/A</v>
      </c>
      <c r="AM1080" s="7" t="e">
        <v>#N/A</v>
      </c>
      <c r="AO1080" s="22" t="e">
        <f t="shared" si="134"/>
        <v>#N/A</v>
      </c>
      <c r="AP1080" s="22" t="e">
        <f t="shared" si="135"/>
        <v>#N/A</v>
      </c>
      <c r="AQ1080" s="22" t="e">
        <f t="shared" si="130"/>
        <v>#N/A</v>
      </c>
      <c r="AR1080" s="22" t="e">
        <f t="shared" si="131"/>
        <v>#N/A</v>
      </c>
      <c r="AS1080" s="22" t="e">
        <f t="shared" si="132"/>
        <v>#N/A</v>
      </c>
    </row>
    <row r="1081" spans="5:45" x14ac:dyDescent="0.25">
      <c r="E1081" s="8" t="e">
        <f t="shared" si="129"/>
        <v>#N/A</v>
      </c>
      <c r="F1081" s="7" t="e">
        <f t="shared" si="136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133"/>
        <v>#N/A</v>
      </c>
      <c r="AI1081" s="8" t="e">
        <v>#N/A</v>
      </c>
      <c r="AJ1081" s="7" t="e">
        <v>#N/A</v>
      </c>
      <c r="AK1081" s="19" t="e">
        <v>#N/A</v>
      </c>
      <c r="AL1081" s="7" t="e">
        <v>#N/A</v>
      </c>
      <c r="AM1081" s="7" t="e">
        <v>#N/A</v>
      </c>
      <c r="AO1081" s="22" t="e">
        <f t="shared" si="134"/>
        <v>#N/A</v>
      </c>
      <c r="AP1081" s="22" t="e">
        <f t="shared" si="135"/>
        <v>#N/A</v>
      </c>
      <c r="AQ1081" s="22" t="e">
        <f t="shared" si="130"/>
        <v>#N/A</v>
      </c>
      <c r="AR1081" s="22" t="e">
        <f t="shared" si="131"/>
        <v>#N/A</v>
      </c>
      <c r="AS1081" s="22" t="e">
        <f t="shared" si="132"/>
        <v>#N/A</v>
      </c>
    </row>
    <row r="1082" spans="5:45" x14ac:dyDescent="0.25">
      <c r="E1082" s="8" t="e">
        <f t="shared" ref="E1082:E1145" si="137">IF(E1081+1&gt;MAX($B$4:$B$97), NA(), E1081+1)</f>
        <v>#N/A</v>
      </c>
      <c r="F1082" s="7" t="e">
        <f t="shared" si="136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133"/>
        <v>#N/A</v>
      </c>
      <c r="AI1082" s="8" t="e">
        <v>#N/A</v>
      </c>
      <c r="AJ1082" s="7" t="e">
        <v>#N/A</v>
      </c>
      <c r="AK1082" s="19" t="e">
        <v>#N/A</v>
      </c>
      <c r="AL1082" s="7" t="e">
        <v>#N/A</v>
      </c>
      <c r="AM1082" s="7" t="e">
        <v>#N/A</v>
      </c>
      <c r="AO1082" s="22" t="e">
        <f t="shared" si="134"/>
        <v>#N/A</v>
      </c>
      <c r="AP1082" s="22" t="e">
        <f t="shared" si="135"/>
        <v>#N/A</v>
      </c>
      <c r="AQ1082" s="22" t="e">
        <f t="shared" si="130"/>
        <v>#N/A</v>
      </c>
      <c r="AR1082" s="22" t="e">
        <f t="shared" si="131"/>
        <v>#N/A</v>
      </c>
      <c r="AS1082" s="22" t="e">
        <f t="shared" si="132"/>
        <v>#N/A</v>
      </c>
    </row>
    <row r="1083" spans="5:45" x14ac:dyDescent="0.25">
      <c r="E1083" s="8" t="e">
        <f t="shared" si="137"/>
        <v>#N/A</v>
      </c>
      <c r="F1083" s="7" t="e">
        <f t="shared" si="136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133"/>
        <v>#N/A</v>
      </c>
      <c r="AI1083" s="8" t="e">
        <v>#N/A</v>
      </c>
      <c r="AJ1083" s="7" t="e">
        <v>#N/A</v>
      </c>
      <c r="AK1083" s="19" t="e">
        <v>#N/A</v>
      </c>
      <c r="AL1083" s="7" t="e">
        <v>#N/A</v>
      </c>
      <c r="AM1083" s="7" t="e">
        <v>#N/A</v>
      </c>
      <c r="AO1083" s="22" t="e">
        <f t="shared" si="134"/>
        <v>#N/A</v>
      </c>
      <c r="AP1083" s="22" t="e">
        <f t="shared" si="135"/>
        <v>#N/A</v>
      </c>
      <c r="AQ1083" s="22" t="e">
        <f t="shared" si="130"/>
        <v>#N/A</v>
      </c>
      <c r="AR1083" s="22" t="e">
        <f t="shared" si="131"/>
        <v>#N/A</v>
      </c>
      <c r="AS1083" s="22" t="e">
        <f t="shared" si="132"/>
        <v>#N/A</v>
      </c>
    </row>
    <row r="1084" spans="5:45" x14ac:dyDescent="0.25">
      <c r="E1084" s="8" t="e">
        <f t="shared" si="137"/>
        <v>#N/A</v>
      </c>
      <c r="F1084" s="7" t="e">
        <f t="shared" si="136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133"/>
        <v>#N/A</v>
      </c>
      <c r="AI1084" s="8" t="e">
        <v>#N/A</v>
      </c>
      <c r="AJ1084" s="7" t="e">
        <v>#N/A</v>
      </c>
      <c r="AK1084" s="19" t="e">
        <v>#N/A</v>
      </c>
      <c r="AL1084" s="7" t="e">
        <v>#N/A</v>
      </c>
      <c r="AM1084" s="7" t="e">
        <v>#N/A</v>
      </c>
      <c r="AO1084" s="22" t="e">
        <f t="shared" si="134"/>
        <v>#N/A</v>
      </c>
      <c r="AP1084" s="22" t="e">
        <f t="shared" si="135"/>
        <v>#N/A</v>
      </c>
      <c r="AQ1084" s="22" t="e">
        <f t="shared" si="130"/>
        <v>#N/A</v>
      </c>
      <c r="AR1084" s="22" t="e">
        <f t="shared" si="131"/>
        <v>#N/A</v>
      </c>
      <c r="AS1084" s="22" t="e">
        <f t="shared" si="132"/>
        <v>#N/A</v>
      </c>
    </row>
    <row r="1085" spans="5:45" x14ac:dyDescent="0.25">
      <c r="E1085" s="8" t="e">
        <f t="shared" si="137"/>
        <v>#N/A</v>
      </c>
      <c r="F1085" s="7" t="e">
        <f t="shared" si="136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133"/>
        <v>#N/A</v>
      </c>
      <c r="AI1085" s="8" t="e">
        <v>#N/A</v>
      </c>
      <c r="AJ1085" s="7" t="e">
        <v>#N/A</v>
      </c>
      <c r="AK1085" s="19" t="e">
        <v>#N/A</v>
      </c>
      <c r="AL1085" s="7" t="e">
        <v>#N/A</v>
      </c>
      <c r="AM1085" s="7" t="e">
        <v>#N/A</v>
      </c>
      <c r="AO1085" s="22" t="e">
        <f t="shared" si="134"/>
        <v>#N/A</v>
      </c>
      <c r="AP1085" s="22" t="e">
        <f t="shared" si="135"/>
        <v>#N/A</v>
      </c>
      <c r="AQ1085" s="22" t="e">
        <f t="shared" si="130"/>
        <v>#N/A</v>
      </c>
      <c r="AR1085" s="22" t="e">
        <f t="shared" si="131"/>
        <v>#N/A</v>
      </c>
      <c r="AS1085" s="22" t="e">
        <f t="shared" si="132"/>
        <v>#N/A</v>
      </c>
    </row>
    <row r="1086" spans="5:45" x14ac:dyDescent="0.25">
      <c r="E1086" s="8" t="e">
        <f t="shared" si="137"/>
        <v>#N/A</v>
      </c>
      <c r="F1086" s="7" t="e">
        <f t="shared" si="136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133"/>
        <v>#N/A</v>
      </c>
      <c r="AI1086" s="8" t="e">
        <v>#N/A</v>
      </c>
      <c r="AJ1086" s="7" t="e">
        <v>#N/A</v>
      </c>
      <c r="AK1086" s="19" t="e">
        <v>#N/A</v>
      </c>
      <c r="AL1086" s="7" t="e">
        <v>#N/A</v>
      </c>
      <c r="AM1086" s="7" t="e">
        <v>#N/A</v>
      </c>
      <c r="AO1086" s="22" t="e">
        <f t="shared" si="134"/>
        <v>#N/A</v>
      </c>
      <c r="AP1086" s="22" t="e">
        <f t="shared" si="135"/>
        <v>#N/A</v>
      </c>
      <c r="AQ1086" s="22" t="e">
        <f t="shared" si="130"/>
        <v>#N/A</v>
      </c>
      <c r="AR1086" s="22" t="e">
        <f t="shared" si="131"/>
        <v>#N/A</v>
      </c>
      <c r="AS1086" s="22" t="e">
        <f t="shared" si="132"/>
        <v>#N/A</v>
      </c>
    </row>
    <row r="1087" spans="5:45" x14ac:dyDescent="0.25">
      <c r="E1087" s="8" t="e">
        <f t="shared" si="137"/>
        <v>#N/A</v>
      </c>
      <c r="F1087" s="7" t="e">
        <f t="shared" si="136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133"/>
        <v>#N/A</v>
      </c>
      <c r="AI1087" s="8" t="e">
        <v>#N/A</v>
      </c>
      <c r="AJ1087" s="7" t="e">
        <v>#N/A</v>
      </c>
      <c r="AK1087" s="19" t="e">
        <v>#N/A</v>
      </c>
      <c r="AL1087" s="7" t="e">
        <v>#N/A</v>
      </c>
      <c r="AM1087" s="7" t="e">
        <v>#N/A</v>
      </c>
      <c r="AO1087" s="22" t="e">
        <f t="shared" si="134"/>
        <v>#N/A</v>
      </c>
      <c r="AP1087" s="22" t="e">
        <f t="shared" si="135"/>
        <v>#N/A</v>
      </c>
      <c r="AQ1087" s="22" t="e">
        <f t="shared" si="130"/>
        <v>#N/A</v>
      </c>
      <c r="AR1087" s="22" t="e">
        <f t="shared" si="131"/>
        <v>#N/A</v>
      </c>
      <c r="AS1087" s="22" t="e">
        <f t="shared" si="132"/>
        <v>#N/A</v>
      </c>
    </row>
    <row r="1088" spans="5:45" x14ac:dyDescent="0.25">
      <c r="E1088" s="8" t="e">
        <f t="shared" si="137"/>
        <v>#N/A</v>
      </c>
      <c r="F1088" s="7" t="e">
        <f t="shared" si="136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133"/>
        <v>#N/A</v>
      </c>
      <c r="AI1088" s="8" t="e">
        <v>#N/A</v>
      </c>
      <c r="AJ1088" s="7" t="e">
        <v>#N/A</v>
      </c>
      <c r="AK1088" s="19" t="e">
        <v>#N/A</v>
      </c>
      <c r="AL1088" s="7" t="e">
        <v>#N/A</v>
      </c>
      <c r="AM1088" s="7" t="e">
        <v>#N/A</v>
      </c>
      <c r="AO1088" s="22" t="e">
        <f t="shared" si="134"/>
        <v>#N/A</v>
      </c>
      <c r="AP1088" s="22" t="e">
        <f t="shared" si="135"/>
        <v>#N/A</v>
      </c>
      <c r="AQ1088" s="22" t="e">
        <f t="shared" si="130"/>
        <v>#N/A</v>
      </c>
      <c r="AR1088" s="22" t="e">
        <f t="shared" si="131"/>
        <v>#N/A</v>
      </c>
      <c r="AS1088" s="22" t="e">
        <f t="shared" si="132"/>
        <v>#N/A</v>
      </c>
    </row>
    <row r="1089" spans="5:45" x14ac:dyDescent="0.25">
      <c r="E1089" s="8" t="e">
        <f t="shared" si="137"/>
        <v>#N/A</v>
      </c>
      <c r="F1089" s="7" t="e">
        <f t="shared" si="136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133"/>
        <v>#N/A</v>
      </c>
      <c r="AI1089" s="8" t="e">
        <v>#N/A</v>
      </c>
      <c r="AJ1089" s="7" t="e">
        <v>#N/A</v>
      </c>
      <c r="AK1089" s="19" t="e">
        <v>#N/A</v>
      </c>
      <c r="AL1089" s="7" t="e">
        <v>#N/A</v>
      </c>
      <c r="AM1089" s="7" t="e">
        <v>#N/A</v>
      </c>
      <c r="AO1089" s="22" t="e">
        <f t="shared" si="134"/>
        <v>#N/A</v>
      </c>
      <c r="AP1089" s="22" t="e">
        <f t="shared" si="135"/>
        <v>#N/A</v>
      </c>
      <c r="AQ1089" s="22" t="e">
        <f t="shared" si="130"/>
        <v>#N/A</v>
      </c>
      <c r="AR1089" s="22" t="e">
        <f t="shared" si="131"/>
        <v>#N/A</v>
      </c>
      <c r="AS1089" s="22" t="e">
        <f t="shared" si="132"/>
        <v>#N/A</v>
      </c>
    </row>
    <row r="1090" spans="5:45" x14ac:dyDescent="0.25">
      <c r="E1090" s="8" t="e">
        <f t="shared" si="137"/>
        <v>#N/A</v>
      </c>
      <c r="F1090" s="7" t="e">
        <f t="shared" si="136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133"/>
        <v>#N/A</v>
      </c>
      <c r="AI1090" s="8" t="e">
        <v>#N/A</v>
      </c>
      <c r="AJ1090" s="7" t="e">
        <v>#N/A</v>
      </c>
      <c r="AK1090" s="19" t="e">
        <v>#N/A</v>
      </c>
      <c r="AL1090" s="7" t="e">
        <v>#N/A</v>
      </c>
      <c r="AM1090" s="7" t="e">
        <v>#N/A</v>
      </c>
      <c r="AO1090" s="22" t="e">
        <f t="shared" si="134"/>
        <v>#N/A</v>
      </c>
      <c r="AP1090" s="22" t="e">
        <f t="shared" si="135"/>
        <v>#N/A</v>
      </c>
      <c r="AQ1090" s="22" t="e">
        <f t="shared" si="130"/>
        <v>#N/A</v>
      </c>
      <c r="AR1090" s="22" t="e">
        <f t="shared" si="131"/>
        <v>#N/A</v>
      </c>
      <c r="AS1090" s="22" t="e">
        <f t="shared" si="132"/>
        <v>#N/A</v>
      </c>
    </row>
    <row r="1091" spans="5:45" x14ac:dyDescent="0.25">
      <c r="E1091" s="8" t="e">
        <f t="shared" si="137"/>
        <v>#N/A</v>
      </c>
      <c r="F1091" s="7" t="e">
        <f t="shared" si="136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133"/>
        <v>#N/A</v>
      </c>
      <c r="AI1091" s="8" t="e">
        <v>#N/A</v>
      </c>
      <c r="AJ1091" s="7" t="e">
        <v>#N/A</v>
      </c>
      <c r="AK1091" s="19" t="e">
        <v>#N/A</v>
      </c>
      <c r="AL1091" s="7" t="e">
        <v>#N/A</v>
      </c>
      <c r="AM1091" s="7" t="e">
        <v>#N/A</v>
      </c>
      <c r="AO1091" s="22" t="e">
        <f t="shared" si="134"/>
        <v>#N/A</v>
      </c>
      <c r="AP1091" s="22" t="e">
        <f t="shared" si="135"/>
        <v>#N/A</v>
      </c>
      <c r="AQ1091" s="22" t="e">
        <f t="shared" si="130"/>
        <v>#N/A</v>
      </c>
      <c r="AR1091" s="22" t="e">
        <f t="shared" si="131"/>
        <v>#N/A</v>
      </c>
      <c r="AS1091" s="22" t="e">
        <f t="shared" si="132"/>
        <v>#N/A</v>
      </c>
    </row>
    <row r="1092" spans="5:45" x14ac:dyDescent="0.25">
      <c r="E1092" s="8" t="e">
        <f t="shared" si="137"/>
        <v>#N/A</v>
      </c>
      <c r="F1092" s="7" t="e">
        <f t="shared" si="136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133"/>
        <v>#N/A</v>
      </c>
      <c r="AI1092" s="8" t="e">
        <v>#N/A</v>
      </c>
      <c r="AJ1092" s="7" t="e">
        <v>#N/A</v>
      </c>
      <c r="AK1092" s="19" t="e">
        <v>#N/A</v>
      </c>
      <c r="AL1092" s="7" t="e">
        <v>#N/A</v>
      </c>
      <c r="AM1092" s="7" t="e">
        <v>#N/A</v>
      </c>
      <c r="AO1092" s="22" t="e">
        <f t="shared" si="134"/>
        <v>#N/A</v>
      </c>
      <c r="AP1092" s="22" t="e">
        <f t="shared" si="135"/>
        <v>#N/A</v>
      </c>
      <c r="AQ1092" s="22" t="e">
        <f t="shared" si="130"/>
        <v>#N/A</v>
      </c>
      <c r="AR1092" s="22" t="e">
        <f t="shared" si="131"/>
        <v>#N/A</v>
      </c>
      <c r="AS1092" s="22" t="e">
        <f t="shared" si="132"/>
        <v>#N/A</v>
      </c>
    </row>
    <row r="1093" spans="5:45" x14ac:dyDescent="0.25">
      <c r="E1093" s="8" t="e">
        <f t="shared" si="137"/>
        <v>#N/A</v>
      </c>
      <c r="F1093" s="7" t="e">
        <f t="shared" si="136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133"/>
        <v>#N/A</v>
      </c>
      <c r="AI1093" s="8" t="e">
        <v>#N/A</v>
      </c>
      <c r="AJ1093" s="7" t="e">
        <v>#N/A</v>
      </c>
      <c r="AK1093" s="19" t="e">
        <v>#N/A</v>
      </c>
      <c r="AL1093" s="7" t="e">
        <v>#N/A</v>
      </c>
      <c r="AM1093" s="7" t="e">
        <v>#N/A</v>
      </c>
      <c r="AO1093" s="22" t="e">
        <f t="shared" si="134"/>
        <v>#N/A</v>
      </c>
      <c r="AP1093" s="22" t="e">
        <f t="shared" si="135"/>
        <v>#N/A</v>
      </c>
      <c r="AQ1093" s="22" t="e">
        <f t="shared" si="130"/>
        <v>#N/A</v>
      </c>
      <c r="AR1093" s="22" t="e">
        <f t="shared" si="131"/>
        <v>#N/A</v>
      </c>
      <c r="AS1093" s="22" t="e">
        <f t="shared" si="132"/>
        <v>#N/A</v>
      </c>
    </row>
    <row r="1094" spans="5:45" x14ac:dyDescent="0.25">
      <c r="E1094" s="8" t="e">
        <f t="shared" si="137"/>
        <v>#N/A</v>
      </c>
      <c r="F1094" s="7" t="e">
        <f t="shared" si="136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133"/>
        <v>#N/A</v>
      </c>
      <c r="AI1094" s="8" t="e">
        <v>#N/A</v>
      </c>
      <c r="AJ1094" s="7" t="e">
        <v>#N/A</v>
      </c>
      <c r="AK1094" s="19" t="e">
        <v>#N/A</v>
      </c>
      <c r="AL1094" s="7" t="e">
        <v>#N/A</v>
      </c>
      <c r="AM1094" s="7" t="e">
        <v>#N/A</v>
      </c>
      <c r="AO1094" s="22" t="e">
        <f t="shared" si="134"/>
        <v>#N/A</v>
      </c>
      <c r="AP1094" s="22" t="e">
        <f t="shared" si="135"/>
        <v>#N/A</v>
      </c>
      <c r="AQ1094" s="22" t="e">
        <f t="shared" si="130"/>
        <v>#N/A</v>
      </c>
      <c r="AR1094" s="22" t="e">
        <f t="shared" si="131"/>
        <v>#N/A</v>
      </c>
      <c r="AS1094" s="22" t="e">
        <f t="shared" si="132"/>
        <v>#N/A</v>
      </c>
    </row>
    <row r="1095" spans="5:45" x14ac:dyDescent="0.25">
      <c r="E1095" s="8" t="e">
        <f t="shared" si="137"/>
        <v>#N/A</v>
      </c>
      <c r="F1095" s="7" t="e">
        <f t="shared" si="136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133"/>
        <v>#N/A</v>
      </c>
      <c r="AI1095" s="8" t="e">
        <v>#N/A</v>
      </c>
      <c r="AJ1095" s="7" t="e">
        <v>#N/A</v>
      </c>
      <c r="AK1095" s="19" t="e">
        <v>#N/A</v>
      </c>
      <c r="AL1095" s="7" t="e">
        <v>#N/A</v>
      </c>
      <c r="AM1095" s="7" t="e">
        <v>#N/A</v>
      </c>
      <c r="AO1095" s="22" t="e">
        <f t="shared" si="134"/>
        <v>#N/A</v>
      </c>
      <c r="AP1095" s="22" t="e">
        <f t="shared" si="135"/>
        <v>#N/A</v>
      </c>
      <c r="AQ1095" s="22" t="e">
        <f t="shared" si="130"/>
        <v>#N/A</v>
      </c>
      <c r="AR1095" s="22" t="e">
        <f t="shared" si="131"/>
        <v>#N/A</v>
      </c>
      <c r="AS1095" s="22" t="e">
        <f t="shared" si="132"/>
        <v>#N/A</v>
      </c>
    </row>
    <row r="1096" spans="5:45" x14ac:dyDescent="0.25">
      <c r="E1096" s="8" t="e">
        <f t="shared" si="137"/>
        <v>#N/A</v>
      </c>
      <c r="F1096" s="7" t="e">
        <f t="shared" si="136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133"/>
        <v>#N/A</v>
      </c>
      <c r="AI1096" s="8" t="e">
        <v>#N/A</v>
      </c>
      <c r="AJ1096" s="7" t="e">
        <v>#N/A</v>
      </c>
      <c r="AK1096" s="19" t="e">
        <v>#N/A</v>
      </c>
      <c r="AL1096" s="7" t="e">
        <v>#N/A</v>
      </c>
      <c r="AM1096" s="7" t="e">
        <v>#N/A</v>
      </c>
      <c r="AO1096" s="22" t="e">
        <f t="shared" si="134"/>
        <v>#N/A</v>
      </c>
      <c r="AP1096" s="22" t="e">
        <f t="shared" si="135"/>
        <v>#N/A</v>
      </c>
      <c r="AQ1096" s="22" t="e">
        <f t="shared" ref="AQ1096:AQ1159" si="138">Q1096-AK1096</f>
        <v>#N/A</v>
      </c>
      <c r="AR1096" s="22" t="e">
        <f t="shared" ref="AR1096:AR1159" si="139">R1096-AL1096</f>
        <v>#N/A</v>
      </c>
      <c r="AS1096" s="22" t="e">
        <f t="shared" ref="AS1096:AS1159" si="140">S1096-AM1096</f>
        <v>#N/A</v>
      </c>
    </row>
    <row r="1097" spans="5:45" x14ac:dyDescent="0.25">
      <c r="E1097" s="8" t="e">
        <f t="shared" si="137"/>
        <v>#N/A</v>
      </c>
      <c r="F1097" s="7" t="e">
        <f t="shared" si="136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141">VLOOKUP(O1097,$E$22:$F$1597, 2, FALSE)</f>
        <v>#N/A</v>
      </c>
      <c r="AI1097" s="8" t="e">
        <v>#N/A</v>
      </c>
      <c r="AJ1097" s="7" t="e">
        <v>#N/A</v>
      </c>
      <c r="AK1097" s="19" t="e">
        <v>#N/A</v>
      </c>
      <c r="AL1097" s="7" t="e">
        <v>#N/A</v>
      </c>
      <c r="AM1097" s="7" t="e">
        <v>#N/A</v>
      </c>
      <c r="AO1097" s="22" t="e">
        <f t="shared" ref="AO1097:AO1160" si="142">O1097-AI1097</f>
        <v>#N/A</v>
      </c>
      <c r="AP1097" s="22" t="e">
        <f t="shared" ref="AP1097:AP1160" si="143">P1097-AJ1097</f>
        <v>#N/A</v>
      </c>
      <c r="AQ1097" s="22" t="e">
        <f t="shared" si="138"/>
        <v>#N/A</v>
      </c>
      <c r="AR1097" s="22" t="e">
        <f t="shared" si="139"/>
        <v>#N/A</v>
      </c>
      <c r="AS1097" s="22" t="e">
        <f t="shared" si="140"/>
        <v>#N/A</v>
      </c>
    </row>
    <row r="1098" spans="5:45" x14ac:dyDescent="0.25">
      <c r="E1098" s="8" t="e">
        <f t="shared" si="137"/>
        <v>#N/A</v>
      </c>
      <c r="F1098" s="7" t="e">
        <f t="shared" si="136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141"/>
        <v>#N/A</v>
      </c>
      <c r="AI1098" s="8" t="e">
        <v>#N/A</v>
      </c>
      <c r="AJ1098" s="7" t="e">
        <v>#N/A</v>
      </c>
      <c r="AK1098" s="19" t="e">
        <v>#N/A</v>
      </c>
      <c r="AL1098" s="7" t="e">
        <v>#N/A</v>
      </c>
      <c r="AM1098" s="7" t="e">
        <v>#N/A</v>
      </c>
      <c r="AO1098" s="22" t="e">
        <f t="shared" si="142"/>
        <v>#N/A</v>
      </c>
      <c r="AP1098" s="22" t="e">
        <f t="shared" si="143"/>
        <v>#N/A</v>
      </c>
      <c r="AQ1098" s="22" t="e">
        <f t="shared" si="138"/>
        <v>#N/A</v>
      </c>
      <c r="AR1098" s="22" t="e">
        <f t="shared" si="139"/>
        <v>#N/A</v>
      </c>
      <c r="AS1098" s="22" t="e">
        <f t="shared" si="140"/>
        <v>#N/A</v>
      </c>
    </row>
    <row r="1099" spans="5:45" x14ac:dyDescent="0.25">
      <c r="E1099" s="8" t="e">
        <f t="shared" si="137"/>
        <v>#N/A</v>
      </c>
      <c r="F1099" s="7" t="e">
        <f t="shared" si="136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141"/>
        <v>#N/A</v>
      </c>
      <c r="AI1099" s="8" t="e">
        <v>#N/A</v>
      </c>
      <c r="AJ1099" s="7" t="e">
        <v>#N/A</v>
      </c>
      <c r="AK1099" s="19" t="e">
        <v>#N/A</v>
      </c>
      <c r="AL1099" s="7" t="e">
        <v>#N/A</v>
      </c>
      <c r="AM1099" s="7" t="e">
        <v>#N/A</v>
      </c>
      <c r="AO1099" s="22" t="e">
        <f t="shared" si="142"/>
        <v>#N/A</v>
      </c>
      <c r="AP1099" s="22" t="e">
        <f t="shared" si="143"/>
        <v>#N/A</v>
      </c>
      <c r="AQ1099" s="22" t="e">
        <f t="shared" si="138"/>
        <v>#N/A</v>
      </c>
      <c r="AR1099" s="22" t="e">
        <f t="shared" si="139"/>
        <v>#N/A</v>
      </c>
      <c r="AS1099" s="22" t="e">
        <f t="shared" si="140"/>
        <v>#N/A</v>
      </c>
    </row>
    <row r="1100" spans="5:45" x14ac:dyDescent="0.25">
      <c r="E1100" s="8" t="e">
        <f t="shared" si="137"/>
        <v>#N/A</v>
      </c>
      <c r="F1100" s="7" t="e">
        <f t="shared" si="136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141"/>
        <v>#N/A</v>
      </c>
      <c r="AI1100" s="8" t="e">
        <v>#N/A</v>
      </c>
      <c r="AJ1100" s="7" t="e">
        <v>#N/A</v>
      </c>
      <c r="AK1100" s="19" t="e">
        <v>#N/A</v>
      </c>
      <c r="AL1100" s="7" t="e">
        <v>#N/A</v>
      </c>
      <c r="AM1100" s="7" t="e">
        <v>#N/A</v>
      </c>
      <c r="AO1100" s="22" t="e">
        <f t="shared" si="142"/>
        <v>#N/A</v>
      </c>
      <c r="AP1100" s="22" t="e">
        <f t="shared" si="143"/>
        <v>#N/A</v>
      </c>
      <c r="AQ1100" s="22" t="e">
        <f t="shared" si="138"/>
        <v>#N/A</v>
      </c>
      <c r="AR1100" s="22" t="e">
        <f t="shared" si="139"/>
        <v>#N/A</v>
      </c>
      <c r="AS1100" s="22" t="e">
        <f t="shared" si="140"/>
        <v>#N/A</v>
      </c>
    </row>
    <row r="1101" spans="5:45" x14ac:dyDescent="0.25">
      <c r="E1101" s="8" t="e">
        <f t="shared" si="137"/>
        <v>#N/A</v>
      </c>
      <c r="F1101" s="7" t="e">
        <f t="shared" si="136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141"/>
        <v>#N/A</v>
      </c>
      <c r="AI1101" s="8" t="e">
        <v>#N/A</v>
      </c>
      <c r="AJ1101" s="7" t="e">
        <v>#N/A</v>
      </c>
      <c r="AK1101" s="19" t="e">
        <v>#N/A</v>
      </c>
      <c r="AL1101" s="7" t="e">
        <v>#N/A</v>
      </c>
      <c r="AM1101" s="7" t="e">
        <v>#N/A</v>
      </c>
      <c r="AO1101" s="22" t="e">
        <f t="shared" si="142"/>
        <v>#N/A</v>
      </c>
      <c r="AP1101" s="22" t="e">
        <f t="shared" si="143"/>
        <v>#N/A</v>
      </c>
      <c r="AQ1101" s="22" t="e">
        <f t="shared" si="138"/>
        <v>#N/A</v>
      </c>
      <c r="AR1101" s="22" t="e">
        <f t="shared" si="139"/>
        <v>#N/A</v>
      </c>
      <c r="AS1101" s="22" t="e">
        <f t="shared" si="140"/>
        <v>#N/A</v>
      </c>
    </row>
    <row r="1102" spans="5:45" x14ac:dyDescent="0.25">
      <c r="E1102" s="8" t="e">
        <f t="shared" si="137"/>
        <v>#N/A</v>
      </c>
      <c r="F1102" s="7" t="e">
        <f t="shared" si="136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141"/>
        <v>#N/A</v>
      </c>
      <c r="AI1102" s="8" t="e">
        <v>#N/A</v>
      </c>
      <c r="AJ1102" s="7" t="e">
        <v>#N/A</v>
      </c>
      <c r="AK1102" s="19" t="e">
        <v>#N/A</v>
      </c>
      <c r="AL1102" s="7" t="e">
        <v>#N/A</v>
      </c>
      <c r="AM1102" s="7" t="e">
        <v>#N/A</v>
      </c>
      <c r="AO1102" s="22" t="e">
        <f t="shared" si="142"/>
        <v>#N/A</v>
      </c>
      <c r="AP1102" s="22" t="e">
        <f t="shared" si="143"/>
        <v>#N/A</v>
      </c>
      <c r="AQ1102" s="22" t="e">
        <f t="shared" si="138"/>
        <v>#N/A</v>
      </c>
      <c r="AR1102" s="22" t="e">
        <f t="shared" si="139"/>
        <v>#N/A</v>
      </c>
      <c r="AS1102" s="22" t="e">
        <f t="shared" si="140"/>
        <v>#N/A</v>
      </c>
    </row>
    <row r="1103" spans="5:45" x14ac:dyDescent="0.25">
      <c r="E1103" s="8" t="e">
        <f t="shared" si="137"/>
        <v>#N/A</v>
      </c>
      <c r="F1103" s="7" t="e">
        <f t="shared" si="136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141"/>
        <v>#N/A</v>
      </c>
      <c r="AI1103" s="8" t="e">
        <v>#N/A</v>
      </c>
      <c r="AJ1103" s="7" t="e">
        <v>#N/A</v>
      </c>
      <c r="AK1103" s="19" t="e">
        <v>#N/A</v>
      </c>
      <c r="AL1103" s="7" t="e">
        <v>#N/A</v>
      </c>
      <c r="AM1103" s="7" t="e">
        <v>#N/A</v>
      </c>
      <c r="AO1103" s="22" t="e">
        <f t="shared" si="142"/>
        <v>#N/A</v>
      </c>
      <c r="AP1103" s="22" t="e">
        <f t="shared" si="143"/>
        <v>#N/A</v>
      </c>
      <c r="AQ1103" s="22" t="e">
        <f t="shared" si="138"/>
        <v>#N/A</v>
      </c>
      <c r="AR1103" s="22" t="e">
        <f t="shared" si="139"/>
        <v>#N/A</v>
      </c>
      <c r="AS1103" s="22" t="e">
        <f t="shared" si="140"/>
        <v>#N/A</v>
      </c>
    </row>
    <row r="1104" spans="5:45" x14ac:dyDescent="0.25">
      <c r="E1104" s="8" t="e">
        <f t="shared" si="137"/>
        <v>#N/A</v>
      </c>
      <c r="F1104" s="7" t="e">
        <f t="shared" si="136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141"/>
        <v>#N/A</v>
      </c>
      <c r="AI1104" s="8" t="e">
        <v>#N/A</v>
      </c>
      <c r="AJ1104" s="7" t="e">
        <v>#N/A</v>
      </c>
      <c r="AK1104" s="19" t="e">
        <v>#N/A</v>
      </c>
      <c r="AL1104" s="7" t="e">
        <v>#N/A</v>
      </c>
      <c r="AM1104" s="7" t="e">
        <v>#N/A</v>
      </c>
      <c r="AO1104" s="22" t="e">
        <f t="shared" si="142"/>
        <v>#N/A</v>
      </c>
      <c r="AP1104" s="22" t="e">
        <f t="shared" si="143"/>
        <v>#N/A</v>
      </c>
      <c r="AQ1104" s="22" t="e">
        <f t="shared" si="138"/>
        <v>#N/A</v>
      </c>
      <c r="AR1104" s="22" t="e">
        <f t="shared" si="139"/>
        <v>#N/A</v>
      </c>
      <c r="AS1104" s="22" t="e">
        <f t="shared" si="140"/>
        <v>#N/A</v>
      </c>
    </row>
    <row r="1105" spans="5:45" x14ac:dyDescent="0.25">
      <c r="E1105" s="8" t="e">
        <f t="shared" si="137"/>
        <v>#N/A</v>
      </c>
      <c r="F1105" s="7" t="e">
        <f t="shared" si="136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141"/>
        <v>#N/A</v>
      </c>
      <c r="AI1105" s="8" t="e">
        <v>#N/A</v>
      </c>
      <c r="AJ1105" s="7" t="e">
        <v>#N/A</v>
      </c>
      <c r="AK1105" s="19" t="e">
        <v>#N/A</v>
      </c>
      <c r="AL1105" s="7" t="e">
        <v>#N/A</v>
      </c>
      <c r="AM1105" s="7" t="e">
        <v>#N/A</v>
      </c>
      <c r="AO1105" s="22" t="e">
        <f t="shared" si="142"/>
        <v>#N/A</v>
      </c>
      <c r="AP1105" s="22" t="e">
        <f t="shared" si="143"/>
        <v>#N/A</v>
      </c>
      <c r="AQ1105" s="22" t="e">
        <f t="shared" si="138"/>
        <v>#N/A</v>
      </c>
      <c r="AR1105" s="22" t="e">
        <f t="shared" si="139"/>
        <v>#N/A</v>
      </c>
      <c r="AS1105" s="22" t="e">
        <f t="shared" si="140"/>
        <v>#N/A</v>
      </c>
    </row>
    <row r="1106" spans="5:45" x14ac:dyDescent="0.25">
      <c r="E1106" s="8" t="e">
        <f t="shared" si="137"/>
        <v>#N/A</v>
      </c>
      <c r="F1106" s="7" t="e">
        <f t="shared" si="136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141"/>
        <v>#N/A</v>
      </c>
      <c r="AI1106" s="8" t="e">
        <v>#N/A</v>
      </c>
      <c r="AJ1106" s="7" t="e">
        <v>#N/A</v>
      </c>
      <c r="AK1106" s="19" t="e">
        <v>#N/A</v>
      </c>
      <c r="AL1106" s="7" t="e">
        <v>#N/A</v>
      </c>
      <c r="AM1106" s="7" t="e">
        <v>#N/A</v>
      </c>
      <c r="AO1106" s="22" t="e">
        <f t="shared" si="142"/>
        <v>#N/A</v>
      </c>
      <c r="AP1106" s="22" t="e">
        <f t="shared" si="143"/>
        <v>#N/A</v>
      </c>
      <c r="AQ1106" s="22" t="e">
        <f t="shared" si="138"/>
        <v>#N/A</v>
      </c>
      <c r="AR1106" s="22" t="e">
        <f t="shared" si="139"/>
        <v>#N/A</v>
      </c>
      <c r="AS1106" s="22" t="e">
        <f t="shared" si="140"/>
        <v>#N/A</v>
      </c>
    </row>
    <row r="1107" spans="5:45" x14ac:dyDescent="0.25">
      <c r="E1107" s="8" t="e">
        <f t="shared" si="137"/>
        <v>#N/A</v>
      </c>
      <c r="F1107" s="7" t="e">
        <f t="shared" si="136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141"/>
        <v>#N/A</v>
      </c>
      <c r="AI1107" s="8" t="e">
        <v>#N/A</v>
      </c>
      <c r="AJ1107" s="7" t="e">
        <v>#N/A</v>
      </c>
      <c r="AK1107" s="19" t="e">
        <v>#N/A</v>
      </c>
      <c r="AL1107" s="7" t="e">
        <v>#N/A</v>
      </c>
      <c r="AM1107" s="7" t="e">
        <v>#N/A</v>
      </c>
      <c r="AO1107" s="22" t="e">
        <f t="shared" si="142"/>
        <v>#N/A</v>
      </c>
      <c r="AP1107" s="22" t="e">
        <f t="shared" si="143"/>
        <v>#N/A</v>
      </c>
      <c r="AQ1107" s="22" t="e">
        <f t="shared" si="138"/>
        <v>#N/A</v>
      </c>
      <c r="AR1107" s="22" t="e">
        <f t="shared" si="139"/>
        <v>#N/A</v>
      </c>
      <c r="AS1107" s="22" t="e">
        <f t="shared" si="140"/>
        <v>#N/A</v>
      </c>
    </row>
    <row r="1108" spans="5:45" x14ac:dyDescent="0.25">
      <c r="E1108" s="8" t="e">
        <f t="shared" si="137"/>
        <v>#N/A</v>
      </c>
      <c r="F1108" s="7" t="e">
        <f t="shared" si="136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141"/>
        <v>#N/A</v>
      </c>
      <c r="AI1108" s="8" t="e">
        <v>#N/A</v>
      </c>
      <c r="AJ1108" s="7" t="e">
        <v>#N/A</v>
      </c>
      <c r="AK1108" s="19" t="e">
        <v>#N/A</v>
      </c>
      <c r="AL1108" s="7" t="e">
        <v>#N/A</v>
      </c>
      <c r="AM1108" s="7" t="e">
        <v>#N/A</v>
      </c>
      <c r="AO1108" s="22" t="e">
        <f t="shared" si="142"/>
        <v>#N/A</v>
      </c>
      <c r="AP1108" s="22" t="e">
        <f t="shared" si="143"/>
        <v>#N/A</v>
      </c>
      <c r="AQ1108" s="22" t="e">
        <f t="shared" si="138"/>
        <v>#N/A</v>
      </c>
      <c r="AR1108" s="22" t="e">
        <f t="shared" si="139"/>
        <v>#N/A</v>
      </c>
      <c r="AS1108" s="22" t="e">
        <f t="shared" si="140"/>
        <v>#N/A</v>
      </c>
    </row>
    <row r="1109" spans="5:45" x14ac:dyDescent="0.25">
      <c r="E1109" s="8" t="e">
        <f t="shared" si="137"/>
        <v>#N/A</v>
      </c>
      <c r="F1109" s="7" t="e">
        <f t="shared" si="136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141"/>
        <v>#N/A</v>
      </c>
      <c r="AI1109" s="8" t="e">
        <v>#N/A</v>
      </c>
      <c r="AJ1109" s="7" t="e">
        <v>#N/A</v>
      </c>
      <c r="AK1109" s="19" t="e">
        <v>#N/A</v>
      </c>
      <c r="AL1109" s="7" t="e">
        <v>#N/A</v>
      </c>
      <c r="AM1109" s="7" t="e">
        <v>#N/A</v>
      </c>
      <c r="AO1109" s="22" t="e">
        <f t="shared" si="142"/>
        <v>#N/A</v>
      </c>
      <c r="AP1109" s="22" t="e">
        <f t="shared" si="143"/>
        <v>#N/A</v>
      </c>
      <c r="AQ1109" s="22" t="e">
        <f t="shared" si="138"/>
        <v>#N/A</v>
      </c>
      <c r="AR1109" s="22" t="e">
        <f t="shared" si="139"/>
        <v>#N/A</v>
      </c>
      <c r="AS1109" s="22" t="e">
        <f t="shared" si="140"/>
        <v>#N/A</v>
      </c>
    </row>
    <row r="1110" spans="5:45" x14ac:dyDescent="0.25">
      <c r="E1110" s="8" t="e">
        <f t="shared" si="137"/>
        <v>#N/A</v>
      </c>
      <c r="F1110" s="7" t="e">
        <f t="shared" si="136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141"/>
        <v>#N/A</v>
      </c>
      <c r="AI1110" s="8" t="e">
        <v>#N/A</v>
      </c>
      <c r="AJ1110" s="7" t="e">
        <v>#N/A</v>
      </c>
      <c r="AK1110" s="19" t="e">
        <v>#N/A</v>
      </c>
      <c r="AL1110" s="7" t="e">
        <v>#N/A</v>
      </c>
      <c r="AM1110" s="7" t="e">
        <v>#N/A</v>
      </c>
      <c r="AO1110" s="22" t="e">
        <f t="shared" si="142"/>
        <v>#N/A</v>
      </c>
      <c r="AP1110" s="22" t="e">
        <f t="shared" si="143"/>
        <v>#N/A</v>
      </c>
      <c r="AQ1110" s="22" t="e">
        <f t="shared" si="138"/>
        <v>#N/A</v>
      </c>
      <c r="AR1110" s="22" t="e">
        <f t="shared" si="139"/>
        <v>#N/A</v>
      </c>
      <c r="AS1110" s="22" t="e">
        <f t="shared" si="140"/>
        <v>#N/A</v>
      </c>
    </row>
    <row r="1111" spans="5:45" x14ac:dyDescent="0.25">
      <c r="E1111" s="8" t="e">
        <f t="shared" si="137"/>
        <v>#N/A</v>
      </c>
      <c r="F1111" s="7" t="e">
        <f t="shared" si="136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141"/>
        <v>#N/A</v>
      </c>
      <c r="AI1111" s="8" t="e">
        <v>#N/A</v>
      </c>
      <c r="AJ1111" s="7" t="e">
        <v>#N/A</v>
      </c>
      <c r="AK1111" s="19" t="e">
        <v>#N/A</v>
      </c>
      <c r="AL1111" s="7" t="e">
        <v>#N/A</v>
      </c>
      <c r="AM1111" s="7" t="e">
        <v>#N/A</v>
      </c>
      <c r="AO1111" s="22" t="e">
        <f t="shared" si="142"/>
        <v>#N/A</v>
      </c>
      <c r="AP1111" s="22" t="e">
        <f t="shared" si="143"/>
        <v>#N/A</v>
      </c>
      <c r="AQ1111" s="22" t="e">
        <f t="shared" si="138"/>
        <v>#N/A</v>
      </c>
      <c r="AR1111" s="22" t="e">
        <f t="shared" si="139"/>
        <v>#N/A</v>
      </c>
      <c r="AS1111" s="22" t="e">
        <f t="shared" si="140"/>
        <v>#N/A</v>
      </c>
    </row>
    <row r="1112" spans="5:45" x14ac:dyDescent="0.25">
      <c r="E1112" s="8" t="e">
        <f t="shared" si="137"/>
        <v>#N/A</v>
      </c>
      <c r="F1112" s="7" t="e">
        <f t="shared" ref="F1112:F1175" si="14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141"/>
        <v>#N/A</v>
      </c>
      <c r="AI1112" s="8" t="e">
        <v>#N/A</v>
      </c>
      <c r="AJ1112" s="7" t="e">
        <v>#N/A</v>
      </c>
      <c r="AK1112" s="19" t="e">
        <v>#N/A</v>
      </c>
      <c r="AL1112" s="7" t="e">
        <v>#N/A</v>
      </c>
      <c r="AM1112" s="7" t="e">
        <v>#N/A</v>
      </c>
      <c r="AO1112" s="22" t="e">
        <f t="shared" si="142"/>
        <v>#N/A</v>
      </c>
      <c r="AP1112" s="22" t="e">
        <f t="shared" si="143"/>
        <v>#N/A</v>
      </c>
      <c r="AQ1112" s="22" t="e">
        <f t="shared" si="138"/>
        <v>#N/A</v>
      </c>
      <c r="AR1112" s="22" t="e">
        <f t="shared" si="139"/>
        <v>#N/A</v>
      </c>
      <c r="AS1112" s="22" t="e">
        <f t="shared" si="140"/>
        <v>#N/A</v>
      </c>
    </row>
    <row r="1113" spans="5:45" x14ac:dyDescent="0.25">
      <c r="E1113" s="8" t="e">
        <f t="shared" si="137"/>
        <v>#N/A</v>
      </c>
      <c r="F1113" s="7" t="e">
        <f t="shared" si="14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141"/>
        <v>#N/A</v>
      </c>
      <c r="AI1113" s="8" t="e">
        <v>#N/A</v>
      </c>
      <c r="AJ1113" s="7" t="e">
        <v>#N/A</v>
      </c>
      <c r="AK1113" s="19" t="e">
        <v>#N/A</v>
      </c>
      <c r="AL1113" s="7" t="e">
        <v>#N/A</v>
      </c>
      <c r="AM1113" s="7" t="e">
        <v>#N/A</v>
      </c>
      <c r="AO1113" s="22" t="e">
        <f t="shared" si="142"/>
        <v>#N/A</v>
      </c>
      <c r="AP1113" s="22" t="e">
        <f t="shared" si="143"/>
        <v>#N/A</v>
      </c>
      <c r="AQ1113" s="22" t="e">
        <f t="shared" si="138"/>
        <v>#N/A</v>
      </c>
      <c r="AR1113" s="22" t="e">
        <f t="shared" si="139"/>
        <v>#N/A</v>
      </c>
      <c r="AS1113" s="22" t="e">
        <f t="shared" si="140"/>
        <v>#N/A</v>
      </c>
    </row>
    <row r="1114" spans="5:45" x14ac:dyDescent="0.25">
      <c r="E1114" s="8" t="e">
        <f t="shared" si="137"/>
        <v>#N/A</v>
      </c>
      <c r="F1114" s="7" t="e">
        <f t="shared" si="14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141"/>
        <v>#N/A</v>
      </c>
      <c r="AI1114" s="8" t="e">
        <v>#N/A</v>
      </c>
      <c r="AJ1114" s="7" t="e">
        <v>#N/A</v>
      </c>
      <c r="AK1114" s="19" t="e">
        <v>#N/A</v>
      </c>
      <c r="AL1114" s="7" t="e">
        <v>#N/A</v>
      </c>
      <c r="AM1114" s="7" t="e">
        <v>#N/A</v>
      </c>
      <c r="AO1114" s="22" t="e">
        <f t="shared" si="142"/>
        <v>#N/A</v>
      </c>
      <c r="AP1114" s="22" t="e">
        <f t="shared" si="143"/>
        <v>#N/A</v>
      </c>
      <c r="AQ1114" s="22" t="e">
        <f t="shared" si="138"/>
        <v>#N/A</v>
      </c>
      <c r="AR1114" s="22" t="e">
        <f t="shared" si="139"/>
        <v>#N/A</v>
      </c>
      <c r="AS1114" s="22" t="e">
        <f t="shared" si="140"/>
        <v>#N/A</v>
      </c>
    </row>
    <row r="1115" spans="5:45" x14ac:dyDescent="0.25">
      <c r="E1115" s="8" t="e">
        <f t="shared" si="137"/>
        <v>#N/A</v>
      </c>
      <c r="F1115" s="7" t="e">
        <f t="shared" si="14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141"/>
        <v>#N/A</v>
      </c>
      <c r="AI1115" s="8" t="e">
        <v>#N/A</v>
      </c>
      <c r="AJ1115" s="7" t="e">
        <v>#N/A</v>
      </c>
      <c r="AK1115" s="19" t="e">
        <v>#N/A</v>
      </c>
      <c r="AL1115" s="7" t="e">
        <v>#N/A</v>
      </c>
      <c r="AM1115" s="7" t="e">
        <v>#N/A</v>
      </c>
      <c r="AO1115" s="22" t="e">
        <f t="shared" si="142"/>
        <v>#N/A</v>
      </c>
      <c r="AP1115" s="22" t="e">
        <f t="shared" si="143"/>
        <v>#N/A</v>
      </c>
      <c r="AQ1115" s="22" t="e">
        <f t="shared" si="138"/>
        <v>#N/A</v>
      </c>
      <c r="AR1115" s="22" t="e">
        <f t="shared" si="139"/>
        <v>#N/A</v>
      </c>
      <c r="AS1115" s="22" t="e">
        <f t="shared" si="140"/>
        <v>#N/A</v>
      </c>
    </row>
    <row r="1116" spans="5:45" x14ac:dyDescent="0.25">
      <c r="E1116" s="8" t="e">
        <f t="shared" si="137"/>
        <v>#N/A</v>
      </c>
      <c r="F1116" s="7" t="e">
        <f t="shared" si="14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141"/>
        <v>#N/A</v>
      </c>
      <c r="AI1116" s="8" t="e">
        <v>#N/A</v>
      </c>
      <c r="AJ1116" s="7" t="e">
        <v>#N/A</v>
      </c>
      <c r="AK1116" s="19" t="e">
        <v>#N/A</v>
      </c>
      <c r="AL1116" s="7" t="e">
        <v>#N/A</v>
      </c>
      <c r="AM1116" s="7" t="e">
        <v>#N/A</v>
      </c>
      <c r="AO1116" s="22" t="e">
        <f t="shared" si="142"/>
        <v>#N/A</v>
      </c>
      <c r="AP1116" s="22" t="e">
        <f t="shared" si="143"/>
        <v>#N/A</v>
      </c>
      <c r="AQ1116" s="22" t="e">
        <f t="shared" si="138"/>
        <v>#N/A</v>
      </c>
      <c r="AR1116" s="22" t="e">
        <f t="shared" si="139"/>
        <v>#N/A</v>
      </c>
      <c r="AS1116" s="22" t="e">
        <f t="shared" si="140"/>
        <v>#N/A</v>
      </c>
    </row>
    <row r="1117" spans="5:45" x14ac:dyDescent="0.25">
      <c r="E1117" s="8" t="e">
        <f t="shared" si="137"/>
        <v>#N/A</v>
      </c>
      <c r="F1117" s="7" t="e">
        <f t="shared" si="14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141"/>
        <v>#N/A</v>
      </c>
      <c r="AI1117" s="8" t="e">
        <v>#N/A</v>
      </c>
      <c r="AJ1117" s="7" t="e">
        <v>#N/A</v>
      </c>
      <c r="AK1117" s="19" t="e">
        <v>#N/A</v>
      </c>
      <c r="AL1117" s="7" t="e">
        <v>#N/A</v>
      </c>
      <c r="AM1117" s="7" t="e">
        <v>#N/A</v>
      </c>
      <c r="AO1117" s="22" t="e">
        <f t="shared" si="142"/>
        <v>#N/A</v>
      </c>
      <c r="AP1117" s="22" t="e">
        <f t="shared" si="143"/>
        <v>#N/A</v>
      </c>
      <c r="AQ1117" s="22" t="e">
        <f t="shared" si="138"/>
        <v>#N/A</v>
      </c>
      <c r="AR1117" s="22" t="e">
        <f t="shared" si="139"/>
        <v>#N/A</v>
      </c>
      <c r="AS1117" s="22" t="e">
        <f t="shared" si="140"/>
        <v>#N/A</v>
      </c>
    </row>
    <row r="1118" spans="5:45" x14ac:dyDescent="0.25">
      <c r="E1118" s="8" t="e">
        <f t="shared" si="137"/>
        <v>#N/A</v>
      </c>
      <c r="F1118" s="7" t="e">
        <f t="shared" si="14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141"/>
        <v>#N/A</v>
      </c>
      <c r="AI1118" s="8" t="e">
        <v>#N/A</v>
      </c>
      <c r="AJ1118" s="7" t="e">
        <v>#N/A</v>
      </c>
      <c r="AK1118" s="19" t="e">
        <v>#N/A</v>
      </c>
      <c r="AL1118" s="7" t="e">
        <v>#N/A</v>
      </c>
      <c r="AM1118" s="7" t="e">
        <v>#N/A</v>
      </c>
      <c r="AO1118" s="22" t="e">
        <f t="shared" si="142"/>
        <v>#N/A</v>
      </c>
      <c r="AP1118" s="22" t="e">
        <f t="shared" si="143"/>
        <v>#N/A</v>
      </c>
      <c r="AQ1118" s="22" t="e">
        <f t="shared" si="138"/>
        <v>#N/A</v>
      </c>
      <c r="AR1118" s="22" t="e">
        <f t="shared" si="139"/>
        <v>#N/A</v>
      </c>
      <c r="AS1118" s="22" t="e">
        <f t="shared" si="140"/>
        <v>#N/A</v>
      </c>
    </row>
    <row r="1119" spans="5:45" x14ac:dyDescent="0.25">
      <c r="E1119" s="8" t="e">
        <f t="shared" si="137"/>
        <v>#N/A</v>
      </c>
      <c r="F1119" s="7" t="e">
        <f t="shared" si="14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141"/>
        <v>#N/A</v>
      </c>
      <c r="AI1119" s="8" t="e">
        <v>#N/A</v>
      </c>
      <c r="AJ1119" s="7" t="e">
        <v>#N/A</v>
      </c>
      <c r="AK1119" s="19" t="e">
        <v>#N/A</v>
      </c>
      <c r="AL1119" s="7" t="e">
        <v>#N/A</v>
      </c>
      <c r="AM1119" s="7" t="e">
        <v>#N/A</v>
      </c>
      <c r="AO1119" s="22" t="e">
        <f t="shared" si="142"/>
        <v>#N/A</v>
      </c>
      <c r="AP1119" s="22" t="e">
        <f t="shared" si="143"/>
        <v>#N/A</v>
      </c>
      <c r="AQ1119" s="22" t="e">
        <f t="shared" si="138"/>
        <v>#N/A</v>
      </c>
      <c r="AR1119" s="22" t="e">
        <f t="shared" si="139"/>
        <v>#N/A</v>
      </c>
      <c r="AS1119" s="22" t="e">
        <f t="shared" si="140"/>
        <v>#N/A</v>
      </c>
    </row>
    <row r="1120" spans="5:45" x14ac:dyDescent="0.25">
      <c r="E1120" s="8" t="e">
        <f t="shared" si="137"/>
        <v>#N/A</v>
      </c>
      <c r="F1120" s="7" t="e">
        <f t="shared" si="14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141"/>
        <v>#N/A</v>
      </c>
      <c r="AI1120" s="8" t="e">
        <v>#N/A</v>
      </c>
      <c r="AJ1120" s="7" t="e">
        <v>#N/A</v>
      </c>
      <c r="AK1120" s="19" t="e">
        <v>#N/A</v>
      </c>
      <c r="AL1120" s="7" t="e">
        <v>#N/A</v>
      </c>
      <c r="AM1120" s="7" t="e">
        <v>#N/A</v>
      </c>
      <c r="AO1120" s="22" t="e">
        <f t="shared" si="142"/>
        <v>#N/A</v>
      </c>
      <c r="AP1120" s="22" t="e">
        <f t="shared" si="143"/>
        <v>#N/A</v>
      </c>
      <c r="AQ1120" s="22" t="e">
        <f t="shared" si="138"/>
        <v>#N/A</v>
      </c>
      <c r="AR1120" s="22" t="e">
        <f t="shared" si="139"/>
        <v>#N/A</v>
      </c>
      <c r="AS1120" s="22" t="e">
        <f t="shared" si="140"/>
        <v>#N/A</v>
      </c>
    </row>
    <row r="1121" spans="5:45" x14ac:dyDescent="0.25">
      <c r="E1121" s="8" t="e">
        <f t="shared" si="137"/>
        <v>#N/A</v>
      </c>
      <c r="F1121" s="7" t="e">
        <f t="shared" si="14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141"/>
        <v>#N/A</v>
      </c>
      <c r="AI1121" s="8" t="e">
        <v>#N/A</v>
      </c>
      <c r="AJ1121" s="7" t="e">
        <v>#N/A</v>
      </c>
      <c r="AK1121" s="19" t="e">
        <v>#N/A</v>
      </c>
      <c r="AL1121" s="7" t="e">
        <v>#N/A</v>
      </c>
      <c r="AM1121" s="7" t="e">
        <v>#N/A</v>
      </c>
      <c r="AO1121" s="22" t="e">
        <f t="shared" si="142"/>
        <v>#N/A</v>
      </c>
      <c r="AP1121" s="22" t="e">
        <f t="shared" si="143"/>
        <v>#N/A</v>
      </c>
      <c r="AQ1121" s="22" t="e">
        <f t="shared" si="138"/>
        <v>#N/A</v>
      </c>
      <c r="AR1121" s="22" t="e">
        <f t="shared" si="139"/>
        <v>#N/A</v>
      </c>
      <c r="AS1121" s="22" t="e">
        <f t="shared" si="140"/>
        <v>#N/A</v>
      </c>
    </row>
    <row r="1122" spans="5:45" x14ac:dyDescent="0.25">
      <c r="E1122" s="8" t="e">
        <f t="shared" si="137"/>
        <v>#N/A</v>
      </c>
      <c r="F1122" s="7" t="e">
        <f t="shared" si="14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141"/>
        <v>#N/A</v>
      </c>
      <c r="AI1122" s="8" t="e">
        <v>#N/A</v>
      </c>
      <c r="AJ1122" s="7" t="e">
        <v>#N/A</v>
      </c>
      <c r="AK1122" s="19" t="e">
        <v>#N/A</v>
      </c>
      <c r="AL1122" s="7" t="e">
        <v>#N/A</v>
      </c>
      <c r="AM1122" s="7" t="e">
        <v>#N/A</v>
      </c>
      <c r="AO1122" s="22" t="e">
        <f t="shared" si="142"/>
        <v>#N/A</v>
      </c>
      <c r="AP1122" s="22" t="e">
        <f t="shared" si="143"/>
        <v>#N/A</v>
      </c>
      <c r="AQ1122" s="22" t="e">
        <f t="shared" si="138"/>
        <v>#N/A</v>
      </c>
      <c r="AR1122" s="22" t="e">
        <f t="shared" si="139"/>
        <v>#N/A</v>
      </c>
      <c r="AS1122" s="22" t="e">
        <f t="shared" si="140"/>
        <v>#N/A</v>
      </c>
    </row>
    <row r="1123" spans="5:45" x14ac:dyDescent="0.25">
      <c r="E1123" s="8" t="e">
        <f t="shared" si="137"/>
        <v>#N/A</v>
      </c>
      <c r="F1123" s="7" t="e">
        <f t="shared" si="14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141"/>
        <v>#N/A</v>
      </c>
      <c r="AI1123" s="8" t="e">
        <v>#N/A</v>
      </c>
      <c r="AJ1123" s="7" t="e">
        <v>#N/A</v>
      </c>
      <c r="AK1123" s="19" t="e">
        <v>#N/A</v>
      </c>
      <c r="AL1123" s="7" t="e">
        <v>#N/A</v>
      </c>
      <c r="AM1123" s="7" t="e">
        <v>#N/A</v>
      </c>
      <c r="AO1123" s="22" t="e">
        <f t="shared" si="142"/>
        <v>#N/A</v>
      </c>
      <c r="AP1123" s="22" t="e">
        <f t="shared" si="143"/>
        <v>#N/A</v>
      </c>
      <c r="AQ1123" s="22" t="e">
        <f t="shared" si="138"/>
        <v>#N/A</v>
      </c>
      <c r="AR1123" s="22" t="e">
        <f t="shared" si="139"/>
        <v>#N/A</v>
      </c>
      <c r="AS1123" s="22" t="e">
        <f t="shared" si="140"/>
        <v>#N/A</v>
      </c>
    </row>
    <row r="1124" spans="5:45" x14ac:dyDescent="0.25">
      <c r="E1124" s="8" t="e">
        <f t="shared" si="137"/>
        <v>#N/A</v>
      </c>
      <c r="F1124" s="7" t="e">
        <f t="shared" si="14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141"/>
        <v>#N/A</v>
      </c>
      <c r="AI1124" s="8" t="e">
        <v>#N/A</v>
      </c>
      <c r="AJ1124" s="7" t="e">
        <v>#N/A</v>
      </c>
      <c r="AK1124" s="19" t="e">
        <v>#N/A</v>
      </c>
      <c r="AL1124" s="7" t="e">
        <v>#N/A</v>
      </c>
      <c r="AM1124" s="7" t="e">
        <v>#N/A</v>
      </c>
      <c r="AO1124" s="22" t="e">
        <f t="shared" si="142"/>
        <v>#N/A</v>
      </c>
      <c r="AP1124" s="22" t="e">
        <f t="shared" si="143"/>
        <v>#N/A</v>
      </c>
      <c r="AQ1124" s="22" t="e">
        <f t="shared" si="138"/>
        <v>#N/A</v>
      </c>
      <c r="AR1124" s="22" t="e">
        <f t="shared" si="139"/>
        <v>#N/A</v>
      </c>
      <c r="AS1124" s="22" t="e">
        <f t="shared" si="140"/>
        <v>#N/A</v>
      </c>
    </row>
    <row r="1125" spans="5:45" x14ac:dyDescent="0.25">
      <c r="E1125" s="8" t="e">
        <f t="shared" si="137"/>
        <v>#N/A</v>
      </c>
      <c r="F1125" s="7" t="e">
        <f t="shared" si="14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141"/>
        <v>#N/A</v>
      </c>
      <c r="AI1125" s="8" t="e">
        <v>#N/A</v>
      </c>
      <c r="AJ1125" s="7" t="e">
        <v>#N/A</v>
      </c>
      <c r="AK1125" s="19" t="e">
        <v>#N/A</v>
      </c>
      <c r="AL1125" s="7" t="e">
        <v>#N/A</v>
      </c>
      <c r="AM1125" s="7" t="e">
        <v>#N/A</v>
      </c>
      <c r="AO1125" s="22" t="e">
        <f t="shared" si="142"/>
        <v>#N/A</v>
      </c>
      <c r="AP1125" s="22" t="e">
        <f t="shared" si="143"/>
        <v>#N/A</v>
      </c>
      <c r="AQ1125" s="22" t="e">
        <f t="shared" si="138"/>
        <v>#N/A</v>
      </c>
      <c r="AR1125" s="22" t="e">
        <f t="shared" si="139"/>
        <v>#N/A</v>
      </c>
      <c r="AS1125" s="22" t="e">
        <f t="shared" si="140"/>
        <v>#N/A</v>
      </c>
    </row>
    <row r="1126" spans="5:45" x14ac:dyDescent="0.25">
      <c r="E1126" s="8" t="e">
        <f t="shared" si="137"/>
        <v>#N/A</v>
      </c>
      <c r="F1126" s="7" t="e">
        <f t="shared" si="14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141"/>
        <v>#N/A</v>
      </c>
      <c r="AI1126" s="8" t="e">
        <v>#N/A</v>
      </c>
      <c r="AJ1126" s="7" t="e">
        <v>#N/A</v>
      </c>
      <c r="AK1126" s="19" t="e">
        <v>#N/A</v>
      </c>
      <c r="AL1126" s="7" t="e">
        <v>#N/A</v>
      </c>
      <c r="AM1126" s="7" t="e">
        <v>#N/A</v>
      </c>
      <c r="AO1126" s="22" t="e">
        <f t="shared" si="142"/>
        <v>#N/A</v>
      </c>
      <c r="AP1126" s="22" t="e">
        <f t="shared" si="143"/>
        <v>#N/A</v>
      </c>
      <c r="AQ1126" s="22" t="e">
        <f t="shared" si="138"/>
        <v>#N/A</v>
      </c>
      <c r="AR1126" s="22" t="e">
        <f t="shared" si="139"/>
        <v>#N/A</v>
      </c>
      <c r="AS1126" s="22" t="e">
        <f t="shared" si="140"/>
        <v>#N/A</v>
      </c>
    </row>
    <row r="1127" spans="5:45" x14ac:dyDescent="0.25">
      <c r="E1127" s="8" t="e">
        <f t="shared" si="137"/>
        <v>#N/A</v>
      </c>
      <c r="F1127" s="7" t="e">
        <f t="shared" si="14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141"/>
        <v>#N/A</v>
      </c>
      <c r="AI1127" s="8" t="e">
        <v>#N/A</v>
      </c>
      <c r="AJ1127" s="7" t="e">
        <v>#N/A</v>
      </c>
      <c r="AK1127" s="19" t="e">
        <v>#N/A</v>
      </c>
      <c r="AL1127" s="7" t="e">
        <v>#N/A</v>
      </c>
      <c r="AM1127" s="7" t="e">
        <v>#N/A</v>
      </c>
      <c r="AO1127" s="22" t="e">
        <f t="shared" si="142"/>
        <v>#N/A</v>
      </c>
      <c r="AP1127" s="22" t="e">
        <f t="shared" si="143"/>
        <v>#N/A</v>
      </c>
      <c r="AQ1127" s="22" t="e">
        <f t="shared" si="138"/>
        <v>#N/A</v>
      </c>
      <c r="AR1127" s="22" t="e">
        <f t="shared" si="139"/>
        <v>#N/A</v>
      </c>
      <c r="AS1127" s="22" t="e">
        <f t="shared" si="140"/>
        <v>#N/A</v>
      </c>
    </row>
    <row r="1128" spans="5:45" x14ac:dyDescent="0.25">
      <c r="E1128" s="8" t="e">
        <f t="shared" si="137"/>
        <v>#N/A</v>
      </c>
      <c r="F1128" s="7" t="e">
        <f t="shared" si="14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141"/>
        <v>#N/A</v>
      </c>
      <c r="AI1128" s="8" t="e">
        <v>#N/A</v>
      </c>
      <c r="AJ1128" s="7" t="e">
        <v>#N/A</v>
      </c>
      <c r="AK1128" s="19" t="e">
        <v>#N/A</v>
      </c>
      <c r="AL1128" s="7" t="e">
        <v>#N/A</v>
      </c>
      <c r="AM1128" s="7" t="e">
        <v>#N/A</v>
      </c>
      <c r="AO1128" s="22" t="e">
        <f t="shared" si="142"/>
        <v>#N/A</v>
      </c>
      <c r="AP1128" s="22" t="e">
        <f t="shared" si="143"/>
        <v>#N/A</v>
      </c>
      <c r="AQ1128" s="22" t="e">
        <f t="shared" si="138"/>
        <v>#N/A</v>
      </c>
      <c r="AR1128" s="22" t="e">
        <f t="shared" si="139"/>
        <v>#N/A</v>
      </c>
      <c r="AS1128" s="22" t="e">
        <f t="shared" si="140"/>
        <v>#N/A</v>
      </c>
    </row>
    <row r="1129" spans="5:45" x14ac:dyDescent="0.25">
      <c r="E1129" s="8" t="e">
        <f t="shared" si="137"/>
        <v>#N/A</v>
      </c>
      <c r="F1129" s="7" t="e">
        <f t="shared" si="14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141"/>
        <v>#N/A</v>
      </c>
      <c r="AI1129" s="8" t="e">
        <v>#N/A</v>
      </c>
      <c r="AJ1129" s="7" t="e">
        <v>#N/A</v>
      </c>
      <c r="AK1129" s="19" t="e">
        <v>#N/A</v>
      </c>
      <c r="AL1129" s="7" t="e">
        <v>#N/A</v>
      </c>
      <c r="AM1129" s="7" t="e">
        <v>#N/A</v>
      </c>
      <c r="AO1129" s="22" t="e">
        <f t="shared" si="142"/>
        <v>#N/A</v>
      </c>
      <c r="AP1129" s="22" t="e">
        <f t="shared" si="143"/>
        <v>#N/A</v>
      </c>
      <c r="AQ1129" s="22" t="e">
        <f t="shared" si="138"/>
        <v>#N/A</v>
      </c>
      <c r="AR1129" s="22" t="e">
        <f t="shared" si="139"/>
        <v>#N/A</v>
      </c>
      <c r="AS1129" s="22" t="e">
        <f t="shared" si="140"/>
        <v>#N/A</v>
      </c>
    </row>
    <row r="1130" spans="5:45" x14ac:dyDescent="0.25">
      <c r="E1130" s="8" t="e">
        <f t="shared" si="137"/>
        <v>#N/A</v>
      </c>
      <c r="F1130" s="7" t="e">
        <f t="shared" si="14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141"/>
        <v>#N/A</v>
      </c>
      <c r="AI1130" s="8" t="e">
        <v>#N/A</v>
      </c>
      <c r="AJ1130" s="7" t="e">
        <v>#N/A</v>
      </c>
      <c r="AK1130" s="19" t="e">
        <v>#N/A</v>
      </c>
      <c r="AL1130" s="7" t="e">
        <v>#N/A</v>
      </c>
      <c r="AM1130" s="7" t="e">
        <v>#N/A</v>
      </c>
      <c r="AO1130" s="22" t="e">
        <f t="shared" si="142"/>
        <v>#N/A</v>
      </c>
      <c r="AP1130" s="22" t="e">
        <f t="shared" si="143"/>
        <v>#N/A</v>
      </c>
      <c r="AQ1130" s="22" t="e">
        <f t="shared" si="138"/>
        <v>#N/A</v>
      </c>
      <c r="AR1130" s="22" t="e">
        <f t="shared" si="139"/>
        <v>#N/A</v>
      </c>
      <c r="AS1130" s="22" t="e">
        <f t="shared" si="140"/>
        <v>#N/A</v>
      </c>
    </row>
    <row r="1131" spans="5:45" x14ac:dyDescent="0.25">
      <c r="E1131" s="8" t="e">
        <f t="shared" si="137"/>
        <v>#N/A</v>
      </c>
      <c r="F1131" s="7" t="e">
        <f t="shared" si="14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141"/>
        <v>#N/A</v>
      </c>
      <c r="AI1131" s="8" t="e">
        <v>#N/A</v>
      </c>
      <c r="AJ1131" s="7" t="e">
        <v>#N/A</v>
      </c>
      <c r="AK1131" s="19" t="e">
        <v>#N/A</v>
      </c>
      <c r="AL1131" s="7" t="e">
        <v>#N/A</v>
      </c>
      <c r="AM1131" s="7" t="e">
        <v>#N/A</v>
      </c>
      <c r="AO1131" s="22" t="e">
        <f t="shared" si="142"/>
        <v>#N/A</v>
      </c>
      <c r="AP1131" s="22" t="e">
        <f t="shared" si="143"/>
        <v>#N/A</v>
      </c>
      <c r="AQ1131" s="22" t="e">
        <f t="shared" si="138"/>
        <v>#N/A</v>
      </c>
      <c r="AR1131" s="22" t="e">
        <f t="shared" si="139"/>
        <v>#N/A</v>
      </c>
      <c r="AS1131" s="22" t="e">
        <f t="shared" si="140"/>
        <v>#N/A</v>
      </c>
    </row>
    <row r="1132" spans="5:45" x14ac:dyDescent="0.25">
      <c r="E1132" s="8" t="e">
        <f t="shared" si="137"/>
        <v>#N/A</v>
      </c>
      <c r="F1132" s="7" t="e">
        <f t="shared" si="14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141"/>
        <v>#N/A</v>
      </c>
      <c r="AI1132" s="8" t="e">
        <v>#N/A</v>
      </c>
      <c r="AJ1132" s="7" t="e">
        <v>#N/A</v>
      </c>
      <c r="AK1132" s="19" t="e">
        <v>#N/A</v>
      </c>
      <c r="AL1132" s="7" t="e">
        <v>#N/A</v>
      </c>
      <c r="AM1132" s="7" t="e">
        <v>#N/A</v>
      </c>
      <c r="AO1132" s="22" t="e">
        <f t="shared" si="142"/>
        <v>#N/A</v>
      </c>
      <c r="AP1132" s="22" t="e">
        <f t="shared" si="143"/>
        <v>#N/A</v>
      </c>
      <c r="AQ1132" s="22" t="e">
        <f t="shared" si="138"/>
        <v>#N/A</v>
      </c>
      <c r="AR1132" s="22" t="e">
        <f t="shared" si="139"/>
        <v>#N/A</v>
      </c>
      <c r="AS1132" s="22" t="e">
        <f t="shared" si="140"/>
        <v>#N/A</v>
      </c>
    </row>
    <row r="1133" spans="5:45" x14ac:dyDescent="0.25">
      <c r="E1133" s="8" t="e">
        <f t="shared" si="137"/>
        <v>#N/A</v>
      </c>
      <c r="F1133" s="7" t="e">
        <f t="shared" si="14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141"/>
        <v>#N/A</v>
      </c>
      <c r="AI1133" s="8" t="e">
        <v>#N/A</v>
      </c>
      <c r="AJ1133" s="7" t="e">
        <v>#N/A</v>
      </c>
      <c r="AK1133" s="19" t="e">
        <v>#N/A</v>
      </c>
      <c r="AL1133" s="7" t="e">
        <v>#N/A</v>
      </c>
      <c r="AM1133" s="7" t="e">
        <v>#N/A</v>
      </c>
      <c r="AO1133" s="22" t="e">
        <f t="shared" si="142"/>
        <v>#N/A</v>
      </c>
      <c r="AP1133" s="22" t="e">
        <f t="shared" si="143"/>
        <v>#N/A</v>
      </c>
      <c r="AQ1133" s="22" t="e">
        <f t="shared" si="138"/>
        <v>#N/A</v>
      </c>
      <c r="AR1133" s="22" t="e">
        <f t="shared" si="139"/>
        <v>#N/A</v>
      </c>
      <c r="AS1133" s="22" t="e">
        <f t="shared" si="140"/>
        <v>#N/A</v>
      </c>
    </row>
    <row r="1134" spans="5:45" x14ac:dyDescent="0.25">
      <c r="E1134" s="8" t="e">
        <f t="shared" si="137"/>
        <v>#N/A</v>
      </c>
      <c r="F1134" s="7" t="e">
        <f t="shared" si="14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141"/>
        <v>#N/A</v>
      </c>
      <c r="AI1134" s="8" t="e">
        <v>#N/A</v>
      </c>
      <c r="AJ1134" s="7" t="e">
        <v>#N/A</v>
      </c>
      <c r="AK1134" s="19" t="e">
        <v>#N/A</v>
      </c>
      <c r="AL1134" s="7" t="e">
        <v>#N/A</v>
      </c>
      <c r="AM1134" s="7" t="e">
        <v>#N/A</v>
      </c>
      <c r="AO1134" s="22" t="e">
        <f t="shared" si="142"/>
        <v>#N/A</v>
      </c>
      <c r="AP1134" s="22" t="e">
        <f t="shared" si="143"/>
        <v>#N/A</v>
      </c>
      <c r="AQ1134" s="22" t="e">
        <f t="shared" si="138"/>
        <v>#N/A</v>
      </c>
      <c r="AR1134" s="22" t="e">
        <f t="shared" si="139"/>
        <v>#N/A</v>
      </c>
      <c r="AS1134" s="22" t="e">
        <f t="shared" si="140"/>
        <v>#N/A</v>
      </c>
    </row>
    <row r="1135" spans="5:45" x14ac:dyDescent="0.25">
      <c r="E1135" s="8" t="e">
        <f t="shared" si="137"/>
        <v>#N/A</v>
      </c>
      <c r="F1135" s="7" t="e">
        <f t="shared" si="14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141"/>
        <v>#N/A</v>
      </c>
      <c r="AI1135" s="8" t="e">
        <v>#N/A</v>
      </c>
      <c r="AJ1135" s="7" t="e">
        <v>#N/A</v>
      </c>
      <c r="AK1135" s="19" t="e">
        <v>#N/A</v>
      </c>
      <c r="AL1135" s="7" t="e">
        <v>#N/A</v>
      </c>
      <c r="AM1135" s="7" t="e">
        <v>#N/A</v>
      </c>
      <c r="AO1135" s="22" t="e">
        <f t="shared" si="142"/>
        <v>#N/A</v>
      </c>
      <c r="AP1135" s="22" t="e">
        <f t="shared" si="143"/>
        <v>#N/A</v>
      </c>
      <c r="AQ1135" s="22" t="e">
        <f t="shared" si="138"/>
        <v>#N/A</v>
      </c>
      <c r="AR1135" s="22" t="e">
        <f t="shared" si="139"/>
        <v>#N/A</v>
      </c>
      <c r="AS1135" s="22" t="e">
        <f t="shared" si="140"/>
        <v>#N/A</v>
      </c>
    </row>
    <row r="1136" spans="5:45" x14ac:dyDescent="0.25">
      <c r="E1136" s="8" t="e">
        <f t="shared" si="137"/>
        <v>#N/A</v>
      </c>
      <c r="F1136" s="7" t="e">
        <f t="shared" si="14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141"/>
        <v>#N/A</v>
      </c>
      <c r="AI1136" s="8" t="e">
        <v>#N/A</v>
      </c>
      <c r="AJ1136" s="7" t="e">
        <v>#N/A</v>
      </c>
      <c r="AK1136" s="19" t="e">
        <v>#N/A</v>
      </c>
      <c r="AL1136" s="7" t="e">
        <v>#N/A</v>
      </c>
      <c r="AM1136" s="7" t="e">
        <v>#N/A</v>
      </c>
      <c r="AO1136" s="22" t="e">
        <f t="shared" si="142"/>
        <v>#N/A</v>
      </c>
      <c r="AP1136" s="22" t="e">
        <f t="shared" si="143"/>
        <v>#N/A</v>
      </c>
      <c r="AQ1136" s="22" t="e">
        <f t="shared" si="138"/>
        <v>#N/A</v>
      </c>
      <c r="AR1136" s="22" t="e">
        <f t="shared" si="139"/>
        <v>#N/A</v>
      </c>
      <c r="AS1136" s="22" t="e">
        <f t="shared" si="140"/>
        <v>#N/A</v>
      </c>
    </row>
    <row r="1137" spans="5:45" x14ac:dyDescent="0.25">
      <c r="E1137" s="8" t="e">
        <f t="shared" si="137"/>
        <v>#N/A</v>
      </c>
      <c r="F1137" s="7" t="e">
        <f t="shared" si="14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141"/>
        <v>#N/A</v>
      </c>
      <c r="AI1137" s="8" t="e">
        <v>#N/A</v>
      </c>
      <c r="AJ1137" s="7" t="e">
        <v>#N/A</v>
      </c>
      <c r="AK1137" s="19" t="e">
        <v>#N/A</v>
      </c>
      <c r="AL1137" s="7" t="e">
        <v>#N/A</v>
      </c>
      <c r="AM1137" s="7" t="e">
        <v>#N/A</v>
      </c>
      <c r="AO1137" s="22" t="e">
        <f t="shared" si="142"/>
        <v>#N/A</v>
      </c>
      <c r="AP1137" s="22" t="e">
        <f t="shared" si="143"/>
        <v>#N/A</v>
      </c>
      <c r="AQ1137" s="22" t="e">
        <f t="shared" si="138"/>
        <v>#N/A</v>
      </c>
      <c r="AR1137" s="22" t="e">
        <f t="shared" si="139"/>
        <v>#N/A</v>
      </c>
      <c r="AS1137" s="22" t="e">
        <f t="shared" si="140"/>
        <v>#N/A</v>
      </c>
    </row>
    <row r="1138" spans="5:45" x14ac:dyDescent="0.25">
      <c r="E1138" s="8" t="e">
        <f t="shared" si="137"/>
        <v>#N/A</v>
      </c>
      <c r="F1138" s="7" t="e">
        <f t="shared" si="14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141"/>
        <v>#N/A</v>
      </c>
      <c r="AI1138" s="8" t="e">
        <v>#N/A</v>
      </c>
      <c r="AJ1138" s="7" t="e">
        <v>#N/A</v>
      </c>
      <c r="AK1138" s="19" t="e">
        <v>#N/A</v>
      </c>
      <c r="AL1138" s="7" t="e">
        <v>#N/A</v>
      </c>
      <c r="AM1138" s="7" t="e">
        <v>#N/A</v>
      </c>
      <c r="AO1138" s="22" t="e">
        <f t="shared" si="142"/>
        <v>#N/A</v>
      </c>
      <c r="AP1138" s="22" t="e">
        <f t="shared" si="143"/>
        <v>#N/A</v>
      </c>
      <c r="AQ1138" s="22" t="e">
        <f t="shared" si="138"/>
        <v>#N/A</v>
      </c>
      <c r="AR1138" s="22" t="e">
        <f t="shared" si="139"/>
        <v>#N/A</v>
      </c>
      <c r="AS1138" s="22" t="e">
        <f t="shared" si="140"/>
        <v>#N/A</v>
      </c>
    </row>
    <row r="1139" spans="5:45" x14ac:dyDescent="0.25">
      <c r="E1139" s="8" t="e">
        <f t="shared" si="137"/>
        <v>#N/A</v>
      </c>
      <c r="F1139" s="7" t="e">
        <f t="shared" si="14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141"/>
        <v>#N/A</v>
      </c>
      <c r="AI1139" s="8" t="e">
        <v>#N/A</v>
      </c>
      <c r="AJ1139" s="7" t="e">
        <v>#N/A</v>
      </c>
      <c r="AK1139" s="19" t="e">
        <v>#N/A</v>
      </c>
      <c r="AL1139" s="7" t="e">
        <v>#N/A</v>
      </c>
      <c r="AM1139" s="7" t="e">
        <v>#N/A</v>
      </c>
      <c r="AO1139" s="22" t="e">
        <f t="shared" si="142"/>
        <v>#N/A</v>
      </c>
      <c r="AP1139" s="22" t="e">
        <f t="shared" si="143"/>
        <v>#N/A</v>
      </c>
      <c r="AQ1139" s="22" t="e">
        <f t="shared" si="138"/>
        <v>#N/A</v>
      </c>
      <c r="AR1139" s="22" t="e">
        <f t="shared" si="139"/>
        <v>#N/A</v>
      </c>
      <c r="AS1139" s="22" t="e">
        <f t="shared" si="140"/>
        <v>#N/A</v>
      </c>
    </row>
    <row r="1140" spans="5:45" x14ac:dyDescent="0.25">
      <c r="E1140" s="8" t="e">
        <f t="shared" si="137"/>
        <v>#N/A</v>
      </c>
      <c r="F1140" s="7" t="e">
        <f t="shared" si="14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141"/>
        <v>#N/A</v>
      </c>
      <c r="AI1140" s="8" t="e">
        <v>#N/A</v>
      </c>
      <c r="AJ1140" s="7" t="e">
        <v>#N/A</v>
      </c>
      <c r="AK1140" s="19" t="e">
        <v>#N/A</v>
      </c>
      <c r="AL1140" s="7" t="e">
        <v>#N/A</v>
      </c>
      <c r="AM1140" s="7" t="e">
        <v>#N/A</v>
      </c>
      <c r="AO1140" s="22" t="e">
        <f t="shared" si="142"/>
        <v>#N/A</v>
      </c>
      <c r="AP1140" s="22" t="e">
        <f t="shared" si="143"/>
        <v>#N/A</v>
      </c>
      <c r="AQ1140" s="22" t="e">
        <f t="shared" si="138"/>
        <v>#N/A</v>
      </c>
      <c r="AR1140" s="22" t="e">
        <f t="shared" si="139"/>
        <v>#N/A</v>
      </c>
      <c r="AS1140" s="22" t="e">
        <f t="shared" si="140"/>
        <v>#N/A</v>
      </c>
    </row>
    <row r="1141" spans="5:45" x14ac:dyDescent="0.25">
      <c r="E1141" s="8" t="e">
        <f t="shared" si="137"/>
        <v>#N/A</v>
      </c>
      <c r="F1141" s="7" t="e">
        <f t="shared" si="14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141"/>
        <v>#N/A</v>
      </c>
      <c r="AI1141" s="8" t="e">
        <v>#N/A</v>
      </c>
      <c r="AJ1141" s="7" t="e">
        <v>#N/A</v>
      </c>
      <c r="AK1141" s="19" t="e">
        <v>#N/A</v>
      </c>
      <c r="AL1141" s="7" t="e">
        <v>#N/A</v>
      </c>
      <c r="AM1141" s="7" t="e">
        <v>#N/A</v>
      </c>
      <c r="AO1141" s="22" t="e">
        <f t="shared" si="142"/>
        <v>#N/A</v>
      </c>
      <c r="AP1141" s="22" t="e">
        <f t="shared" si="143"/>
        <v>#N/A</v>
      </c>
      <c r="AQ1141" s="22" t="e">
        <f t="shared" si="138"/>
        <v>#N/A</v>
      </c>
      <c r="AR1141" s="22" t="e">
        <f t="shared" si="139"/>
        <v>#N/A</v>
      </c>
      <c r="AS1141" s="22" t="e">
        <f t="shared" si="140"/>
        <v>#N/A</v>
      </c>
    </row>
    <row r="1142" spans="5:45" x14ac:dyDescent="0.25">
      <c r="E1142" s="8" t="e">
        <f t="shared" si="137"/>
        <v>#N/A</v>
      </c>
      <c r="F1142" s="7" t="e">
        <f t="shared" si="14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141"/>
        <v>#N/A</v>
      </c>
      <c r="AI1142" s="8" t="e">
        <v>#N/A</v>
      </c>
      <c r="AJ1142" s="7" t="e">
        <v>#N/A</v>
      </c>
      <c r="AK1142" s="19" t="e">
        <v>#N/A</v>
      </c>
      <c r="AL1142" s="7" t="e">
        <v>#N/A</v>
      </c>
      <c r="AM1142" s="7" t="e">
        <v>#N/A</v>
      </c>
      <c r="AO1142" s="22" t="e">
        <f t="shared" si="142"/>
        <v>#N/A</v>
      </c>
      <c r="AP1142" s="22" t="e">
        <f t="shared" si="143"/>
        <v>#N/A</v>
      </c>
      <c r="AQ1142" s="22" t="e">
        <f t="shared" si="138"/>
        <v>#N/A</v>
      </c>
      <c r="AR1142" s="22" t="e">
        <f t="shared" si="139"/>
        <v>#N/A</v>
      </c>
      <c r="AS1142" s="22" t="e">
        <f t="shared" si="140"/>
        <v>#N/A</v>
      </c>
    </row>
    <row r="1143" spans="5:45" x14ac:dyDescent="0.25">
      <c r="E1143" s="8" t="e">
        <f t="shared" si="137"/>
        <v>#N/A</v>
      </c>
      <c r="F1143" s="7" t="e">
        <f t="shared" si="14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141"/>
        <v>#N/A</v>
      </c>
      <c r="AI1143" s="8" t="e">
        <v>#N/A</v>
      </c>
      <c r="AJ1143" s="7" t="e">
        <v>#N/A</v>
      </c>
      <c r="AK1143" s="19" t="e">
        <v>#N/A</v>
      </c>
      <c r="AL1143" s="7" t="e">
        <v>#N/A</v>
      </c>
      <c r="AM1143" s="7" t="e">
        <v>#N/A</v>
      </c>
      <c r="AO1143" s="22" t="e">
        <f t="shared" si="142"/>
        <v>#N/A</v>
      </c>
      <c r="AP1143" s="22" t="e">
        <f t="shared" si="143"/>
        <v>#N/A</v>
      </c>
      <c r="AQ1143" s="22" t="e">
        <f t="shared" si="138"/>
        <v>#N/A</v>
      </c>
      <c r="AR1143" s="22" t="e">
        <f t="shared" si="139"/>
        <v>#N/A</v>
      </c>
      <c r="AS1143" s="22" t="e">
        <f t="shared" si="140"/>
        <v>#N/A</v>
      </c>
    </row>
    <row r="1144" spans="5:45" x14ac:dyDescent="0.25">
      <c r="E1144" s="8" t="e">
        <f t="shared" si="137"/>
        <v>#N/A</v>
      </c>
      <c r="F1144" s="7" t="e">
        <f t="shared" si="14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141"/>
        <v>#N/A</v>
      </c>
      <c r="AI1144" s="8" t="e">
        <v>#N/A</v>
      </c>
      <c r="AJ1144" s="7" t="e">
        <v>#N/A</v>
      </c>
      <c r="AK1144" s="19" t="e">
        <v>#N/A</v>
      </c>
      <c r="AL1144" s="7" t="e">
        <v>#N/A</v>
      </c>
      <c r="AM1144" s="7" t="e">
        <v>#N/A</v>
      </c>
      <c r="AO1144" s="22" t="e">
        <f t="shared" si="142"/>
        <v>#N/A</v>
      </c>
      <c r="AP1144" s="22" t="e">
        <f t="shared" si="143"/>
        <v>#N/A</v>
      </c>
      <c r="AQ1144" s="22" t="e">
        <f t="shared" si="138"/>
        <v>#N/A</v>
      </c>
      <c r="AR1144" s="22" t="e">
        <f t="shared" si="139"/>
        <v>#N/A</v>
      </c>
      <c r="AS1144" s="22" t="e">
        <f t="shared" si="140"/>
        <v>#N/A</v>
      </c>
    </row>
    <row r="1145" spans="5:45" x14ac:dyDescent="0.25">
      <c r="E1145" s="8" t="e">
        <f t="shared" si="137"/>
        <v>#N/A</v>
      </c>
      <c r="F1145" s="7" t="e">
        <f t="shared" si="14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141"/>
        <v>#N/A</v>
      </c>
      <c r="AI1145" s="8" t="e">
        <v>#N/A</v>
      </c>
      <c r="AJ1145" s="7" t="e">
        <v>#N/A</v>
      </c>
      <c r="AK1145" s="19" t="e">
        <v>#N/A</v>
      </c>
      <c r="AL1145" s="7" t="e">
        <v>#N/A</v>
      </c>
      <c r="AM1145" s="7" t="e">
        <v>#N/A</v>
      </c>
      <c r="AO1145" s="22" t="e">
        <f t="shared" si="142"/>
        <v>#N/A</v>
      </c>
      <c r="AP1145" s="22" t="e">
        <f t="shared" si="143"/>
        <v>#N/A</v>
      </c>
      <c r="AQ1145" s="22" t="e">
        <f t="shared" si="138"/>
        <v>#N/A</v>
      </c>
      <c r="AR1145" s="22" t="e">
        <f t="shared" si="139"/>
        <v>#N/A</v>
      </c>
      <c r="AS1145" s="22" t="e">
        <f t="shared" si="140"/>
        <v>#N/A</v>
      </c>
    </row>
    <row r="1146" spans="5:45" x14ac:dyDescent="0.25">
      <c r="E1146" s="8" t="e">
        <f t="shared" ref="E1146:E1209" si="145">IF(E1145+1&gt;MAX($B$4:$B$97), NA(), E1145+1)</f>
        <v>#N/A</v>
      </c>
      <c r="F1146" s="7" t="e">
        <f t="shared" si="14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141"/>
        <v>#N/A</v>
      </c>
      <c r="AI1146" s="8" t="e">
        <v>#N/A</v>
      </c>
      <c r="AJ1146" s="7" t="e">
        <v>#N/A</v>
      </c>
      <c r="AK1146" s="19" t="e">
        <v>#N/A</v>
      </c>
      <c r="AL1146" s="7" t="e">
        <v>#N/A</v>
      </c>
      <c r="AM1146" s="7" t="e">
        <v>#N/A</v>
      </c>
      <c r="AO1146" s="22" t="e">
        <f t="shared" si="142"/>
        <v>#N/A</v>
      </c>
      <c r="AP1146" s="22" t="e">
        <f t="shared" si="143"/>
        <v>#N/A</v>
      </c>
      <c r="AQ1146" s="22" t="e">
        <f t="shared" si="138"/>
        <v>#N/A</v>
      </c>
      <c r="AR1146" s="22" t="e">
        <f t="shared" si="139"/>
        <v>#N/A</v>
      </c>
      <c r="AS1146" s="22" t="e">
        <f t="shared" si="140"/>
        <v>#N/A</v>
      </c>
    </row>
    <row r="1147" spans="5:45" x14ac:dyDescent="0.25">
      <c r="E1147" s="8" t="e">
        <f t="shared" si="145"/>
        <v>#N/A</v>
      </c>
      <c r="F1147" s="7" t="e">
        <f t="shared" si="14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141"/>
        <v>#N/A</v>
      </c>
      <c r="AI1147" s="8" t="e">
        <v>#N/A</v>
      </c>
      <c r="AJ1147" s="7" t="e">
        <v>#N/A</v>
      </c>
      <c r="AK1147" s="19" t="e">
        <v>#N/A</v>
      </c>
      <c r="AL1147" s="7" t="e">
        <v>#N/A</v>
      </c>
      <c r="AM1147" s="7" t="e">
        <v>#N/A</v>
      </c>
      <c r="AO1147" s="22" t="e">
        <f t="shared" si="142"/>
        <v>#N/A</v>
      </c>
      <c r="AP1147" s="22" t="e">
        <f t="shared" si="143"/>
        <v>#N/A</v>
      </c>
      <c r="AQ1147" s="22" t="e">
        <f t="shared" si="138"/>
        <v>#N/A</v>
      </c>
      <c r="AR1147" s="22" t="e">
        <f t="shared" si="139"/>
        <v>#N/A</v>
      </c>
      <c r="AS1147" s="22" t="e">
        <f t="shared" si="140"/>
        <v>#N/A</v>
      </c>
    </row>
    <row r="1148" spans="5:45" x14ac:dyDescent="0.25">
      <c r="E1148" s="8" t="e">
        <f t="shared" si="145"/>
        <v>#N/A</v>
      </c>
      <c r="F1148" s="7" t="e">
        <f t="shared" si="14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141"/>
        <v>#N/A</v>
      </c>
      <c r="AI1148" s="8" t="e">
        <v>#N/A</v>
      </c>
      <c r="AJ1148" s="7" t="e">
        <v>#N/A</v>
      </c>
      <c r="AK1148" s="19" t="e">
        <v>#N/A</v>
      </c>
      <c r="AL1148" s="7" t="e">
        <v>#N/A</v>
      </c>
      <c r="AM1148" s="7" t="e">
        <v>#N/A</v>
      </c>
      <c r="AO1148" s="22" t="e">
        <f t="shared" si="142"/>
        <v>#N/A</v>
      </c>
      <c r="AP1148" s="22" t="e">
        <f t="shared" si="143"/>
        <v>#N/A</v>
      </c>
      <c r="AQ1148" s="22" t="e">
        <f t="shared" si="138"/>
        <v>#N/A</v>
      </c>
      <c r="AR1148" s="22" t="e">
        <f t="shared" si="139"/>
        <v>#N/A</v>
      </c>
      <c r="AS1148" s="22" t="e">
        <f t="shared" si="140"/>
        <v>#N/A</v>
      </c>
    </row>
    <row r="1149" spans="5:45" x14ac:dyDescent="0.25">
      <c r="E1149" s="8" t="e">
        <f t="shared" si="145"/>
        <v>#N/A</v>
      </c>
      <c r="F1149" s="7" t="e">
        <f t="shared" si="14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141"/>
        <v>#N/A</v>
      </c>
      <c r="AI1149" s="8" t="e">
        <v>#N/A</v>
      </c>
      <c r="AJ1149" s="7" t="e">
        <v>#N/A</v>
      </c>
      <c r="AK1149" s="19" t="e">
        <v>#N/A</v>
      </c>
      <c r="AL1149" s="7" t="e">
        <v>#N/A</v>
      </c>
      <c r="AM1149" s="7" t="e">
        <v>#N/A</v>
      </c>
      <c r="AO1149" s="22" t="e">
        <f t="shared" si="142"/>
        <v>#N/A</v>
      </c>
      <c r="AP1149" s="22" t="e">
        <f t="shared" si="143"/>
        <v>#N/A</v>
      </c>
      <c r="AQ1149" s="22" t="e">
        <f t="shared" si="138"/>
        <v>#N/A</v>
      </c>
      <c r="AR1149" s="22" t="e">
        <f t="shared" si="139"/>
        <v>#N/A</v>
      </c>
      <c r="AS1149" s="22" t="e">
        <f t="shared" si="140"/>
        <v>#N/A</v>
      </c>
    </row>
    <row r="1150" spans="5:45" x14ac:dyDescent="0.25">
      <c r="E1150" s="8" t="e">
        <f t="shared" si="145"/>
        <v>#N/A</v>
      </c>
      <c r="F1150" s="7" t="e">
        <f t="shared" si="14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141"/>
        <v>#N/A</v>
      </c>
      <c r="AI1150" s="8" t="e">
        <v>#N/A</v>
      </c>
      <c r="AJ1150" s="7" t="e">
        <v>#N/A</v>
      </c>
      <c r="AK1150" s="19" t="e">
        <v>#N/A</v>
      </c>
      <c r="AL1150" s="7" t="e">
        <v>#N/A</v>
      </c>
      <c r="AM1150" s="7" t="e">
        <v>#N/A</v>
      </c>
      <c r="AO1150" s="22" t="e">
        <f t="shared" si="142"/>
        <v>#N/A</v>
      </c>
      <c r="AP1150" s="22" t="e">
        <f t="shared" si="143"/>
        <v>#N/A</v>
      </c>
      <c r="AQ1150" s="22" t="e">
        <f t="shared" si="138"/>
        <v>#N/A</v>
      </c>
      <c r="AR1150" s="22" t="e">
        <f t="shared" si="139"/>
        <v>#N/A</v>
      </c>
      <c r="AS1150" s="22" t="e">
        <f t="shared" si="140"/>
        <v>#N/A</v>
      </c>
    </row>
    <row r="1151" spans="5:45" x14ac:dyDescent="0.25">
      <c r="E1151" s="8" t="e">
        <f t="shared" si="145"/>
        <v>#N/A</v>
      </c>
      <c r="F1151" s="7" t="e">
        <f t="shared" si="14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141"/>
        <v>#N/A</v>
      </c>
      <c r="AI1151" s="8" t="e">
        <v>#N/A</v>
      </c>
      <c r="AJ1151" s="7" t="e">
        <v>#N/A</v>
      </c>
      <c r="AK1151" s="19" t="e">
        <v>#N/A</v>
      </c>
      <c r="AL1151" s="7" t="e">
        <v>#N/A</v>
      </c>
      <c r="AM1151" s="7" t="e">
        <v>#N/A</v>
      </c>
      <c r="AO1151" s="22" t="e">
        <f t="shared" si="142"/>
        <v>#N/A</v>
      </c>
      <c r="AP1151" s="22" t="e">
        <f t="shared" si="143"/>
        <v>#N/A</v>
      </c>
      <c r="AQ1151" s="22" t="e">
        <f t="shared" si="138"/>
        <v>#N/A</v>
      </c>
      <c r="AR1151" s="22" t="e">
        <f t="shared" si="139"/>
        <v>#N/A</v>
      </c>
      <c r="AS1151" s="22" t="e">
        <f t="shared" si="140"/>
        <v>#N/A</v>
      </c>
    </row>
    <row r="1152" spans="5:45" x14ac:dyDescent="0.25">
      <c r="E1152" s="8" t="e">
        <f t="shared" si="145"/>
        <v>#N/A</v>
      </c>
      <c r="F1152" s="7" t="e">
        <f t="shared" si="14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141"/>
        <v>#N/A</v>
      </c>
      <c r="AI1152" s="8" t="e">
        <v>#N/A</v>
      </c>
      <c r="AJ1152" s="7" t="e">
        <v>#N/A</v>
      </c>
      <c r="AK1152" s="19" t="e">
        <v>#N/A</v>
      </c>
      <c r="AL1152" s="7" t="e">
        <v>#N/A</v>
      </c>
      <c r="AM1152" s="7" t="e">
        <v>#N/A</v>
      </c>
      <c r="AO1152" s="22" t="e">
        <f t="shared" si="142"/>
        <v>#N/A</v>
      </c>
      <c r="AP1152" s="22" t="e">
        <f t="shared" si="143"/>
        <v>#N/A</v>
      </c>
      <c r="AQ1152" s="22" t="e">
        <f t="shared" si="138"/>
        <v>#N/A</v>
      </c>
      <c r="AR1152" s="22" t="e">
        <f t="shared" si="139"/>
        <v>#N/A</v>
      </c>
      <c r="AS1152" s="22" t="e">
        <f t="shared" si="140"/>
        <v>#N/A</v>
      </c>
    </row>
    <row r="1153" spans="5:45" x14ac:dyDescent="0.25">
      <c r="E1153" s="8" t="e">
        <f t="shared" si="145"/>
        <v>#N/A</v>
      </c>
      <c r="F1153" s="7" t="e">
        <f t="shared" si="14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141"/>
        <v>#N/A</v>
      </c>
      <c r="AI1153" s="8" t="e">
        <v>#N/A</v>
      </c>
      <c r="AJ1153" s="7" t="e">
        <v>#N/A</v>
      </c>
      <c r="AK1153" s="19" t="e">
        <v>#N/A</v>
      </c>
      <c r="AL1153" s="7" t="e">
        <v>#N/A</v>
      </c>
      <c r="AM1153" s="7" t="e">
        <v>#N/A</v>
      </c>
      <c r="AO1153" s="22" t="e">
        <f t="shared" si="142"/>
        <v>#N/A</v>
      </c>
      <c r="AP1153" s="22" t="e">
        <f t="shared" si="143"/>
        <v>#N/A</v>
      </c>
      <c r="AQ1153" s="22" t="e">
        <f t="shared" si="138"/>
        <v>#N/A</v>
      </c>
      <c r="AR1153" s="22" t="e">
        <f t="shared" si="139"/>
        <v>#N/A</v>
      </c>
      <c r="AS1153" s="22" t="e">
        <f t="shared" si="140"/>
        <v>#N/A</v>
      </c>
    </row>
    <row r="1154" spans="5:45" x14ac:dyDescent="0.25">
      <c r="E1154" s="8" t="e">
        <f t="shared" si="145"/>
        <v>#N/A</v>
      </c>
      <c r="F1154" s="7" t="e">
        <f t="shared" si="14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141"/>
        <v>#N/A</v>
      </c>
      <c r="AI1154" s="8" t="e">
        <v>#N/A</v>
      </c>
      <c r="AJ1154" s="7" t="e">
        <v>#N/A</v>
      </c>
      <c r="AK1154" s="19" t="e">
        <v>#N/A</v>
      </c>
      <c r="AL1154" s="7" t="e">
        <v>#N/A</v>
      </c>
      <c r="AM1154" s="7" t="e">
        <v>#N/A</v>
      </c>
      <c r="AO1154" s="22" t="e">
        <f t="shared" si="142"/>
        <v>#N/A</v>
      </c>
      <c r="AP1154" s="22" t="e">
        <f t="shared" si="143"/>
        <v>#N/A</v>
      </c>
      <c r="AQ1154" s="22" t="e">
        <f t="shared" si="138"/>
        <v>#N/A</v>
      </c>
      <c r="AR1154" s="22" t="e">
        <f t="shared" si="139"/>
        <v>#N/A</v>
      </c>
      <c r="AS1154" s="22" t="e">
        <f t="shared" si="140"/>
        <v>#N/A</v>
      </c>
    </row>
    <row r="1155" spans="5:45" x14ac:dyDescent="0.25">
      <c r="E1155" s="8" t="e">
        <f t="shared" si="145"/>
        <v>#N/A</v>
      </c>
      <c r="F1155" s="7" t="e">
        <f t="shared" si="14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141"/>
        <v>#N/A</v>
      </c>
      <c r="AI1155" s="8" t="e">
        <v>#N/A</v>
      </c>
      <c r="AJ1155" s="7" t="e">
        <v>#N/A</v>
      </c>
      <c r="AK1155" s="19" t="e">
        <v>#N/A</v>
      </c>
      <c r="AL1155" s="7" t="e">
        <v>#N/A</v>
      </c>
      <c r="AM1155" s="7" t="e">
        <v>#N/A</v>
      </c>
      <c r="AO1155" s="22" t="e">
        <f t="shared" si="142"/>
        <v>#N/A</v>
      </c>
      <c r="AP1155" s="22" t="e">
        <f t="shared" si="143"/>
        <v>#N/A</v>
      </c>
      <c r="AQ1155" s="22" t="e">
        <f t="shared" si="138"/>
        <v>#N/A</v>
      </c>
      <c r="AR1155" s="22" t="e">
        <f t="shared" si="139"/>
        <v>#N/A</v>
      </c>
      <c r="AS1155" s="22" t="e">
        <f t="shared" si="140"/>
        <v>#N/A</v>
      </c>
    </row>
    <row r="1156" spans="5:45" x14ac:dyDescent="0.25">
      <c r="E1156" s="8" t="e">
        <f t="shared" si="145"/>
        <v>#N/A</v>
      </c>
      <c r="F1156" s="7" t="e">
        <f t="shared" si="14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141"/>
        <v>#N/A</v>
      </c>
      <c r="AI1156" s="8" t="e">
        <v>#N/A</v>
      </c>
      <c r="AJ1156" s="7" t="e">
        <v>#N/A</v>
      </c>
      <c r="AK1156" s="19" t="e">
        <v>#N/A</v>
      </c>
      <c r="AL1156" s="7" t="e">
        <v>#N/A</v>
      </c>
      <c r="AM1156" s="7" t="e">
        <v>#N/A</v>
      </c>
      <c r="AO1156" s="22" t="e">
        <f t="shared" si="142"/>
        <v>#N/A</v>
      </c>
      <c r="AP1156" s="22" t="e">
        <f t="shared" si="143"/>
        <v>#N/A</v>
      </c>
      <c r="AQ1156" s="22" t="e">
        <f t="shared" si="138"/>
        <v>#N/A</v>
      </c>
      <c r="AR1156" s="22" t="e">
        <f t="shared" si="139"/>
        <v>#N/A</v>
      </c>
      <c r="AS1156" s="22" t="e">
        <f t="shared" si="140"/>
        <v>#N/A</v>
      </c>
    </row>
    <row r="1157" spans="5:45" x14ac:dyDescent="0.25">
      <c r="E1157" s="8" t="e">
        <f t="shared" si="145"/>
        <v>#N/A</v>
      </c>
      <c r="F1157" s="7" t="e">
        <f t="shared" si="14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141"/>
        <v>#N/A</v>
      </c>
      <c r="AI1157" s="8" t="e">
        <v>#N/A</v>
      </c>
      <c r="AJ1157" s="7" t="e">
        <v>#N/A</v>
      </c>
      <c r="AK1157" s="19" t="e">
        <v>#N/A</v>
      </c>
      <c r="AL1157" s="7" t="e">
        <v>#N/A</v>
      </c>
      <c r="AM1157" s="7" t="e">
        <v>#N/A</v>
      </c>
      <c r="AO1157" s="22" t="e">
        <f t="shared" si="142"/>
        <v>#N/A</v>
      </c>
      <c r="AP1157" s="22" t="e">
        <f t="shared" si="143"/>
        <v>#N/A</v>
      </c>
      <c r="AQ1157" s="22" t="e">
        <f t="shared" si="138"/>
        <v>#N/A</v>
      </c>
      <c r="AR1157" s="22" t="e">
        <f t="shared" si="139"/>
        <v>#N/A</v>
      </c>
      <c r="AS1157" s="22" t="e">
        <f t="shared" si="140"/>
        <v>#N/A</v>
      </c>
    </row>
    <row r="1158" spans="5:45" x14ac:dyDescent="0.25">
      <c r="E1158" s="8" t="e">
        <f t="shared" si="145"/>
        <v>#N/A</v>
      </c>
      <c r="F1158" s="7" t="e">
        <f t="shared" si="14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141"/>
        <v>#N/A</v>
      </c>
      <c r="AI1158" s="8" t="e">
        <v>#N/A</v>
      </c>
      <c r="AJ1158" s="7" t="e">
        <v>#N/A</v>
      </c>
      <c r="AK1158" s="19" t="e">
        <v>#N/A</v>
      </c>
      <c r="AL1158" s="7" t="e">
        <v>#N/A</v>
      </c>
      <c r="AM1158" s="7" t="e">
        <v>#N/A</v>
      </c>
      <c r="AO1158" s="22" t="e">
        <f t="shared" si="142"/>
        <v>#N/A</v>
      </c>
      <c r="AP1158" s="22" t="e">
        <f t="shared" si="143"/>
        <v>#N/A</v>
      </c>
      <c r="AQ1158" s="22" t="e">
        <f t="shared" si="138"/>
        <v>#N/A</v>
      </c>
      <c r="AR1158" s="22" t="e">
        <f t="shared" si="139"/>
        <v>#N/A</v>
      </c>
      <c r="AS1158" s="22" t="e">
        <f t="shared" si="140"/>
        <v>#N/A</v>
      </c>
    </row>
    <row r="1159" spans="5:45" x14ac:dyDescent="0.25">
      <c r="E1159" s="8" t="e">
        <f t="shared" si="145"/>
        <v>#N/A</v>
      </c>
      <c r="F1159" s="7" t="e">
        <f t="shared" si="14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141"/>
        <v>#N/A</v>
      </c>
      <c r="AI1159" s="8" t="e">
        <v>#N/A</v>
      </c>
      <c r="AJ1159" s="7" t="e">
        <v>#N/A</v>
      </c>
      <c r="AK1159" s="19" t="e">
        <v>#N/A</v>
      </c>
      <c r="AL1159" s="7" t="e">
        <v>#N/A</v>
      </c>
      <c r="AM1159" s="7" t="e">
        <v>#N/A</v>
      </c>
      <c r="AO1159" s="22" t="e">
        <f t="shared" si="142"/>
        <v>#N/A</v>
      </c>
      <c r="AP1159" s="22" t="e">
        <f t="shared" si="143"/>
        <v>#N/A</v>
      </c>
      <c r="AQ1159" s="22" t="e">
        <f t="shared" si="138"/>
        <v>#N/A</v>
      </c>
      <c r="AR1159" s="22" t="e">
        <f t="shared" si="139"/>
        <v>#N/A</v>
      </c>
      <c r="AS1159" s="22" t="e">
        <f t="shared" si="140"/>
        <v>#N/A</v>
      </c>
    </row>
    <row r="1160" spans="5:45" x14ac:dyDescent="0.25">
      <c r="E1160" s="8" t="e">
        <f t="shared" si="145"/>
        <v>#N/A</v>
      </c>
      <c r="F1160" s="7" t="e">
        <f t="shared" si="14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141"/>
        <v>#N/A</v>
      </c>
      <c r="AI1160" s="8" t="e">
        <v>#N/A</v>
      </c>
      <c r="AJ1160" s="7" t="e">
        <v>#N/A</v>
      </c>
      <c r="AK1160" s="19" t="e">
        <v>#N/A</v>
      </c>
      <c r="AL1160" s="7" t="e">
        <v>#N/A</v>
      </c>
      <c r="AM1160" s="7" t="e">
        <v>#N/A</v>
      </c>
      <c r="AO1160" s="22" t="e">
        <f t="shared" si="142"/>
        <v>#N/A</v>
      </c>
      <c r="AP1160" s="22" t="e">
        <f t="shared" si="143"/>
        <v>#N/A</v>
      </c>
      <c r="AQ1160" s="22" t="e">
        <f t="shared" ref="AQ1160:AQ1223" si="146">Q1160-AK1160</f>
        <v>#N/A</v>
      </c>
      <c r="AR1160" s="22" t="e">
        <f t="shared" ref="AR1160:AR1223" si="147">R1160-AL1160</f>
        <v>#N/A</v>
      </c>
      <c r="AS1160" s="22" t="e">
        <f t="shared" ref="AS1160:AS1223" si="148">S1160-AM1160</f>
        <v>#N/A</v>
      </c>
    </row>
    <row r="1161" spans="5:45" x14ac:dyDescent="0.25">
      <c r="E1161" s="8" t="e">
        <f t="shared" si="145"/>
        <v>#N/A</v>
      </c>
      <c r="F1161" s="7" t="e">
        <f t="shared" si="14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149">VLOOKUP(O1161,$E$22:$F$1597, 2, FALSE)</f>
        <v>#N/A</v>
      </c>
      <c r="AI1161" s="8" t="e">
        <v>#N/A</v>
      </c>
      <c r="AJ1161" s="7" t="e">
        <v>#N/A</v>
      </c>
      <c r="AK1161" s="19" t="e">
        <v>#N/A</v>
      </c>
      <c r="AL1161" s="7" t="e">
        <v>#N/A</v>
      </c>
      <c r="AM1161" s="7" t="e">
        <v>#N/A</v>
      </c>
      <c r="AO1161" s="22" t="e">
        <f t="shared" ref="AO1161:AO1224" si="150">O1161-AI1161</f>
        <v>#N/A</v>
      </c>
      <c r="AP1161" s="22" t="e">
        <f t="shared" ref="AP1161:AP1224" si="151">P1161-AJ1161</f>
        <v>#N/A</v>
      </c>
      <c r="AQ1161" s="22" t="e">
        <f t="shared" si="146"/>
        <v>#N/A</v>
      </c>
      <c r="AR1161" s="22" t="e">
        <f t="shared" si="147"/>
        <v>#N/A</v>
      </c>
      <c r="AS1161" s="22" t="e">
        <f t="shared" si="148"/>
        <v>#N/A</v>
      </c>
    </row>
    <row r="1162" spans="5:45" x14ac:dyDescent="0.25">
      <c r="E1162" s="8" t="e">
        <f t="shared" si="145"/>
        <v>#N/A</v>
      </c>
      <c r="F1162" s="7" t="e">
        <f t="shared" si="14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149"/>
        <v>#N/A</v>
      </c>
      <c r="AI1162" s="8" t="e">
        <v>#N/A</v>
      </c>
      <c r="AJ1162" s="7" t="e">
        <v>#N/A</v>
      </c>
      <c r="AK1162" s="19" t="e">
        <v>#N/A</v>
      </c>
      <c r="AL1162" s="7" t="e">
        <v>#N/A</v>
      </c>
      <c r="AM1162" s="7" t="e">
        <v>#N/A</v>
      </c>
      <c r="AO1162" s="22" t="e">
        <f t="shared" si="150"/>
        <v>#N/A</v>
      </c>
      <c r="AP1162" s="22" t="e">
        <f t="shared" si="151"/>
        <v>#N/A</v>
      </c>
      <c r="AQ1162" s="22" t="e">
        <f t="shared" si="146"/>
        <v>#N/A</v>
      </c>
      <c r="AR1162" s="22" t="e">
        <f t="shared" si="147"/>
        <v>#N/A</v>
      </c>
      <c r="AS1162" s="22" t="e">
        <f t="shared" si="148"/>
        <v>#N/A</v>
      </c>
    </row>
    <row r="1163" spans="5:45" x14ac:dyDescent="0.25">
      <c r="E1163" s="8" t="e">
        <f t="shared" si="145"/>
        <v>#N/A</v>
      </c>
      <c r="F1163" s="7" t="e">
        <f t="shared" si="14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149"/>
        <v>#N/A</v>
      </c>
      <c r="AI1163" s="8" t="e">
        <v>#N/A</v>
      </c>
      <c r="AJ1163" s="7" t="e">
        <v>#N/A</v>
      </c>
      <c r="AK1163" s="19" t="e">
        <v>#N/A</v>
      </c>
      <c r="AL1163" s="7" t="e">
        <v>#N/A</v>
      </c>
      <c r="AM1163" s="7" t="e">
        <v>#N/A</v>
      </c>
      <c r="AO1163" s="22" t="e">
        <f t="shared" si="150"/>
        <v>#N/A</v>
      </c>
      <c r="AP1163" s="22" t="e">
        <f t="shared" si="151"/>
        <v>#N/A</v>
      </c>
      <c r="AQ1163" s="22" t="e">
        <f t="shared" si="146"/>
        <v>#N/A</v>
      </c>
      <c r="AR1163" s="22" t="e">
        <f t="shared" si="147"/>
        <v>#N/A</v>
      </c>
      <c r="AS1163" s="22" t="e">
        <f t="shared" si="148"/>
        <v>#N/A</v>
      </c>
    </row>
    <row r="1164" spans="5:45" x14ac:dyDescent="0.25">
      <c r="E1164" s="8" t="e">
        <f t="shared" si="145"/>
        <v>#N/A</v>
      </c>
      <c r="F1164" s="7" t="e">
        <f t="shared" si="14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149"/>
        <v>#N/A</v>
      </c>
      <c r="AI1164" s="8" t="e">
        <v>#N/A</v>
      </c>
      <c r="AJ1164" s="7" t="e">
        <v>#N/A</v>
      </c>
      <c r="AK1164" s="19" t="e">
        <v>#N/A</v>
      </c>
      <c r="AL1164" s="7" t="e">
        <v>#N/A</v>
      </c>
      <c r="AM1164" s="7" t="e">
        <v>#N/A</v>
      </c>
      <c r="AO1164" s="22" t="e">
        <f t="shared" si="150"/>
        <v>#N/A</v>
      </c>
      <c r="AP1164" s="22" t="e">
        <f t="shared" si="151"/>
        <v>#N/A</v>
      </c>
      <c r="AQ1164" s="22" t="e">
        <f t="shared" si="146"/>
        <v>#N/A</v>
      </c>
      <c r="AR1164" s="22" t="e">
        <f t="shared" si="147"/>
        <v>#N/A</v>
      </c>
      <c r="AS1164" s="22" t="e">
        <f t="shared" si="148"/>
        <v>#N/A</v>
      </c>
    </row>
    <row r="1165" spans="5:45" x14ac:dyDescent="0.25">
      <c r="E1165" s="8" t="e">
        <f t="shared" si="145"/>
        <v>#N/A</v>
      </c>
      <c r="F1165" s="7" t="e">
        <f t="shared" si="14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149"/>
        <v>#N/A</v>
      </c>
      <c r="AI1165" s="8" t="e">
        <v>#N/A</v>
      </c>
      <c r="AJ1165" s="7" t="e">
        <v>#N/A</v>
      </c>
      <c r="AK1165" s="19" t="e">
        <v>#N/A</v>
      </c>
      <c r="AL1165" s="7" t="e">
        <v>#N/A</v>
      </c>
      <c r="AM1165" s="7" t="e">
        <v>#N/A</v>
      </c>
      <c r="AO1165" s="22" t="e">
        <f t="shared" si="150"/>
        <v>#N/A</v>
      </c>
      <c r="AP1165" s="22" t="e">
        <f t="shared" si="151"/>
        <v>#N/A</v>
      </c>
      <c r="AQ1165" s="22" t="e">
        <f t="shared" si="146"/>
        <v>#N/A</v>
      </c>
      <c r="AR1165" s="22" t="e">
        <f t="shared" si="147"/>
        <v>#N/A</v>
      </c>
      <c r="AS1165" s="22" t="e">
        <f t="shared" si="148"/>
        <v>#N/A</v>
      </c>
    </row>
    <row r="1166" spans="5:45" x14ac:dyDescent="0.25">
      <c r="E1166" s="8" t="e">
        <f t="shared" si="145"/>
        <v>#N/A</v>
      </c>
      <c r="F1166" s="7" t="e">
        <f t="shared" si="14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149"/>
        <v>#N/A</v>
      </c>
      <c r="AI1166" s="8" t="e">
        <v>#N/A</v>
      </c>
      <c r="AJ1166" s="7" t="e">
        <v>#N/A</v>
      </c>
      <c r="AK1166" s="19" t="e">
        <v>#N/A</v>
      </c>
      <c r="AL1166" s="7" t="e">
        <v>#N/A</v>
      </c>
      <c r="AM1166" s="7" t="e">
        <v>#N/A</v>
      </c>
      <c r="AO1166" s="22" t="e">
        <f t="shared" si="150"/>
        <v>#N/A</v>
      </c>
      <c r="AP1166" s="22" t="e">
        <f t="shared" si="151"/>
        <v>#N/A</v>
      </c>
      <c r="AQ1166" s="22" t="e">
        <f t="shared" si="146"/>
        <v>#N/A</v>
      </c>
      <c r="AR1166" s="22" t="e">
        <f t="shared" si="147"/>
        <v>#N/A</v>
      </c>
      <c r="AS1166" s="22" t="e">
        <f t="shared" si="148"/>
        <v>#N/A</v>
      </c>
    </row>
    <row r="1167" spans="5:45" x14ac:dyDescent="0.25">
      <c r="E1167" s="8" t="e">
        <f t="shared" si="145"/>
        <v>#N/A</v>
      </c>
      <c r="F1167" s="7" t="e">
        <f t="shared" si="14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149"/>
        <v>#N/A</v>
      </c>
      <c r="AI1167" s="8" t="e">
        <v>#N/A</v>
      </c>
      <c r="AJ1167" s="7" t="e">
        <v>#N/A</v>
      </c>
      <c r="AK1167" s="19" t="e">
        <v>#N/A</v>
      </c>
      <c r="AL1167" s="7" t="e">
        <v>#N/A</v>
      </c>
      <c r="AM1167" s="7" t="e">
        <v>#N/A</v>
      </c>
      <c r="AO1167" s="22" t="e">
        <f t="shared" si="150"/>
        <v>#N/A</v>
      </c>
      <c r="AP1167" s="22" t="e">
        <f t="shared" si="151"/>
        <v>#N/A</v>
      </c>
      <c r="AQ1167" s="22" t="e">
        <f t="shared" si="146"/>
        <v>#N/A</v>
      </c>
      <c r="AR1167" s="22" t="e">
        <f t="shared" si="147"/>
        <v>#N/A</v>
      </c>
      <c r="AS1167" s="22" t="e">
        <f t="shared" si="148"/>
        <v>#N/A</v>
      </c>
    </row>
    <row r="1168" spans="5:45" x14ac:dyDescent="0.25">
      <c r="E1168" s="8" t="e">
        <f t="shared" si="145"/>
        <v>#N/A</v>
      </c>
      <c r="F1168" s="7" t="e">
        <f t="shared" si="14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149"/>
        <v>#N/A</v>
      </c>
      <c r="AI1168" s="8" t="e">
        <v>#N/A</v>
      </c>
      <c r="AJ1168" s="7" t="e">
        <v>#N/A</v>
      </c>
      <c r="AK1168" s="19" t="e">
        <v>#N/A</v>
      </c>
      <c r="AL1168" s="7" t="e">
        <v>#N/A</v>
      </c>
      <c r="AM1168" s="7" t="e">
        <v>#N/A</v>
      </c>
      <c r="AO1168" s="22" t="e">
        <f t="shared" si="150"/>
        <v>#N/A</v>
      </c>
      <c r="AP1168" s="22" t="e">
        <f t="shared" si="151"/>
        <v>#N/A</v>
      </c>
      <c r="AQ1168" s="22" t="e">
        <f t="shared" si="146"/>
        <v>#N/A</v>
      </c>
      <c r="AR1168" s="22" t="e">
        <f t="shared" si="147"/>
        <v>#N/A</v>
      </c>
      <c r="AS1168" s="22" t="e">
        <f t="shared" si="148"/>
        <v>#N/A</v>
      </c>
    </row>
    <row r="1169" spans="5:45" x14ac:dyDescent="0.25">
      <c r="E1169" s="8" t="e">
        <f t="shared" si="145"/>
        <v>#N/A</v>
      </c>
      <c r="F1169" s="7" t="e">
        <f t="shared" si="14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149"/>
        <v>#N/A</v>
      </c>
      <c r="AI1169" s="8" t="e">
        <v>#N/A</v>
      </c>
      <c r="AJ1169" s="7" t="e">
        <v>#N/A</v>
      </c>
      <c r="AK1169" s="19" t="e">
        <v>#N/A</v>
      </c>
      <c r="AL1169" s="7" t="e">
        <v>#N/A</v>
      </c>
      <c r="AM1169" s="7" t="e">
        <v>#N/A</v>
      </c>
      <c r="AO1169" s="22" t="e">
        <f t="shared" si="150"/>
        <v>#N/A</v>
      </c>
      <c r="AP1169" s="22" t="e">
        <f t="shared" si="151"/>
        <v>#N/A</v>
      </c>
      <c r="AQ1169" s="22" t="e">
        <f t="shared" si="146"/>
        <v>#N/A</v>
      </c>
      <c r="AR1169" s="22" t="e">
        <f t="shared" si="147"/>
        <v>#N/A</v>
      </c>
      <c r="AS1169" s="22" t="e">
        <f t="shared" si="148"/>
        <v>#N/A</v>
      </c>
    </row>
    <row r="1170" spans="5:45" x14ac:dyDescent="0.25">
      <c r="E1170" s="8" t="e">
        <f t="shared" si="145"/>
        <v>#N/A</v>
      </c>
      <c r="F1170" s="7" t="e">
        <f t="shared" si="14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149"/>
        <v>#N/A</v>
      </c>
      <c r="AI1170" s="8" t="e">
        <v>#N/A</v>
      </c>
      <c r="AJ1170" s="7" t="e">
        <v>#N/A</v>
      </c>
      <c r="AK1170" s="19" t="e">
        <v>#N/A</v>
      </c>
      <c r="AL1170" s="7" t="e">
        <v>#N/A</v>
      </c>
      <c r="AM1170" s="7" t="e">
        <v>#N/A</v>
      </c>
      <c r="AO1170" s="22" t="e">
        <f t="shared" si="150"/>
        <v>#N/A</v>
      </c>
      <c r="AP1170" s="22" t="e">
        <f t="shared" si="151"/>
        <v>#N/A</v>
      </c>
      <c r="AQ1170" s="22" t="e">
        <f t="shared" si="146"/>
        <v>#N/A</v>
      </c>
      <c r="AR1170" s="22" t="e">
        <f t="shared" si="147"/>
        <v>#N/A</v>
      </c>
      <c r="AS1170" s="22" t="e">
        <f t="shared" si="148"/>
        <v>#N/A</v>
      </c>
    </row>
    <row r="1171" spans="5:45" x14ac:dyDescent="0.25">
      <c r="E1171" s="8" t="e">
        <f t="shared" si="145"/>
        <v>#N/A</v>
      </c>
      <c r="F1171" s="7" t="e">
        <f t="shared" si="14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149"/>
        <v>#N/A</v>
      </c>
      <c r="AI1171" s="8" t="e">
        <v>#N/A</v>
      </c>
      <c r="AJ1171" s="7" t="e">
        <v>#N/A</v>
      </c>
      <c r="AK1171" s="19" t="e">
        <v>#N/A</v>
      </c>
      <c r="AL1171" s="7" t="e">
        <v>#N/A</v>
      </c>
      <c r="AM1171" s="7" t="e">
        <v>#N/A</v>
      </c>
      <c r="AO1171" s="22" t="e">
        <f t="shared" si="150"/>
        <v>#N/A</v>
      </c>
      <c r="AP1171" s="22" t="e">
        <f t="shared" si="151"/>
        <v>#N/A</v>
      </c>
      <c r="AQ1171" s="22" t="e">
        <f t="shared" si="146"/>
        <v>#N/A</v>
      </c>
      <c r="AR1171" s="22" t="e">
        <f t="shared" si="147"/>
        <v>#N/A</v>
      </c>
      <c r="AS1171" s="22" t="e">
        <f t="shared" si="148"/>
        <v>#N/A</v>
      </c>
    </row>
    <row r="1172" spans="5:45" x14ac:dyDescent="0.25">
      <c r="E1172" s="8" t="e">
        <f t="shared" si="145"/>
        <v>#N/A</v>
      </c>
      <c r="F1172" s="7" t="e">
        <f t="shared" si="14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149"/>
        <v>#N/A</v>
      </c>
      <c r="AI1172" s="8" t="e">
        <v>#N/A</v>
      </c>
      <c r="AJ1172" s="7" t="e">
        <v>#N/A</v>
      </c>
      <c r="AK1172" s="19" t="e">
        <v>#N/A</v>
      </c>
      <c r="AL1172" s="7" t="e">
        <v>#N/A</v>
      </c>
      <c r="AM1172" s="7" t="e">
        <v>#N/A</v>
      </c>
      <c r="AO1172" s="22" t="e">
        <f t="shared" si="150"/>
        <v>#N/A</v>
      </c>
      <c r="AP1172" s="22" t="e">
        <f t="shared" si="151"/>
        <v>#N/A</v>
      </c>
      <c r="AQ1172" s="22" t="e">
        <f t="shared" si="146"/>
        <v>#N/A</v>
      </c>
      <c r="AR1172" s="22" t="e">
        <f t="shared" si="147"/>
        <v>#N/A</v>
      </c>
      <c r="AS1172" s="22" t="e">
        <f t="shared" si="148"/>
        <v>#N/A</v>
      </c>
    </row>
    <row r="1173" spans="5:45" x14ac:dyDescent="0.25">
      <c r="E1173" s="8" t="e">
        <f t="shared" si="145"/>
        <v>#N/A</v>
      </c>
      <c r="F1173" s="7" t="e">
        <f t="shared" si="14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149"/>
        <v>#N/A</v>
      </c>
      <c r="AI1173" s="8" t="e">
        <v>#N/A</v>
      </c>
      <c r="AJ1173" s="7" t="e">
        <v>#N/A</v>
      </c>
      <c r="AK1173" s="19" t="e">
        <v>#N/A</v>
      </c>
      <c r="AL1173" s="7" t="e">
        <v>#N/A</v>
      </c>
      <c r="AM1173" s="7" t="e">
        <v>#N/A</v>
      </c>
      <c r="AO1173" s="22" t="e">
        <f t="shared" si="150"/>
        <v>#N/A</v>
      </c>
      <c r="AP1173" s="22" t="e">
        <f t="shared" si="151"/>
        <v>#N/A</v>
      </c>
      <c r="AQ1173" s="22" t="e">
        <f t="shared" si="146"/>
        <v>#N/A</v>
      </c>
      <c r="AR1173" s="22" t="e">
        <f t="shared" si="147"/>
        <v>#N/A</v>
      </c>
      <c r="AS1173" s="22" t="e">
        <f t="shared" si="148"/>
        <v>#N/A</v>
      </c>
    </row>
    <row r="1174" spans="5:45" x14ac:dyDescent="0.25">
      <c r="E1174" s="8" t="e">
        <f t="shared" si="145"/>
        <v>#N/A</v>
      </c>
      <c r="F1174" s="7" t="e">
        <f t="shared" si="14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149"/>
        <v>#N/A</v>
      </c>
      <c r="AI1174" s="8" t="e">
        <v>#N/A</v>
      </c>
      <c r="AJ1174" s="7" t="e">
        <v>#N/A</v>
      </c>
      <c r="AK1174" s="19" t="e">
        <v>#N/A</v>
      </c>
      <c r="AL1174" s="7" t="e">
        <v>#N/A</v>
      </c>
      <c r="AM1174" s="7" t="e">
        <v>#N/A</v>
      </c>
      <c r="AO1174" s="22" t="e">
        <f t="shared" si="150"/>
        <v>#N/A</v>
      </c>
      <c r="AP1174" s="22" t="e">
        <f t="shared" si="151"/>
        <v>#N/A</v>
      </c>
      <c r="AQ1174" s="22" t="e">
        <f t="shared" si="146"/>
        <v>#N/A</v>
      </c>
      <c r="AR1174" s="22" t="e">
        <f t="shared" si="147"/>
        <v>#N/A</v>
      </c>
      <c r="AS1174" s="22" t="e">
        <f t="shared" si="148"/>
        <v>#N/A</v>
      </c>
    </row>
    <row r="1175" spans="5:45" x14ac:dyDescent="0.25">
      <c r="E1175" s="8" t="e">
        <f t="shared" si="145"/>
        <v>#N/A</v>
      </c>
      <c r="F1175" s="7" t="e">
        <f t="shared" si="14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149"/>
        <v>#N/A</v>
      </c>
      <c r="AI1175" s="8" t="e">
        <v>#N/A</v>
      </c>
      <c r="AJ1175" s="7" t="e">
        <v>#N/A</v>
      </c>
      <c r="AK1175" s="19" t="e">
        <v>#N/A</v>
      </c>
      <c r="AL1175" s="7" t="e">
        <v>#N/A</v>
      </c>
      <c r="AM1175" s="7" t="e">
        <v>#N/A</v>
      </c>
      <c r="AO1175" s="22" t="e">
        <f t="shared" si="150"/>
        <v>#N/A</v>
      </c>
      <c r="AP1175" s="22" t="e">
        <f t="shared" si="151"/>
        <v>#N/A</v>
      </c>
      <c r="AQ1175" s="22" t="e">
        <f t="shared" si="146"/>
        <v>#N/A</v>
      </c>
      <c r="AR1175" s="22" t="e">
        <f t="shared" si="147"/>
        <v>#N/A</v>
      </c>
      <c r="AS1175" s="22" t="e">
        <f t="shared" si="148"/>
        <v>#N/A</v>
      </c>
    </row>
    <row r="1176" spans="5:45" x14ac:dyDescent="0.25">
      <c r="E1176" s="8" t="e">
        <f t="shared" si="145"/>
        <v>#N/A</v>
      </c>
      <c r="F1176" s="7" t="e">
        <f t="shared" ref="F1176:F1239" si="152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149"/>
        <v>#N/A</v>
      </c>
      <c r="AI1176" s="8" t="e">
        <v>#N/A</v>
      </c>
      <c r="AJ1176" s="7" t="e">
        <v>#N/A</v>
      </c>
      <c r="AK1176" s="19" t="e">
        <v>#N/A</v>
      </c>
      <c r="AL1176" s="7" t="e">
        <v>#N/A</v>
      </c>
      <c r="AM1176" s="7" t="e">
        <v>#N/A</v>
      </c>
      <c r="AO1176" s="22" t="e">
        <f t="shared" si="150"/>
        <v>#N/A</v>
      </c>
      <c r="AP1176" s="22" t="e">
        <f t="shared" si="151"/>
        <v>#N/A</v>
      </c>
      <c r="AQ1176" s="22" t="e">
        <f t="shared" si="146"/>
        <v>#N/A</v>
      </c>
      <c r="AR1176" s="22" t="e">
        <f t="shared" si="147"/>
        <v>#N/A</v>
      </c>
      <c r="AS1176" s="22" t="e">
        <f t="shared" si="148"/>
        <v>#N/A</v>
      </c>
    </row>
    <row r="1177" spans="5:45" x14ac:dyDescent="0.25">
      <c r="E1177" s="8" t="e">
        <f t="shared" si="145"/>
        <v>#N/A</v>
      </c>
      <c r="F1177" s="7" t="e">
        <f t="shared" si="152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149"/>
        <v>#N/A</v>
      </c>
      <c r="AI1177" s="8" t="e">
        <v>#N/A</v>
      </c>
      <c r="AJ1177" s="7" t="e">
        <v>#N/A</v>
      </c>
      <c r="AK1177" s="19" t="e">
        <v>#N/A</v>
      </c>
      <c r="AL1177" s="7" t="e">
        <v>#N/A</v>
      </c>
      <c r="AM1177" s="7" t="e">
        <v>#N/A</v>
      </c>
      <c r="AO1177" s="22" t="e">
        <f t="shared" si="150"/>
        <v>#N/A</v>
      </c>
      <c r="AP1177" s="22" t="e">
        <f t="shared" si="151"/>
        <v>#N/A</v>
      </c>
      <c r="AQ1177" s="22" t="e">
        <f t="shared" si="146"/>
        <v>#N/A</v>
      </c>
      <c r="AR1177" s="22" t="e">
        <f t="shared" si="147"/>
        <v>#N/A</v>
      </c>
      <c r="AS1177" s="22" t="e">
        <f t="shared" si="148"/>
        <v>#N/A</v>
      </c>
    </row>
    <row r="1178" spans="5:45" x14ac:dyDescent="0.25">
      <c r="E1178" s="8" t="e">
        <f t="shared" si="145"/>
        <v>#N/A</v>
      </c>
      <c r="F1178" s="7" t="e">
        <f t="shared" si="152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149"/>
        <v>#N/A</v>
      </c>
      <c r="AI1178" s="8" t="e">
        <v>#N/A</v>
      </c>
      <c r="AJ1178" s="7" t="e">
        <v>#N/A</v>
      </c>
      <c r="AK1178" s="19" t="e">
        <v>#N/A</v>
      </c>
      <c r="AL1178" s="7" t="e">
        <v>#N/A</v>
      </c>
      <c r="AM1178" s="7" t="e">
        <v>#N/A</v>
      </c>
      <c r="AO1178" s="22" t="e">
        <f t="shared" si="150"/>
        <v>#N/A</v>
      </c>
      <c r="AP1178" s="22" t="e">
        <f t="shared" si="151"/>
        <v>#N/A</v>
      </c>
      <c r="AQ1178" s="22" t="e">
        <f t="shared" si="146"/>
        <v>#N/A</v>
      </c>
      <c r="AR1178" s="22" t="e">
        <f t="shared" si="147"/>
        <v>#N/A</v>
      </c>
      <c r="AS1178" s="22" t="e">
        <f t="shared" si="148"/>
        <v>#N/A</v>
      </c>
    </row>
    <row r="1179" spans="5:45" x14ac:dyDescent="0.25">
      <c r="E1179" s="8" t="e">
        <f t="shared" si="145"/>
        <v>#N/A</v>
      </c>
      <c r="F1179" s="7" t="e">
        <f t="shared" si="152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149"/>
        <v>#N/A</v>
      </c>
      <c r="AI1179" s="8" t="e">
        <v>#N/A</v>
      </c>
      <c r="AJ1179" s="7" t="e">
        <v>#N/A</v>
      </c>
      <c r="AK1179" s="19" t="e">
        <v>#N/A</v>
      </c>
      <c r="AL1179" s="7" t="e">
        <v>#N/A</v>
      </c>
      <c r="AM1179" s="7" t="e">
        <v>#N/A</v>
      </c>
      <c r="AO1179" s="22" t="e">
        <f t="shared" si="150"/>
        <v>#N/A</v>
      </c>
      <c r="AP1179" s="22" t="e">
        <f t="shared" si="151"/>
        <v>#N/A</v>
      </c>
      <c r="AQ1179" s="22" t="e">
        <f t="shared" si="146"/>
        <v>#N/A</v>
      </c>
      <c r="AR1179" s="22" t="e">
        <f t="shared" si="147"/>
        <v>#N/A</v>
      </c>
      <c r="AS1179" s="22" t="e">
        <f t="shared" si="148"/>
        <v>#N/A</v>
      </c>
    </row>
    <row r="1180" spans="5:45" x14ac:dyDescent="0.25">
      <c r="E1180" s="8" t="e">
        <f t="shared" si="145"/>
        <v>#N/A</v>
      </c>
      <c r="F1180" s="7" t="e">
        <f t="shared" si="152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149"/>
        <v>#N/A</v>
      </c>
      <c r="AI1180" s="8" t="e">
        <v>#N/A</v>
      </c>
      <c r="AJ1180" s="7" t="e">
        <v>#N/A</v>
      </c>
      <c r="AK1180" s="19" t="e">
        <v>#N/A</v>
      </c>
      <c r="AL1180" s="7" t="e">
        <v>#N/A</v>
      </c>
      <c r="AM1180" s="7" t="e">
        <v>#N/A</v>
      </c>
      <c r="AO1180" s="22" t="e">
        <f t="shared" si="150"/>
        <v>#N/A</v>
      </c>
      <c r="AP1180" s="22" t="e">
        <f t="shared" si="151"/>
        <v>#N/A</v>
      </c>
      <c r="AQ1180" s="22" t="e">
        <f t="shared" si="146"/>
        <v>#N/A</v>
      </c>
      <c r="AR1180" s="22" t="e">
        <f t="shared" si="147"/>
        <v>#N/A</v>
      </c>
      <c r="AS1180" s="22" t="e">
        <f t="shared" si="148"/>
        <v>#N/A</v>
      </c>
    </row>
    <row r="1181" spans="5:45" x14ac:dyDescent="0.25">
      <c r="E1181" s="8" t="e">
        <f t="shared" si="145"/>
        <v>#N/A</v>
      </c>
      <c r="F1181" s="7" t="e">
        <f t="shared" si="152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149"/>
        <v>#N/A</v>
      </c>
      <c r="AI1181" s="8" t="e">
        <v>#N/A</v>
      </c>
      <c r="AJ1181" s="7" t="e">
        <v>#N/A</v>
      </c>
      <c r="AK1181" s="19" t="e">
        <v>#N/A</v>
      </c>
      <c r="AL1181" s="7" t="e">
        <v>#N/A</v>
      </c>
      <c r="AM1181" s="7" t="e">
        <v>#N/A</v>
      </c>
      <c r="AO1181" s="22" t="e">
        <f t="shared" si="150"/>
        <v>#N/A</v>
      </c>
      <c r="AP1181" s="22" t="e">
        <f t="shared" si="151"/>
        <v>#N/A</v>
      </c>
      <c r="AQ1181" s="22" t="e">
        <f t="shared" si="146"/>
        <v>#N/A</v>
      </c>
      <c r="AR1181" s="22" t="e">
        <f t="shared" si="147"/>
        <v>#N/A</v>
      </c>
      <c r="AS1181" s="22" t="e">
        <f t="shared" si="148"/>
        <v>#N/A</v>
      </c>
    </row>
    <row r="1182" spans="5:45" x14ac:dyDescent="0.25">
      <c r="E1182" s="8" t="e">
        <f t="shared" si="145"/>
        <v>#N/A</v>
      </c>
      <c r="F1182" s="7" t="e">
        <f t="shared" si="152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149"/>
        <v>#N/A</v>
      </c>
      <c r="AI1182" s="8" t="e">
        <v>#N/A</v>
      </c>
      <c r="AJ1182" s="7" t="e">
        <v>#N/A</v>
      </c>
      <c r="AK1182" s="19" t="e">
        <v>#N/A</v>
      </c>
      <c r="AL1182" s="7" t="e">
        <v>#N/A</v>
      </c>
      <c r="AM1182" s="7" t="e">
        <v>#N/A</v>
      </c>
      <c r="AO1182" s="22" t="e">
        <f t="shared" si="150"/>
        <v>#N/A</v>
      </c>
      <c r="AP1182" s="22" t="e">
        <f t="shared" si="151"/>
        <v>#N/A</v>
      </c>
      <c r="AQ1182" s="22" t="e">
        <f t="shared" si="146"/>
        <v>#N/A</v>
      </c>
      <c r="AR1182" s="22" t="e">
        <f t="shared" si="147"/>
        <v>#N/A</v>
      </c>
      <c r="AS1182" s="22" t="e">
        <f t="shared" si="148"/>
        <v>#N/A</v>
      </c>
    </row>
    <row r="1183" spans="5:45" x14ac:dyDescent="0.25">
      <c r="E1183" s="8" t="e">
        <f t="shared" si="145"/>
        <v>#N/A</v>
      </c>
      <c r="F1183" s="7" t="e">
        <f t="shared" si="152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149"/>
        <v>#N/A</v>
      </c>
      <c r="AI1183" s="8" t="e">
        <v>#N/A</v>
      </c>
      <c r="AJ1183" s="7" t="e">
        <v>#N/A</v>
      </c>
      <c r="AK1183" s="19" t="e">
        <v>#N/A</v>
      </c>
      <c r="AL1183" s="7" t="e">
        <v>#N/A</v>
      </c>
      <c r="AM1183" s="7" t="e">
        <v>#N/A</v>
      </c>
      <c r="AO1183" s="22" t="e">
        <f t="shared" si="150"/>
        <v>#N/A</v>
      </c>
      <c r="AP1183" s="22" t="e">
        <f t="shared" si="151"/>
        <v>#N/A</v>
      </c>
      <c r="AQ1183" s="22" t="e">
        <f t="shared" si="146"/>
        <v>#N/A</v>
      </c>
      <c r="AR1183" s="22" t="e">
        <f t="shared" si="147"/>
        <v>#N/A</v>
      </c>
      <c r="AS1183" s="22" t="e">
        <f t="shared" si="148"/>
        <v>#N/A</v>
      </c>
    </row>
    <row r="1184" spans="5:45" x14ac:dyDescent="0.25">
      <c r="E1184" s="8" t="e">
        <f t="shared" si="145"/>
        <v>#N/A</v>
      </c>
      <c r="F1184" s="7" t="e">
        <f t="shared" si="152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149"/>
        <v>#N/A</v>
      </c>
      <c r="AI1184" s="8" t="e">
        <v>#N/A</v>
      </c>
      <c r="AJ1184" s="7" t="e">
        <v>#N/A</v>
      </c>
      <c r="AK1184" s="19" t="e">
        <v>#N/A</v>
      </c>
      <c r="AL1184" s="7" t="e">
        <v>#N/A</v>
      </c>
      <c r="AM1184" s="7" t="e">
        <v>#N/A</v>
      </c>
      <c r="AO1184" s="22" t="e">
        <f t="shared" si="150"/>
        <v>#N/A</v>
      </c>
      <c r="AP1184" s="22" t="e">
        <f t="shared" si="151"/>
        <v>#N/A</v>
      </c>
      <c r="AQ1184" s="22" t="e">
        <f t="shared" si="146"/>
        <v>#N/A</v>
      </c>
      <c r="AR1184" s="22" t="e">
        <f t="shared" si="147"/>
        <v>#N/A</v>
      </c>
      <c r="AS1184" s="22" t="e">
        <f t="shared" si="148"/>
        <v>#N/A</v>
      </c>
    </row>
    <row r="1185" spans="5:45" x14ac:dyDescent="0.25">
      <c r="E1185" s="8" t="e">
        <f t="shared" si="145"/>
        <v>#N/A</v>
      </c>
      <c r="F1185" s="7" t="e">
        <f t="shared" si="152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149"/>
        <v>#N/A</v>
      </c>
      <c r="AI1185" s="8" t="e">
        <v>#N/A</v>
      </c>
      <c r="AJ1185" s="7" t="e">
        <v>#N/A</v>
      </c>
      <c r="AK1185" s="19" t="e">
        <v>#N/A</v>
      </c>
      <c r="AL1185" s="7" t="e">
        <v>#N/A</v>
      </c>
      <c r="AM1185" s="7" t="e">
        <v>#N/A</v>
      </c>
      <c r="AO1185" s="22" t="e">
        <f t="shared" si="150"/>
        <v>#N/A</v>
      </c>
      <c r="AP1185" s="22" t="e">
        <f t="shared" si="151"/>
        <v>#N/A</v>
      </c>
      <c r="AQ1185" s="22" t="e">
        <f t="shared" si="146"/>
        <v>#N/A</v>
      </c>
      <c r="AR1185" s="22" t="e">
        <f t="shared" si="147"/>
        <v>#N/A</v>
      </c>
      <c r="AS1185" s="22" t="e">
        <f t="shared" si="148"/>
        <v>#N/A</v>
      </c>
    </row>
    <row r="1186" spans="5:45" x14ac:dyDescent="0.25">
      <c r="E1186" s="8" t="e">
        <f t="shared" si="145"/>
        <v>#N/A</v>
      </c>
      <c r="F1186" s="7" t="e">
        <f t="shared" si="152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149"/>
        <v>#N/A</v>
      </c>
      <c r="AI1186" s="8" t="e">
        <v>#N/A</v>
      </c>
      <c r="AJ1186" s="7" t="e">
        <v>#N/A</v>
      </c>
      <c r="AK1186" s="19" t="e">
        <v>#N/A</v>
      </c>
      <c r="AL1186" s="7" t="e">
        <v>#N/A</v>
      </c>
      <c r="AM1186" s="7" t="e">
        <v>#N/A</v>
      </c>
      <c r="AO1186" s="22" t="e">
        <f t="shared" si="150"/>
        <v>#N/A</v>
      </c>
      <c r="AP1186" s="22" t="e">
        <f t="shared" si="151"/>
        <v>#N/A</v>
      </c>
      <c r="AQ1186" s="22" t="e">
        <f t="shared" si="146"/>
        <v>#N/A</v>
      </c>
      <c r="AR1186" s="22" t="e">
        <f t="shared" si="147"/>
        <v>#N/A</v>
      </c>
      <c r="AS1186" s="22" t="e">
        <f t="shared" si="148"/>
        <v>#N/A</v>
      </c>
    </row>
    <row r="1187" spans="5:45" x14ac:dyDescent="0.25">
      <c r="E1187" s="8" t="e">
        <f t="shared" si="145"/>
        <v>#N/A</v>
      </c>
      <c r="F1187" s="7" t="e">
        <f t="shared" si="152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149"/>
        <v>#N/A</v>
      </c>
      <c r="AI1187" s="8" t="e">
        <v>#N/A</v>
      </c>
      <c r="AJ1187" s="7" t="e">
        <v>#N/A</v>
      </c>
      <c r="AK1187" s="19" t="e">
        <v>#N/A</v>
      </c>
      <c r="AL1187" s="7" t="e">
        <v>#N/A</v>
      </c>
      <c r="AM1187" s="7" t="e">
        <v>#N/A</v>
      </c>
      <c r="AO1187" s="22" t="e">
        <f t="shared" si="150"/>
        <v>#N/A</v>
      </c>
      <c r="AP1187" s="22" t="e">
        <f t="shared" si="151"/>
        <v>#N/A</v>
      </c>
      <c r="AQ1187" s="22" t="e">
        <f t="shared" si="146"/>
        <v>#N/A</v>
      </c>
      <c r="AR1187" s="22" t="e">
        <f t="shared" si="147"/>
        <v>#N/A</v>
      </c>
      <c r="AS1187" s="22" t="e">
        <f t="shared" si="148"/>
        <v>#N/A</v>
      </c>
    </row>
    <row r="1188" spans="5:45" x14ac:dyDescent="0.25">
      <c r="E1188" s="8" t="e">
        <f t="shared" si="145"/>
        <v>#N/A</v>
      </c>
      <c r="F1188" s="7" t="e">
        <f t="shared" si="152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149"/>
        <v>#N/A</v>
      </c>
      <c r="AI1188" s="8" t="e">
        <v>#N/A</v>
      </c>
      <c r="AJ1188" s="7" t="e">
        <v>#N/A</v>
      </c>
      <c r="AK1188" s="19" t="e">
        <v>#N/A</v>
      </c>
      <c r="AL1188" s="7" t="e">
        <v>#N/A</v>
      </c>
      <c r="AM1188" s="7" t="e">
        <v>#N/A</v>
      </c>
      <c r="AO1188" s="22" t="e">
        <f t="shared" si="150"/>
        <v>#N/A</v>
      </c>
      <c r="AP1188" s="22" t="e">
        <f t="shared" si="151"/>
        <v>#N/A</v>
      </c>
      <c r="AQ1188" s="22" t="e">
        <f t="shared" si="146"/>
        <v>#N/A</v>
      </c>
      <c r="AR1188" s="22" t="e">
        <f t="shared" si="147"/>
        <v>#N/A</v>
      </c>
      <c r="AS1188" s="22" t="e">
        <f t="shared" si="148"/>
        <v>#N/A</v>
      </c>
    </row>
    <row r="1189" spans="5:45" x14ac:dyDescent="0.25">
      <c r="E1189" s="8" t="e">
        <f t="shared" si="145"/>
        <v>#N/A</v>
      </c>
      <c r="F1189" s="7" t="e">
        <f t="shared" si="152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149"/>
        <v>#N/A</v>
      </c>
      <c r="AI1189" s="8" t="e">
        <v>#N/A</v>
      </c>
      <c r="AJ1189" s="7" t="e">
        <v>#N/A</v>
      </c>
      <c r="AK1189" s="19" t="e">
        <v>#N/A</v>
      </c>
      <c r="AL1189" s="7" t="e">
        <v>#N/A</v>
      </c>
      <c r="AM1189" s="7" t="e">
        <v>#N/A</v>
      </c>
      <c r="AO1189" s="22" t="e">
        <f t="shared" si="150"/>
        <v>#N/A</v>
      </c>
      <c r="AP1189" s="22" t="e">
        <f t="shared" si="151"/>
        <v>#N/A</v>
      </c>
      <c r="AQ1189" s="22" t="e">
        <f t="shared" si="146"/>
        <v>#N/A</v>
      </c>
      <c r="AR1189" s="22" t="e">
        <f t="shared" si="147"/>
        <v>#N/A</v>
      </c>
      <c r="AS1189" s="22" t="e">
        <f t="shared" si="148"/>
        <v>#N/A</v>
      </c>
    </row>
    <row r="1190" spans="5:45" x14ac:dyDescent="0.25">
      <c r="E1190" s="8" t="e">
        <f t="shared" si="145"/>
        <v>#N/A</v>
      </c>
      <c r="F1190" s="7" t="e">
        <f t="shared" si="152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149"/>
        <v>#N/A</v>
      </c>
      <c r="AI1190" s="8" t="e">
        <v>#N/A</v>
      </c>
      <c r="AJ1190" s="7" t="e">
        <v>#N/A</v>
      </c>
      <c r="AK1190" s="19" t="e">
        <v>#N/A</v>
      </c>
      <c r="AL1190" s="7" t="e">
        <v>#N/A</v>
      </c>
      <c r="AM1190" s="7" t="e">
        <v>#N/A</v>
      </c>
      <c r="AO1190" s="22" t="e">
        <f t="shared" si="150"/>
        <v>#N/A</v>
      </c>
      <c r="AP1190" s="22" t="e">
        <f t="shared" si="151"/>
        <v>#N/A</v>
      </c>
      <c r="AQ1190" s="22" t="e">
        <f t="shared" si="146"/>
        <v>#N/A</v>
      </c>
      <c r="AR1190" s="22" t="e">
        <f t="shared" si="147"/>
        <v>#N/A</v>
      </c>
      <c r="AS1190" s="22" t="e">
        <f t="shared" si="148"/>
        <v>#N/A</v>
      </c>
    </row>
    <row r="1191" spans="5:45" x14ac:dyDescent="0.25">
      <c r="E1191" s="8" t="e">
        <f t="shared" si="145"/>
        <v>#N/A</v>
      </c>
      <c r="F1191" s="7" t="e">
        <f t="shared" si="152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149"/>
        <v>#N/A</v>
      </c>
      <c r="AI1191" s="8" t="e">
        <v>#N/A</v>
      </c>
      <c r="AJ1191" s="7" t="e">
        <v>#N/A</v>
      </c>
      <c r="AK1191" s="19" t="e">
        <v>#N/A</v>
      </c>
      <c r="AL1191" s="7" t="e">
        <v>#N/A</v>
      </c>
      <c r="AM1191" s="7" t="e">
        <v>#N/A</v>
      </c>
      <c r="AO1191" s="22" t="e">
        <f t="shared" si="150"/>
        <v>#N/A</v>
      </c>
      <c r="AP1191" s="22" t="e">
        <f t="shared" si="151"/>
        <v>#N/A</v>
      </c>
      <c r="AQ1191" s="22" t="e">
        <f t="shared" si="146"/>
        <v>#N/A</v>
      </c>
      <c r="AR1191" s="22" t="e">
        <f t="shared" si="147"/>
        <v>#N/A</v>
      </c>
      <c r="AS1191" s="22" t="e">
        <f t="shared" si="148"/>
        <v>#N/A</v>
      </c>
    </row>
    <row r="1192" spans="5:45" x14ac:dyDescent="0.25">
      <c r="E1192" s="8" t="e">
        <f t="shared" si="145"/>
        <v>#N/A</v>
      </c>
      <c r="F1192" s="7" t="e">
        <f t="shared" si="152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149"/>
        <v>#N/A</v>
      </c>
      <c r="AI1192" s="8" t="e">
        <v>#N/A</v>
      </c>
      <c r="AJ1192" s="7" t="e">
        <v>#N/A</v>
      </c>
      <c r="AK1192" s="19" t="e">
        <v>#N/A</v>
      </c>
      <c r="AL1192" s="7" t="e">
        <v>#N/A</v>
      </c>
      <c r="AM1192" s="7" t="e">
        <v>#N/A</v>
      </c>
      <c r="AO1192" s="22" t="e">
        <f t="shared" si="150"/>
        <v>#N/A</v>
      </c>
      <c r="AP1192" s="22" t="e">
        <f t="shared" si="151"/>
        <v>#N/A</v>
      </c>
      <c r="AQ1192" s="22" t="e">
        <f t="shared" si="146"/>
        <v>#N/A</v>
      </c>
      <c r="AR1192" s="22" t="e">
        <f t="shared" si="147"/>
        <v>#N/A</v>
      </c>
      <c r="AS1192" s="22" t="e">
        <f t="shared" si="148"/>
        <v>#N/A</v>
      </c>
    </row>
    <row r="1193" spans="5:45" x14ac:dyDescent="0.25">
      <c r="E1193" s="8" t="e">
        <f t="shared" si="145"/>
        <v>#N/A</v>
      </c>
      <c r="F1193" s="7" t="e">
        <f t="shared" si="152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149"/>
        <v>#N/A</v>
      </c>
      <c r="AI1193" s="8" t="e">
        <v>#N/A</v>
      </c>
      <c r="AJ1193" s="7" t="e">
        <v>#N/A</v>
      </c>
      <c r="AK1193" s="19" t="e">
        <v>#N/A</v>
      </c>
      <c r="AL1193" s="7" t="e">
        <v>#N/A</v>
      </c>
      <c r="AM1193" s="7" t="e">
        <v>#N/A</v>
      </c>
      <c r="AO1193" s="22" t="e">
        <f t="shared" si="150"/>
        <v>#N/A</v>
      </c>
      <c r="AP1193" s="22" t="e">
        <f t="shared" si="151"/>
        <v>#N/A</v>
      </c>
      <c r="AQ1193" s="22" t="e">
        <f t="shared" si="146"/>
        <v>#N/A</v>
      </c>
      <c r="AR1193" s="22" t="e">
        <f t="shared" si="147"/>
        <v>#N/A</v>
      </c>
      <c r="AS1193" s="22" t="e">
        <f t="shared" si="148"/>
        <v>#N/A</v>
      </c>
    </row>
    <row r="1194" spans="5:45" x14ac:dyDescent="0.25">
      <c r="E1194" s="8" t="e">
        <f t="shared" si="145"/>
        <v>#N/A</v>
      </c>
      <c r="F1194" s="7" t="e">
        <f t="shared" si="152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149"/>
        <v>#N/A</v>
      </c>
      <c r="AI1194" s="8" t="e">
        <v>#N/A</v>
      </c>
      <c r="AJ1194" s="7" t="e">
        <v>#N/A</v>
      </c>
      <c r="AK1194" s="19" t="e">
        <v>#N/A</v>
      </c>
      <c r="AL1194" s="7" t="e">
        <v>#N/A</v>
      </c>
      <c r="AM1194" s="7" t="e">
        <v>#N/A</v>
      </c>
      <c r="AO1194" s="22" t="e">
        <f t="shared" si="150"/>
        <v>#N/A</v>
      </c>
      <c r="AP1194" s="22" t="e">
        <f t="shared" si="151"/>
        <v>#N/A</v>
      </c>
      <c r="AQ1194" s="22" t="e">
        <f t="shared" si="146"/>
        <v>#N/A</v>
      </c>
      <c r="AR1194" s="22" t="e">
        <f t="shared" si="147"/>
        <v>#N/A</v>
      </c>
      <c r="AS1194" s="22" t="e">
        <f t="shared" si="148"/>
        <v>#N/A</v>
      </c>
    </row>
    <row r="1195" spans="5:45" x14ac:dyDescent="0.25">
      <c r="E1195" s="8" t="e">
        <f t="shared" si="145"/>
        <v>#N/A</v>
      </c>
      <c r="F1195" s="7" t="e">
        <f t="shared" si="152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149"/>
        <v>#N/A</v>
      </c>
      <c r="AI1195" s="8" t="e">
        <v>#N/A</v>
      </c>
      <c r="AJ1195" s="7" t="e">
        <v>#N/A</v>
      </c>
      <c r="AK1195" s="19" t="e">
        <v>#N/A</v>
      </c>
      <c r="AL1195" s="7" t="e">
        <v>#N/A</v>
      </c>
      <c r="AM1195" s="7" t="e">
        <v>#N/A</v>
      </c>
      <c r="AO1195" s="22" t="e">
        <f t="shared" si="150"/>
        <v>#N/A</v>
      </c>
      <c r="AP1195" s="22" t="e">
        <f t="shared" si="151"/>
        <v>#N/A</v>
      </c>
      <c r="AQ1195" s="22" t="e">
        <f t="shared" si="146"/>
        <v>#N/A</v>
      </c>
      <c r="AR1195" s="22" t="e">
        <f t="shared" si="147"/>
        <v>#N/A</v>
      </c>
      <c r="AS1195" s="22" t="e">
        <f t="shared" si="148"/>
        <v>#N/A</v>
      </c>
    </row>
    <row r="1196" spans="5:45" x14ac:dyDescent="0.25">
      <c r="E1196" s="8" t="e">
        <f t="shared" si="145"/>
        <v>#N/A</v>
      </c>
      <c r="F1196" s="7" t="e">
        <f t="shared" si="152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149"/>
        <v>#N/A</v>
      </c>
      <c r="AI1196" s="8" t="e">
        <v>#N/A</v>
      </c>
      <c r="AJ1196" s="7" t="e">
        <v>#N/A</v>
      </c>
      <c r="AK1196" s="19" t="e">
        <v>#N/A</v>
      </c>
      <c r="AL1196" s="7" t="e">
        <v>#N/A</v>
      </c>
      <c r="AM1196" s="7" t="e">
        <v>#N/A</v>
      </c>
      <c r="AO1196" s="22" t="e">
        <f t="shared" si="150"/>
        <v>#N/A</v>
      </c>
      <c r="AP1196" s="22" t="e">
        <f t="shared" si="151"/>
        <v>#N/A</v>
      </c>
      <c r="AQ1196" s="22" t="e">
        <f t="shared" si="146"/>
        <v>#N/A</v>
      </c>
      <c r="AR1196" s="22" t="e">
        <f t="shared" si="147"/>
        <v>#N/A</v>
      </c>
      <c r="AS1196" s="22" t="e">
        <f t="shared" si="148"/>
        <v>#N/A</v>
      </c>
    </row>
    <row r="1197" spans="5:45" x14ac:dyDescent="0.25">
      <c r="E1197" s="8" t="e">
        <f t="shared" si="145"/>
        <v>#N/A</v>
      </c>
      <c r="F1197" s="7" t="e">
        <f t="shared" si="152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149"/>
        <v>#N/A</v>
      </c>
      <c r="AI1197" s="8" t="e">
        <v>#N/A</v>
      </c>
      <c r="AJ1197" s="7" t="e">
        <v>#N/A</v>
      </c>
      <c r="AK1197" s="19" t="e">
        <v>#N/A</v>
      </c>
      <c r="AL1197" s="7" t="e">
        <v>#N/A</v>
      </c>
      <c r="AM1197" s="7" t="e">
        <v>#N/A</v>
      </c>
      <c r="AO1197" s="22" t="e">
        <f t="shared" si="150"/>
        <v>#N/A</v>
      </c>
      <c r="AP1197" s="22" t="e">
        <f t="shared" si="151"/>
        <v>#N/A</v>
      </c>
      <c r="AQ1197" s="22" t="e">
        <f t="shared" si="146"/>
        <v>#N/A</v>
      </c>
      <c r="AR1197" s="22" t="e">
        <f t="shared" si="147"/>
        <v>#N/A</v>
      </c>
      <c r="AS1197" s="22" t="e">
        <f t="shared" si="148"/>
        <v>#N/A</v>
      </c>
    </row>
    <row r="1198" spans="5:45" x14ac:dyDescent="0.25">
      <c r="E1198" s="8" t="e">
        <f t="shared" si="145"/>
        <v>#N/A</v>
      </c>
      <c r="F1198" s="7" t="e">
        <f t="shared" si="152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149"/>
        <v>#N/A</v>
      </c>
      <c r="AI1198" s="8" t="e">
        <v>#N/A</v>
      </c>
      <c r="AJ1198" s="7" t="e">
        <v>#N/A</v>
      </c>
      <c r="AK1198" s="19" t="e">
        <v>#N/A</v>
      </c>
      <c r="AL1198" s="7" t="e">
        <v>#N/A</v>
      </c>
      <c r="AM1198" s="7" t="e">
        <v>#N/A</v>
      </c>
      <c r="AO1198" s="22" t="e">
        <f t="shared" si="150"/>
        <v>#N/A</v>
      </c>
      <c r="AP1198" s="22" t="e">
        <f t="shared" si="151"/>
        <v>#N/A</v>
      </c>
      <c r="AQ1198" s="22" t="e">
        <f t="shared" si="146"/>
        <v>#N/A</v>
      </c>
      <c r="AR1198" s="22" t="e">
        <f t="shared" si="147"/>
        <v>#N/A</v>
      </c>
      <c r="AS1198" s="22" t="e">
        <f t="shared" si="148"/>
        <v>#N/A</v>
      </c>
    </row>
    <row r="1199" spans="5:45" x14ac:dyDescent="0.25">
      <c r="E1199" s="8" t="e">
        <f t="shared" si="145"/>
        <v>#N/A</v>
      </c>
      <c r="F1199" s="7" t="e">
        <f t="shared" si="152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149"/>
        <v>#N/A</v>
      </c>
      <c r="AI1199" s="8" t="e">
        <v>#N/A</v>
      </c>
      <c r="AJ1199" s="7" t="e">
        <v>#N/A</v>
      </c>
      <c r="AK1199" s="19" t="e">
        <v>#N/A</v>
      </c>
      <c r="AL1199" s="7" t="e">
        <v>#N/A</v>
      </c>
      <c r="AM1199" s="7" t="e">
        <v>#N/A</v>
      </c>
      <c r="AO1199" s="22" t="e">
        <f t="shared" si="150"/>
        <v>#N/A</v>
      </c>
      <c r="AP1199" s="22" t="e">
        <f t="shared" si="151"/>
        <v>#N/A</v>
      </c>
      <c r="AQ1199" s="22" t="e">
        <f t="shared" si="146"/>
        <v>#N/A</v>
      </c>
      <c r="AR1199" s="22" t="e">
        <f t="shared" si="147"/>
        <v>#N/A</v>
      </c>
      <c r="AS1199" s="22" t="e">
        <f t="shared" si="148"/>
        <v>#N/A</v>
      </c>
    </row>
    <row r="1200" spans="5:45" x14ac:dyDescent="0.25">
      <c r="E1200" s="8" t="e">
        <f t="shared" si="145"/>
        <v>#N/A</v>
      </c>
      <c r="F1200" s="7" t="e">
        <f t="shared" si="152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149"/>
        <v>#N/A</v>
      </c>
      <c r="AI1200" s="8" t="e">
        <v>#N/A</v>
      </c>
      <c r="AJ1200" s="7" t="e">
        <v>#N/A</v>
      </c>
      <c r="AK1200" s="19" t="e">
        <v>#N/A</v>
      </c>
      <c r="AL1200" s="7" t="e">
        <v>#N/A</v>
      </c>
      <c r="AM1200" s="7" t="e">
        <v>#N/A</v>
      </c>
      <c r="AO1200" s="22" t="e">
        <f t="shared" si="150"/>
        <v>#N/A</v>
      </c>
      <c r="AP1200" s="22" t="e">
        <f t="shared" si="151"/>
        <v>#N/A</v>
      </c>
      <c r="AQ1200" s="22" t="e">
        <f t="shared" si="146"/>
        <v>#N/A</v>
      </c>
      <c r="AR1200" s="22" t="e">
        <f t="shared" si="147"/>
        <v>#N/A</v>
      </c>
      <c r="AS1200" s="22" t="e">
        <f t="shared" si="148"/>
        <v>#N/A</v>
      </c>
    </row>
    <row r="1201" spans="5:45" x14ac:dyDescent="0.25">
      <c r="E1201" s="8" t="e">
        <f t="shared" si="145"/>
        <v>#N/A</v>
      </c>
      <c r="F1201" s="7" t="e">
        <f t="shared" si="152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149"/>
        <v>#N/A</v>
      </c>
      <c r="AI1201" s="8" t="e">
        <v>#N/A</v>
      </c>
      <c r="AJ1201" s="7" t="e">
        <v>#N/A</v>
      </c>
      <c r="AK1201" s="19" t="e">
        <v>#N/A</v>
      </c>
      <c r="AL1201" s="7" t="e">
        <v>#N/A</v>
      </c>
      <c r="AM1201" s="7" t="e">
        <v>#N/A</v>
      </c>
      <c r="AO1201" s="22" t="e">
        <f t="shared" si="150"/>
        <v>#N/A</v>
      </c>
      <c r="AP1201" s="22" t="e">
        <f t="shared" si="151"/>
        <v>#N/A</v>
      </c>
      <c r="AQ1201" s="22" t="e">
        <f t="shared" si="146"/>
        <v>#N/A</v>
      </c>
      <c r="AR1201" s="22" t="e">
        <f t="shared" si="147"/>
        <v>#N/A</v>
      </c>
      <c r="AS1201" s="22" t="e">
        <f t="shared" si="148"/>
        <v>#N/A</v>
      </c>
    </row>
    <row r="1202" spans="5:45" x14ac:dyDescent="0.25">
      <c r="E1202" s="8" t="e">
        <f t="shared" si="145"/>
        <v>#N/A</v>
      </c>
      <c r="F1202" s="7" t="e">
        <f t="shared" si="152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149"/>
        <v>#N/A</v>
      </c>
      <c r="AI1202" s="8" t="e">
        <v>#N/A</v>
      </c>
      <c r="AJ1202" s="7" t="e">
        <v>#N/A</v>
      </c>
      <c r="AK1202" s="19" t="e">
        <v>#N/A</v>
      </c>
      <c r="AL1202" s="7" t="e">
        <v>#N/A</v>
      </c>
      <c r="AM1202" s="7" t="e">
        <v>#N/A</v>
      </c>
      <c r="AO1202" s="22" t="e">
        <f t="shared" si="150"/>
        <v>#N/A</v>
      </c>
      <c r="AP1202" s="22" t="e">
        <f t="shared" si="151"/>
        <v>#N/A</v>
      </c>
      <c r="AQ1202" s="22" t="e">
        <f t="shared" si="146"/>
        <v>#N/A</v>
      </c>
      <c r="AR1202" s="22" t="e">
        <f t="shared" si="147"/>
        <v>#N/A</v>
      </c>
      <c r="AS1202" s="22" t="e">
        <f t="shared" si="148"/>
        <v>#N/A</v>
      </c>
    </row>
    <row r="1203" spans="5:45" x14ac:dyDescent="0.25">
      <c r="E1203" s="8" t="e">
        <f t="shared" si="145"/>
        <v>#N/A</v>
      </c>
      <c r="F1203" s="7" t="e">
        <f t="shared" si="152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149"/>
        <v>#N/A</v>
      </c>
      <c r="AI1203" s="8" t="e">
        <v>#N/A</v>
      </c>
      <c r="AJ1203" s="7" t="e">
        <v>#N/A</v>
      </c>
      <c r="AK1203" s="19" t="e">
        <v>#N/A</v>
      </c>
      <c r="AL1203" s="7" t="e">
        <v>#N/A</v>
      </c>
      <c r="AM1203" s="7" t="e">
        <v>#N/A</v>
      </c>
      <c r="AO1203" s="22" t="e">
        <f t="shared" si="150"/>
        <v>#N/A</v>
      </c>
      <c r="AP1203" s="22" t="e">
        <f t="shared" si="151"/>
        <v>#N/A</v>
      </c>
      <c r="AQ1203" s="22" t="e">
        <f t="shared" si="146"/>
        <v>#N/A</v>
      </c>
      <c r="AR1203" s="22" t="e">
        <f t="shared" si="147"/>
        <v>#N/A</v>
      </c>
      <c r="AS1203" s="22" t="e">
        <f t="shared" si="148"/>
        <v>#N/A</v>
      </c>
    </row>
    <row r="1204" spans="5:45" x14ac:dyDescent="0.25">
      <c r="E1204" s="8" t="e">
        <f t="shared" si="145"/>
        <v>#N/A</v>
      </c>
      <c r="F1204" s="7" t="e">
        <f t="shared" si="152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149"/>
        <v>#N/A</v>
      </c>
      <c r="AI1204" s="8" t="e">
        <v>#N/A</v>
      </c>
      <c r="AJ1204" s="7" t="e">
        <v>#N/A</v>
      </c>
      <c r="AK1204" s="19" t="e">
        <v>#N/A</v>
      </c>
      <c r="AL1204" s="7" t="e">
        <v>#N/A</v>
      </c>
      <c r="AM1204" s="7" t="e">
        <v>#N/A</v>
      </c>
      <c r="AO1204" s="22" t="e">
        <f t="shared" si="150"/>
        <v>#N/A</v>
      </c>
      <c r="AP1204" s="22" t="e">
        <f t="shared" si="151"/>
        <v>#N/A</v>
      </c>
      <c r="AQ1204" s="22" t="e">
        <f t="shared" si="146"/>
        <v>#N/A</v>
      </c>
      <c r="AR1204" s="22" t="e">
        <f t="shared" si="147"/>
        <v>#N/A</v>
      </c>
      <c r="AS1204" s="22" t="e">
        <f t="shared" si="148"/>
        <v>#N/A</v>
      </c>
    </row>
    <row r="1205" spans="5:45" x14ac:dyDescent="0.25">
      <c r="E1205" s="8" t="e">
        <f t="shared" si="145"/>
        <v>#N/A</v>
      </c>
      <c r="F1205" s="7" t="e">
        <f t="shared" si="152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149"/>
        <v>#N/A</v>
      </c>
      <c r="AI1205" s="8" t="e">
        <v>#N/A</v>
      </c>
      <c r="AJ1205" s="7" t="e">
        <v>#N/A</v>
      </c>
      <c r="AK1205" s="19" t="e">
        <v>#N/A</v>
      </c>
      <c r="AL1205" s="7" t="e">
        <v>#N/A</v>
      </c>
      <c r="AM1205" s="7" t="e">
        <v>#N/A</v>
      </c>
      <c r="AO1205" s="22" t="e">
        <f t="shared" si="150"/>
        <v>#N/A</v>
      </c>
      <c r="AP1205" s="22" t="e">
        <f t="shared" si="151"/>
        <v>#N/A</v>
      </c>
      <c r="AQ1205" s="22" t="e">
        <f t="shared" si="146"/>
        <v>#N/A</v>
      </c>
      <c r="AR1205" s="22" t="e">
        <f t="shared" si="147"/>
        <v>#N/A</v>
      </c>
      <c r="AS1205" s="22" t="e">
        <f t="shared" si="148"/>
        <v>#N/A</v>
      </c>
    </row>
    <row r="1206" spans="5:45" x14ac:dyDescent="0.25">
      <c r="E1206" s="8" t="e">
        <f t="shared" si="145"/>
        <v>#N/A</v>
      </c>
      <c r="F1206" s="7" t="e">
        <f t="shared" si="152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149"/>
        <v>#N/A</v>
      </c>
      <c r="AI1206" s="8" t="e">
        <v>#N/A</v>
      </c>
      <c r="AJ1206" s="7" t="e">
        <v>#N/A</v>
      </c>
      <c r="AK1206" s="19" t="e">
        <v>#N/A</v>
      </c>
      <c r="AL1206" s="7" t="e">
        <v>#N/A</v>
      </c>
      <c r="AM1206" s="7" t="e">
        <v>#N/A</v>
      </c>
      <c r="AO1206" s="22" t="e">
        <f t="shared" si="150"/>
        <v>#N/A</v>
      </c>
      <c r="AP1206" s="22" t="e">
        <f t="shared" si="151"/>
        <v>#N/A</v>
      </c>
      <c r="AQ1206" s="22" t="e">
        <f t="shared" si="146"/>
        <v>#N/A</v>
      </c>
      <c r="AR1206" s="22" t="e">
        <f t="shared" si="147"/>
        <v>#N/A</v>
      </c>
      <c r="AS1206" s="22" t="e">
        <f t="shared" si="148"/>
        <v>#N/A</v>
      </c>
    </row>
    <row r="1207" spans="5:45" x14ac:dyDescent="0.25">
      <c r="E1207" s="8" t="e">
        <f t="shared" si="145"/>
        <v>#N/A</v>
      </c>
      <c r="F1207" s="7" t="e">
        <f t="shared" si="152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149"/>
        <v>#N/A</v>
      </c>
      <c r="AI1207" s="8" t="e">
        <v>#N/A</v>
      </c>
      <c r="AJ1207" s="7" t="e">
        <v>#N/A</v>
      </c>
      <c r="AK1207" s="19" t="e">
        <v>#N/A</v>
      </c>
      <c r="AL1207" s="7" t="e">
        <v>#N/A</v>
      </c>
      <c r="AM1207" s="7" t="e">
        <v>#N/A</v>
      </c>
      <c r="AO1207" s="22" t="e">
        <f t="shared" si="150"/>
        <v>#N/A</v>
      </c>
      <c r="AP1207" s="22" t="e">
        <f t="shared" si="151"/>
        <v>#N/A</v>
      </c>
      <c r="AQ1207" s="22" t="e">
        <f t="shared" si="146"/>
        <v>#N/A</v>
      </c>
      <c r="AR1207" s="22" t="e">
        <f t="shared" si="147"/>
        <v>#N/A</v>
      </c>
      <c r="AS1207" s="22" t="e">
        <f t="shared" si="148"/>
        <v>#N/A</v>
      </c>
    </row>
    <row r="1208" spans="5:45" x14ac:dyDescent="0.25">
      <c r="E1208" s="8" t="e">
        <f t="shared" si="145"/>
        <v>#N/A</v>
      </c>
      <c r="F1208" s="7" t="e">
        <f t="shared" si="152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149"/>
        <v>#N/A</v>
      </c>
      <c r="AI1208" s="8" t="e">
        <v>#N/A</v>
      </c>
      <c r="AJ1208" s="7" t="e">
        <v>#N/A</v>
      </c>
      <c r="AK1208" s="19" t="e">
        <v>#N/A</v>
      </c>
      <c r="AL1208" s="7" t="e">
        <v>#N/A</v>
      </c>
      <c r="AM1208" s="7" t="e">
        <v>#N/A</v>
      </c>
      <c r="AO1208" s="22" t="e">
        <f t="shared" si="150"/>
        <v>#N/A</v>
      </c>
      <c r="AP1208" s="22" t="e">
        <f t="shared" si="151"/>
        <v>#N/A</v>
      </c>
      <c r="AQ1208" s="22" t="e">
        <f t="shared" si="146"/>
        <v>#N/A</v>
      </c>
      <c r="AR1208" s="22" t="e">
        <f t="shared" si="147"/>
        <v>#N/A</v>
      </c>
      <c r="AS1208" s="22" t="e">
        <f t="shared" si="148"/>
        <v>#N/A</v>
      </c>
    </row>
    <row r="1209" spans="5:45" x14ac:dyDescent="0.25">
      <c r="E1209" s="8" t="e">
        <f t="shared" si="145"/>
        <v>#N/A</v>
      </c>
      <c r="F1209" s="7" t="e">
        <f t="shared" si="152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149"/>
        <v>#N/A</v>
      </c>
      <c r="AI1209" s="8" t="e">
        <v>#N/A</v>
      </c>
      <c r="AJ1209" s="7" t="e">
        <v>#N/A</v>
      </c>
      <c r="AK1209" s="19" t="e">
        <v>#N/A</v>
      </c>
      <c r="AL1209" s="7" t="e">
        <v>#N/A</v>
      </c>
      <c r="AM1209" s="7" t="e">
        <v>#N/A</v>
      </c>
      <c r="AO1209" s="22" t="e">
        <f t="shared" si="150"/>
        <v>#N/A</v>
      </c>
      <c r="AP1209" s="22" t="e">
        <f t="shared" si="151"/>
        <v>#N/A</v>
      </c>
      <c r="AQ1209" s="22" t="e">
        <f t="shared" si="146"/>
        <v>#N/A</v>
      </c>
      <c r="AR1209" s="22" t="e">
        <f t="shared" si="147"/>
        <v>#N/A</v>
      </c>
      <c r="AS1209" s="22" t="e">
        <f t="shared" si="148"/>
        <v>#N/A</v>
      </c>
    </row>
    <row r="1210" spans="5:45" x14ac:dyDescent="0.25">
      <c r="E1210" s="8" t="e">
        <f t="shared" ref="E1210:E1273" si="153">IF(E1209+1&gt;MAX($B$4:$B$97), NA(), E1209+1)</f>
        <v>#N/A</v>
      </c>
      <c r="F1210" s="7" t="e">
        <f t="shared" si="152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149"/>
        <v>#N/A</v>
      </c>
      <c r="AI1210" s="8" t="e">
        <v>#N/A</v>
      </c>
      <c r="AJ1210" s="7" t="e">
        <v>#N/A</v>
      </c>
      <c r="AK1210" s="19" t="e">
        <v>#N/A</v>
      </c>
      <c r="AL1210" s="7" t="e">
        <v>#N/A</v>
      </c>
      <c r="AM1210" s="7" t="e">
        <v>#N/A</v>
      </c>
      <c r="AO1210" s="22" t="e">
        <f t="shared" si="150"/>
        <v>#N/A</v>
      </c>
      <c r="AP1210" s="22" t="e">
        <f t="shared" si="151"/>
        <v>#N/A</v>
      </c>
      <c r="AQ1210" s="22" t="e">
        <f t="shared" si="146"/>
        <v>#N/A</v>
      </c>
      <c r="AR1210" s="22" t="e">
        <f t="shared" si="147"/>
        <v>#N/A</v>
      </c>
      <c r="AS1210" s="22" t="e">
        <f t="shared" si="148"/>
        <v>#N/A</v>
      </c>
    </row>
    <row r="1211" spans="5:45" x14ac:dyDescent="0.25">
      <c r="E1211" s="8" t="e">
        <f t="shared" si="153"/>
        <v>#N/A</v>
      </c>
      <c r="F1211" s="7" t="e">
        <f t="shared" si="152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149"/>
        <v>#N/A</v>
      </c>
      <c r="AI1211" s="8" t="e">
        <v>#N/A</v>
      </c>
      <c r="AJ1211" s="7" t="e">
        <v>#N/A</v>
      </c>
      <c r="AK1211" s="19" t="e">
        <v>#N/A</v>
      </c>
      <c r="AL1211" s="7" t="e">
        <v>#N/A</v>
      </c>
      <c r="AM1211" s="7" t="e">
        <v>#N/A</v>
      </c>
      <c r="AO1211" s="22" t="e">
        <f t="shared" si="150"/>
        <v>#N/A</v>
      </c>
      <c r="AP1211" s="22" t="e">
        <f t="shared" si="151"/>
        <v>#N/A</v>
      </c>
      <c r="AQ1211" s="22" t="e">
        <f t="shared" si="146"/>
        <v>#N/A</v>
      </c>
      <c r="AR1211" s="22" t="e">
        <f t="shared" si="147"/>
        <v>#N/A</v>
      </c>
      <c r="AS1211" s="22" t="e">
        <f t="shared" si="148"/>
        <v>#N/A</v>
      </c>
    </row>
    <row r="1212" spans="5:45" x14ac:dyDescent="0.25">
      <c r="E1212" s="8" t="e">
        <f t="shared" si="153"/>
        <v>#N/A</v>
      </c>
      <c r="F1212" s="7" t="e">
        <f t="shared" si="152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149"/>
        <v>#N/A</v>
      </c>
      <c r="AI1212" s="8" t="e">
        <v>#N/A</v>
      </c>
      <c r="AJ1212" s="7" t="e">
        <v>#N/A</v>
      </c>
      <c r="AK1212" s="19" t="e">
        <v>#N/A</v>
      </c>
      <c r="AL1212" s="7" t="e">
        <v>#N/A</v>
      </c>
      <c r="AM1212" s="7" t="e">
        <v>#N/A</v>
      </c>
      <c r="AO1212" s="22" t="e">
        <f t="shared" si="150"/>
        <v>#N/A</v>
      </c>
      <c r="AP1212" s="22" t="e">
        <f t="shared" si="151"/>
        <v>#N/A</v>
      </c>
      <c r="AQ1212" s="22" t="e">
        <f t="shared" si="146"/>
        <v>#N/A</v>
      </c>
      <c r="AR1212" s="22" t="e">
        <f t="shared" si="147"/>
        <v>#N/A</v>
      </c>
      <c r="AS1212" s="22" t="e">
        <f t="shared" si="148"/>
        <v>#N/A</v>
      </c>
    </row>
    <row r="1213" spans="5:45" x14ac:dyDescent="0.25">
      <c r="E1213" s="8" t="e">
        <f t="shared" si="153"/>
        <v>#N/A</v>
      </c>
      <c r="F1213" s="7" t="e">
        <f t="shared" si="152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149"/>
        <v>#N/A</v>
      </c>
      <c r="AI1213" s="8" t="e">
        <v>#N/A</v>
      </c>
      <c r="AJ1213" s="7" t="e">
        <v>#N/A</v>
      </c>
      <c r="AK1213" s="19" t="e">
        <v>#N/A</v>
      </c>
      <c r="AL1213" s="7" t="e">
        <v>#N/A</v>
      </c>
      <c r="AM1213" s="7" t="e">
        <v>#N/A</v>
      </c>
      <c r="AO1213" s="22" t="e">
        <f t="shared" si="150"/>
        <v>#N/A</v>
      </c>
      <c r="AP1213" s="22" t="e">
        <f t="shared" si="151"/>
        <v>#N/A</v>
      </c>
      <c r="AQ1213" s="22" t="e">
        <f t="shared" si="146"/>
        <v>#N/A</v>
      </c>
      <c r="AR1213" s="22" t="e">
        <f t="shared" si="147"/>
        <v>#N/A</v>
      </c>
      <c r="AS1213" s="22" t="e">
        <f t="shared" si="148"/>
        <v>#N/A</v>
      </c>
    </row>
    <row r="1214" spans="5:45" x14ac:dyDescent="0.25">
      <c r="E1214" s="8" t="e">
        <f t="shared" si="153"/>
        <v>#N/A</v>
      </c>
      <c r="F1214" s="7" t="e">
        <f t="shared" si="152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149"/>
        <v>#N/A</v>
      </c>
      <c r="AI1214" s="8" t="e">
        <v>#N/A</v>
      </c>
      <c r="AJ1214" s="7" t="e">
        <v>#N/A</v>
      </c>
      <c r="AK1214" s="19" t="e">
        <v>#N/A</v>
      </c>
      <c r="AL1214" s="7" t="e">
        <v>#N/A</v>
      </c>
      <c r="AM1214" s="7" t="e">
        <v>#N/A</v>
      </c>
      <c r="AO1214" s="22" t="e">
        <f t="shared" si="150"/>
        <v>#N/A</v>
      </c>
      <c r="AP1214" s="22" t="e">
        <f t="shared" si="151"/>
        <v>#N/A</v>
      </c>
      <c r="AQ1214" s="22" t="e">
        <f t="shared" si="146"/>
        <v>#N/A</v>
      </c>
      <c r="AR1214" s="22" t="e">
        <f t="shared" si="147"/>
        <v>#N/A</v>
      </c>
      <c r="AS1214" s="22" t="e">
        <f t="shared" si="148"/>
        <v>#N/A</v>
      </c>
    </row>
    <row r="1215" spans="5:45" x14ac:dyDescent="0.25">
      <c r="E1215" s="8" t="e">
        <f t="shared" si="153"/>
        <v>#N/A</v>
      </c>
      <c r="F1215" s="7" t="e">
        <f t="shared" si="152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149"/>
        <v>#N/A</v>
      </c>
      <c r="AI1215" s="8" t="e">
        <v>#N/A</v>
      </c>
      <c r="AJ1215" s="7" t="e">
        <v>#N/A</v>
      </c>
      <c r="AK1215" s="19" t="e">
        <v>#N/A</v>
      </c>
      <c r="AL1215" s="7" t="e">
        <v>#N/A</v>
      </c>
      <c r="AM1215" s="7" t="e">
        <v>#N/A</v>
      </c>
      <c r="AO1215" s="22" t="e">
        <f t="shared" si="150"/>
        <v>#N/A</v>
      </c>
      <c r="AP1215" s="22" t="e">
        <f t="shared" si="151"/>
        <v>#N/A</v>
      </c>
      <c r="AQ1215" s="22" t="e">
        <f t="shared" si="146"/>
        <v>#N/A</v>
      </c>
      <c r="AR1215" s="22" t="e">
        <f t="shared" si="147"/>
        <v>#N/A</v>
      </c>
      <c r="AS1215" s="22" t="e">
        <f t="shared" si="148"/>
        <v>#N/A</v>
      </c>
    </row>
    <row r="1216" spans="5:45" x14ac:dyDescent="0.25">
      <c r="E1216" s="8" t="e">
        <f t="shared" si="153"/>
        <v>#N/A</v>
      </c>
      <c r="F1216" s="7" t="e">
        <f t="shared" si="152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149"/>
        <v>#N/A</v>
      </c>
      <c r="AI1216" s="8" t="e">
        <v>#N/A</v>
      </c>
      <c r="AJ1216" s="7" t="e">
        <v>#N/A</v>
      </c>
      <c r="AK1216" s="19" t="e">
        <v>#N/A</v>
      </c>
      <c r="AL1216" s="7" t="e">
        <v>#N/A</v>
      </c>
      <c r="AM1216" s="7" t="e">
        <v>#N/A</v>
      </c>
      <c r="AO1216" s="22" t="e">
        <f t="shared" si="150"/>
        <v>#N/A</v>
      </c>
      <c r="AP1216" s="22" t="e">
        <f t="shared" si="151"/>
        <v>#N/A</v>
      </c>
      <c r="AQ1216" s="22" t="e">
        <f t="shared" si="146"/>
        <v>#N/A</v>
      </c>
      <c r="AR1216" s="22" t="e">
        <f t="shared" si="147"/>
        <v>#N/A</v>
      </c>
      <c r="AS1216" s="22" t="e">
        <f t="shared" si="148"/>
        <v>#N/A</v>
      </c>
    </row>
    <row r="1217" spans="5:45" x14ac:dyDescent="0.25">
      <c r="E1217" s="8" t="e">
        <f t="shared" si="153"/>
        <v>#N/A</v>
      </c>
      <c r="F1217" s="7" t="e">
        <f t="shared" si="152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149"/>
        <v>#N/A</v>
      </c>
      <c r="AI1217" s="8" t="e">
        <v>#N/A</v>
      </c>
      <c r="AJ1217" s="7" t="e">
        <v>#N/A</v>
      </c>
      <c r="AK1217" s="19" t="e">
        <v>#N/A</v>
      </c>
      <c r="AL1217" s="7" t="e">
        <v>#N/A</v>
      </c>
      <c r="AM1217" s="7" t="e">
        <v>#N/A</v>
      </c>
      <c r="AO1217" s="22" t="e">
        <f t="shared" si="150"/>
        <v>#N/A</v>
      </c>
      <c r="AP1217" s="22" t="e">
        <f t="shared" si="151"/>
        <v>#N/A</v>
      </c>
      <c r="AQ1217" s="22" t="e">
        <f t="shared" si="146"/>
        <v>#N/A</v>
      </c>
      <c r="AR1217" s="22" t="e">
        <f t="shared" si="147"/>
        <v>#N/A</v>
      </c>
      <c r="AS1217" s="22" t="e">
        <f t="shared" si="148"/>
        <v>#N/A</v>
      </c>
    </row>
    <row r="1218" spans="5:45" x14ac:dyDescent="0.25">
      <c r="E1218" s="8" t="e">
        <f t="shared" si="153"/>
        <v>#N/A</v>
      </c>
      <c r="F1218" s="7" t="e">
        <f t="shared" si="152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149"/>
        <v>#N/A</v>
      </c>
      <c r="AI1218" s="8" t="e">
        <v>#N/A</v>
      </c>
      <c r="AJ1218" s="7" t="e">
        <v>#N/A</v>
      </c>
      <c r="AK1218" s="19" t="e">
        <v>#N/A</v>
      </c>
      <c r="AL1218" s="7" t="e">
        <v>#N/A</v>
      </c>
      <c r="AM1218" s="7" t="e">
        <v>#N/A</v>
      </c>
      <c r="AO1218" s="22" t="e">
        <f t="shared" si="150"/>
        <v>#N/A</v>
      </c>
      <c r="AP1218" s="22" t="e">
        <f t="shared" si="151"/>
        <v>#N/A</v>
      </c>
      <c r="AQ1218" s="22" t="e">
        <f t="shared" si="146"/>
        <v>#N/A</v>
      </c>
      <c r="AR1218" s="22" t="e">
        <f t="shared" si="147"/>
        <v>#N/A</v>
      </c>
      <c r="AS1218" s="22" t="e">
        <f t="shared" si="148"/>
        <v>#N/A</v>
      </c>
    </row>
    <row r="1219" spans="5:45" x14ac:dyDescent="0.25">
      <c r="E1219" s="8" t="e">
        <f t="shared" si="153"/>
        <v>#N/A</v>
      </c>
      <c r="F1219" s="7" t="e">
        <f t="shared" si="152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149"/>
        <v>#N/A</v>
      </c>
      <c r="AI1219" s="8" t="e">
        <v>#N/A</v>
      </c>
      <c r="AJ1219" s="7" t="e">
        <v>#N/A</v>
      </c>
      <c r="AK1219" s="19" t="e">
        <v>#N/A</v>
      </c>
      <c r="AL1219" s="7" t="e">
        <v>#N/A</v>
      </c>
      <c r="AM1219" s="7" t="e">
        <v>#N/A</v>
      </c>
      <c r="AO1219" s="22" t="e">
        <f t="shared" si="150"/>
        <v>#N/A</v>
      </c>
      <c r="AP1219" s="22" t="e">
        <f t="shared" si="151"/>
        <v>#N/A</v>
      </c>
      <c r="AQ1219" s="22" t="e">
        <f t="shared" si="146"/>
        <v>#N/A</v>
      </c>
      <c r="AR1219" s="22" t="e">
        <f t="shared" si="147"/>
        <v>#N/A</v>
      </c>
      <c r="AS1219" s="22" t="e">
        <f t="shared" si="148"/>
        <v>#N/A</v>
      </c>
    </row>
    <row r="1220" spans="5:45" x14ac:dyDescent="0.25">
      <c r="E1220" s="8" t="e">
        <f t="shared" si="153"/>
        <v>#N/A</v>
      </c>
      <c r="F1220" s="7" t="e">
        <f t="shared" si="152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149"/>
        <v>#N/A</v>
      </c>
      <c r="AI1220" s="8" t="e">
        <v>#N/A</v>
      </c>
      <c r="AJ1220" s="7" t="e">
        <v>#N/A</v>
      </c>
      <c r="AK1220" s="19" t="e">
        <v>#N/A</v>
      </c>
      <c r="AL1220" s="7" t="e">
        <v>#N/A</v>
      </c>
      <c r="AM1220" s="7" t="e">
        <v>#N/A</v>
      </c>
      <c r="AO1220" s="22" t="e">
        <f t="shared" si="150"/>
        <v>#N/A</v>
      </c>
      <c r="AP1220" s="22" t="e">
        <f t="shared" si="151"/>
        <v>#N/A</v>
      </c>
      <c r="AQ1220" s="22" t="e">
        <f t="shared" si="146"/>
        <v>#N/A</v>
      </c>
      <c r="AR1220" s="22" t="e">
        <f t="shared" si="147"/>
        <v>#N/A</v>
      </c>
      <c r="AS1220" s="22" t="e">
        <f t="shared" si="148"/>
        <v>#N/A</v>
      </c>
    </row>
    <row r="1221" spans="5:45" x14ac:dyDescent="0.25">
      <c r="E1221" s="8" t="e">
        <f t="shared" si="153"/>
        <v>#N/A</v>
      </c>
      <c r="F1221" s="7" t="e">
        <f t="shared" si="152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149"/>
        <v>#N/A</v>
      </c>
      <c r="AI1221" s="8" t="e">
        <v>#N/A</v>
      </c>
      <c r="AJ1221" s="7" t="e">
        <v>#N/A</v>
      </c>
      <c r="AK1221" s="19" t="e">
        <v>#N/A</v>
      </c>
      <c r="AL1221" s="7" t="e">
        <v>#N/A</v>
      </c>
      <c r="AM1221" s="7" t="e">
        <v>#N/A</v>
      </c>
      <c r="AO1221" s="22" t="e">
        <f t="shared" si="150"/>
        <v>#N/A</v>
      </c>
      <c r="AP1221" s="22" t="e">
        <f t="shared" si="151"/>
        <v>#N/A</v>
      </c>
      <c r="AQ1221" s="22" t="e">
        <f t="shared" si="146"/>
        <v>#N/A</v>
      </c>
      <c r="AR1221" s="22" t="e">
        <f t="shared" si="147"/>
        <v>#N/A</v>
      </c>
      <c r="AS1221" s="22" t="e">
        <f t="shared" si="148"/>
        <v>#N/A</v>
      </c>
    </row>
    <row r="1222" spans="5:45" x14ac:dyDescent="0.25">
      <c r="E1222" s="8" t="e">
        <f t="shared" si="153"/>
        <v>#N/A</v>
      </c>
      <c r="F1222" s="7" t="e">
        <f t="shared" si="152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149"/>
        <v>#N/A</v>
      </c>
      <c r="AI1222" s="8" t="e">
        <v>#N/A</v>
      </c>
      <c r="AJ1222" s="7" t="e">
        <v>#N/A</v>
      </c>
      <c r="AK1222" s="19" t="e">
        <v>#N/A</v>
      </c>
      <c r="AL1222" s="7" t="e">
        <v>#N/A</v>
      </c>
      <c r="AM1222" s="7" t="e">
        <v>#N/A</v>
      </c>
      <c r="AO1222" s="22" t="e">
        <f t="shared" si="150"/>
        <v>#N/A</v>
      </c>
      <c r="AP1222" s="22" t="e">
        <f t="shared" si="151"/>
        <v>#N/A</v>
      </c>
      <c r="AQ1222" s="22" t="e">
        <f t="shared" si="146"/>
        <v>#N/A</v>
      </c>
      <c r="AR1222" s="22" t="e">
        <f t="shared" si="147"/>
        <v>#N/A</v>
      </c>
      <c r="AS1222" s="22" t="e">
        <f t="shared" si="148"/>
        <v>#N/A</v>
      </c>
    </row>
    <row r="1223" spans="5:45" x14ac:dyDescent="0.25">
      <c r="E1223" s="8" t="e">
        <f t="shared" si="153"/>
        <v>#N/A</v>
      </c>
      <c r="F1223" s="7" t="e">
        <f t="shared" si="152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149"/>
        <v>#N/A</v>
      </c>
      <c r="AI1223" s="8" t="e">
        <v>#N/A</v>
      </c>
      <c r="AJ1223" s="7" t="e">
        <v>#N/A</v>
      </c>
      <c r="AK1223" s="19" t="e">
        <v>#N/A</v>
      </c>
      <c r="AL1223" s="7" t="e">
        <v>#N/A</v>
      </c>
      <c r="AM1223" s="7" t="e">
        <v>#N/A</v>
      </c>
      <c r="AO1223" s="22" t="e">
        <f t="shared" si="150"/>
        <v>#N/A</v>
      </c>
      <c r="AP1223" s="22" t="e">
        <f t="shared" si="151"/>
        <v>#N/A</v>
      </c>
      <c r="AQ1223" s="22" t="e">
        <f t="shared" si="146"/>
        <v>#N/A</v>
      </c>
      <c r="AR1223" s="22" t="e">
        <f t="shared" si="147"/>
        <v>#N/A</v>
      </c>
      <c r="AS1223" s="22" t="e">
        <f t="shared" si="148"/>
        <v>#N/A</v>
      </c>
    </row>
    <row r="1224" spans="5:45" x14ac:dyDescent="0.25">
      <c r="E1224" s="8" t="e">
        <f t="shared" si="153"/>
        <v>#N/A</v>
      </c>
      <c r="F1224" s="7" t="e">
        <f t="shared" si="152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149"/>
        <v>#N/A</v>
      </c>
      <c r="AI1224" s="8" t="e">
        <v>#N/A</v>
      </c>
      <c r="AJ1224" s="7" t="e">
        <v>#N/A</v>
      </c>
      <c r="AK1224" s="19" t="e">
        <v>#N/A</v>
      </c>
      <c r="AL1224" s="7" t="e">
        <v>#N/A</v>
      </c>
      <c r="AM1224" s="7" t="e">
        <v>#N/A</v>
      </c>
      <c r="AO1224" s="22" t="e">
        <f t="shared" si="150"/>
        <v>#N/A</v>
      </c>
      <c r="AP1224" s="22" t="e">
        <f t="shared" si="151"/>
        <v>#N/A</v>
      </c>
      <c r="AQ1224" s="22" t="e">
        <f t="shared" ref="AQ1224:AQ1287" si="154">Q1224-AK1224</f>
        <v>#N/A</v>
      </c>
      <c r="AR1224" s="22" t="e">
        <f t="shared" ref="AR1224:AR1287" si="155">R1224-AL1224</f>
        <v>#N/A</v>
      </c>
      <c r="AS1224" s="22" t="e">
        <f t="shared" ref="AS1224:AS1287" si="156">S1224-AM1224</f>
        <v>#N/A</v>
      </c>
    </row>
    <row r="1225" spans="5:45" x14ac:dyDescent="0.25">
      <c r="E1225" s="8" t="e">
        <f t="shared" si="153"/>
        <v>#N/A</v>
      </c>
      <c r="F1225" s="7" t="e">
        <f t="shared" si="152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157">VLOOKUP(O1225,$E$22:$F$1597, 2, FALSE)</f>
        <v>#N/A</v>
      </c>
      <c r="AI1225" s="8" t="e">
        <v>#N/A</v>
      </c>
      <c r="AJ1225" s="7" t="e">
        <v>#N/A</v>
      </c>
      <c r="AK1225" s="19" t="e">
        <v>#N/A</v>
      </c>
      <c r="AL1225" s="7" t="e">
        <v>#N/A</v>
      </c>
      <c r="AM1225" s="7" t="e">
        <v>#N/A</v>
      </c>
      <c r="AO1225" s="22" t="e">
        <f t="shared" ref="AO1225:AO1288" si="158">O1225-AI1225</f>
        <v>#N/A</v>
      </c>
      <c r="AP1225" s="22" t="e">
        <f t="shared" ref="AP1225:AP1288" si="159">P1225-AJ1225</f>
        <v>#N/A</v>
      </c>
      <c r="AQ1225" s="22" t="e">
        <f t="shared" si="154"/>
        <v>#N/A</v>
      </c>
      <c r="AR1225" s="22" t="e">
        <f t="shared" si="155"/>
        <v>#N/A</v>
      </c>
      <c r="AS1225" s="22" t="e">
        <f t="shared" si="156"/>
        <v>#N/A</v>
      </c>
    </row>
    <row r="1226" spans="5:45" x14ac:dyDescent="0.25">
      <c r="E1226" s="8" t="e">
        <f t="shared" si="153"/>
        <v>#N/A</v>
      </c>
      <c r="F1226" s="7" t="e">
        <f t="shared" si="152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157"/>
        <v>#N/A</v>
      </c>
      <c r="AI1226" s="8" t="e">
        <v>#N/A</v>
      </c>
      <c r="AJ1226" s="7" t="e">
        <v>#N/A</v>
      </c>
      <c r="AK1226" s="19" t="e">
        <v>#N/A</v>
      </c>
      <c r="AL1226" s="7" t="e">
        <v>#N/A</v>
      </c>
      <c r="AM1226" s="7" t="e">
        <v>#N/A</v>
      </c>
      <c r="AO1226" s="22" t="e">
        <f t="shared" si="158"/>
        <v>#N/A</v>
      </c>
      <c r="AP1226" s="22" t="e">
        <f t="shared" si="159"/>
        <v>#N/A</v>
      </c>
      <c r="AQ1226" s="22" t="e">
        <f t="shared" si="154"/>
        <v>#N/A</v>
      </c>
      <c r="AR1226" s="22" t="e">
        <f t="shared" si="155"/>
        <v>#N/A</v>
      </c>
      <c r="AS1226" s="22" t="e">
        <f t="shared" si="156"/>
        <v>#N/A</v>
      </c>
    </row>
    <row r="1227" spans="5:45" x14ac:dyDescent="0.25">
      <c r="E1227" s="8" t="e">
        <f t="shared" si="153"/>
        <v>#N/A</v>
      </c>
      <c r="F1227" s="7" t="e">
        <f t="shared" si="152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157"/>
        <v>#N/A</v>
      </c>
      <c r="AI1227" s="8" t="e">
        <v>#N/A</v>
      </c>
      <c r="AJ1227" s="7" t="e">
        <v>#N/A</v>
      </c>
      <c r="AK1227" s="19" t="e">
        <v>#N/A</v>
      </c>
      <c r="AL1227" s="7" t="e">
        <v>#N/A</v>
      </c>
      <c r="AM1227" s="7" t="e">
        <v>#N/A</v>
      </c>
      <c r="AO1227" s="22" t="e">
        <f t="shared" si="158"/>
        <v>#N/A</v>
      </c>
      <c r="AP1227" s="22" t="e">
        <f t="shared" si="159"/>
        <v>#N/A</v>
      </c>
      <c r="AQ1227" s="22" t="e">
        <f t="shared" si="154"/>
        <v>#N/A</v>
      </c>
      <c r="AR1227" s="22" t="e">
        <f t="shared" si="155"/>
        <v>#N/A</v>
      </c>
      <c r="AS1227" s="22" t="e">
        <f t="shared" si="156"/>
        <v>#N/A</v>
      </c>
    </row>
    <row r="1228" spans="5:45" x14ac:dyDescent="0.25">
      <c r="E1228" s="8" t="e">
        <f t="shared" si="153"/>
        <v>#N/A</v>
      </c>
      <c r="F1228" s="7" t="e">
        <f t="shared" si="152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157"/>
        <v>#N/A</v>
      </c>
      <c r="AI1228" s="8" t="e">
        <v>#N/A</v>
      </c>
      <c r="AJ1228" s="7" t="e">
        <v>#N/A</v>
      </c>
      <c r="AK1228" s="19" t="e">
        <v>#N/A</v>
      </c>
      <c r="AL1228" s="7" t="e">
        <v>#N/A</v>
      </c>
      <c r="AM1228" s="7" t="e">
        <v>#N/A</v>
      </c>
      <c r="AO1228" s="22" t="e">
        <f t="shared" si="158"/>
        <v>#N/A</v>
      </c>
      <c r="AP1228" s="22" t="e">
        <f t="shared" si="159"/>
        <v>#N/A</v>
      </c>
      <c r="AQ1228" s="22" t="e">
        <f t="shared" si="154"/>
        <v>#N/A</v>
      </c>
      <c r="AR1228" s="22" t="e">
        <f t="shared" si="155"/>
        <v>#N/A</v>
      </c>
      <c r="AS1228" s="22" t="e">
        <f t="shared" si="156"/>
        <v>#N/A</v>
      </c>
    </row>
    <row r="1229" spans="5:45" x14ac:dyDescent="0.25">
      <c r="E1229" s="8" t="e">
        <f t="shared" si="153"/>
        <v>#N/A</v>
      </c>
      <c r="F1229" s="7" t="e">
        <f t="shared" si="152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157"/>
        <v>#N/A</v>
      </c>
      <c r="AI1229" s="8" t="e">
        <v>#N/A</v>
      </c>
      <c r="AJ1229" s="7" t="e">
        <v>#N/A</v>
      </c>
      <c r="AK1229" s="19" t="e">
        <v>#N/A</v>
      </c>
      <c r="AL1229" s="7" t="e">
        <v>#N/A</v>
      </c>
      <c r="AM1229" s="7" t="e">
        <v>#N/A</v>
      </c>
      <c r="AO1229" s="22" t="e">
        <f t="shared" si="158"/>
        <v>#N/A</v>
      </c>
      <c r="AP1229" s="22" t="e">
        <f t="shared" si="159"/>
        <v>#N/A</v>
      </c>
      <c r="AQ1229" s="22" t="e">
        <f t="shared" si="154"/>
        <v>#N/A</v>
      </c>
      <c r="AR1229" s="22" t="e">
        <f t="shared" si="155"/>
        <v>#N/A</v>
      </c>
      <c r="AS1229" s="22" t="e">
        <f t="shared" si="156"/>
        <v>#N/A</v>
      </c>
    </row>
    <row r="1230" spans="5:45" x14ac:dyDescent="0.25">
      <c r="E1230" s="8" t="e">
        <f t="shared" si="153"/>
        <v>#N/A</v>
      </c>
      <c r="F1230" s="7" t="e">
        <f t="shared" si="152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157"/>
        <v>#N/A</v>
      </c>
      <c r="AI1230" s="8" t="e">
        <v>#N/A</v>
      </c>
      <c r="AJ1230" s="7" t="e">
        <v>#N/A</v>
      </c>
      <c r="AK1230" s="19" t="e">
        <v>#N/A</v>
      </c>
      <c r="AL1230" s="7" t="e">
        <v>#N/A</v>
      </c>
      <c r="AM1230" s="7" t="e">
        <v>#N/A</v>
      </c>
      <c r="AO1230" s="22" t="e">
        <f t="shared" si="158"/>
        <v>#N/A</v>
      </c>
      <c r="AP1230" s="22" t="e">
        <f t="shared" si="159"/>
        <v>#N/A</v>
      </c>
      <c r="AQ1230" s="22" t="e">
        <f t="shared" si="154"/>
        <v>#N/A</v>
      </c>
      <c r="AR1230" s="22" t="e">
        <f t="shared" si="155"/>
        <v>#N/A</v>
      </c>
      <c r="AS1230" s="22" t="e">
        <f t="shared" si="156"/>
        <v>#N/A</v>
      </c>
    </row>
    <row r="1231" spans="5:45" x14ac:dyDescent="0.25">
      <c r="E1231" s="8" t="e">
        <f t="shared" si="153"/>
        <v>#N/A</v>
      </c>
      <c r="F1231" s="7" t="e">
        <f t="shared" si="152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157"/>
        <v>#N/A</v>
      </c>
      <c r="AI1231" s="8" t="e">
        <v>#N/A</v>
      </c>
      <c r="AJ1231" s="7" t="e">
        <v>#N/A</v>
      </c>
      <c r="AK1231" s="19" t="e">
        <v>#N/A</v>
      </c>
      <c r="AL1231" s="7" t="e">
        <v>#N/A</v>
      </c>
      <c r="AM1231" s="7" t="e">
        <v>#N/A</v>
      </c>
      <c r="AO1231" s="22" t="e">
        <f t="shared" si="158"/>
        <v>#N/A</v>
      </c>
      <c r="AP1231" s="22" t="e">
        <f t="shared" si="159"/>
        <v>#N/A</v>
      </c>
      <c r="AQ1231" s="22" t="e">
        <f t="shared" si="154"/>
        <v>#N/A</v>
      </c>
      <c r="AR1231" s="22" t="e">
        <f t="shared" si="155"/>
        <v>#N/A</v>
      </c>
      <c r="AS1231" s="22" t="e">
        <f t="shared" si="156"/>
        <v>#N/A</v>
      </c>
    </row>
    <row r="1232" spans="5:45" x14ac:dyDescent="0.25">
      <c r="E1232" s="8" t="e">
        <f t="shared" si="153"/>
        <v>#N/A</v>
      </c>
      <c r="F1232" s="7" t="e">
        <f t="shared" si="152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157"/>
        <v>#N/A</v>
      </c>
      <c r="AI1232" s="8" t="e">
        <v>#N/A</v>
      </c>
      <c r="AJ1232" s="7" t="e">
        <v>#N/A</v>
      </c>
      <c r="AK1232" s="19" t="e">
        <v>#N/A</v>
      </c>
      <c r="AL1232" s="7" t="e">
        <v>#N/A</v>
      </c>
      <c r="AM1232" s="7" t="e">
        <v>#N/A</v>
      </c>
      <c r="AO1232" s="22" t="e">
        <f t="shared" si="158"/>
        <v>#N/A</v>
      </c>
      <c r="AP1232" s="22" t="e">
        <f t="shared" si="159"/>
        <v>#N/A</v>
      </c>
      <c r="AQ1232" s="22" t="e">
        <f t="shared" si="154"/>
        <v>#N/A</v>
      </c>
      <c r="AR1232" s="22" t="e">
        <f t="shared" si="155"/>
        <v>#N/A</v>
      </c>
      <c r="AS1232" s="22" t="e">
        <f t="shared" si="156"/>
        <v>#N/A</v>
      </c>
    </row>
    <row r="1233" spans="5:45" x14ac:dyDescent="0.25">
      <c r="E1233" s="8" t="e">
        <f t="shared" si="153"/>
        <v>#N/A</v>
      </c>
      <c r="F1233" s="7" t="e">
        <f t="shared" si="152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157"/>
        <v>#N/A</v>
      </c>
      <c r="AI1233" s="8" t="e">
        <v>#N/A</v>
      </c>
      <c r="AJ1233" s="7" t="e">
        <v>#N/A</v>
      </c>
      <c r="AK1233" s="19" t="e">
        <v>#N/A</v>
      </c>
      <c r="AL1233" s="7" t="e">
        <v>#N/A</v>
      </c>
      <c r="AM1233" s="7" t="e">
        <v>#N/A</v>
      </c>
      <c r="AO1233" s="22" t="e">
        <f t="shared" si="158"/>
        <v>#N/A</v>
      </c>
      <c r="AP1233" s="22" t="e">
        <f t="shared" si="159"/>
        <v>#N/A</v>
      </c>
      <c r="AQ1233" s="22" t="e">
        <f t="shared" si="154"/>
        <v>#N/A</v>
      </c>
      <c r="AR1233" s="22" t="e">
        <f t="shared" si="155"/>
        <v>#N/A</v>
      </c>
      <c r="AS1233" s="22" t="e">
        <f t="shared" si="156"/>
        <v>#N/A</v>
      </c>
    </row>
    <row r="1234" spans="5:45" x14ac:dyDescent="0.25">
      <c r="E1234" s="8" t="e">
        <f t="shared" si="153"/>
        <v>#N/A</v>
      </c>
      <c r="F1234" s="7" t="e">
        <f t="shared" si="152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157"/>
        <v>#N/A</v>
      </c>
      <c r="AI1234" s="8" t="e">
        <v>#N/A</v>
      </c>
      <c r="AJ1234" s="7" t="e">
        <v>#N/A</v>
      </c>
      <c r="AK1234" s="19" t="e">
        <v>#N/A</v>
      </c>
      <c r="AL1234" s="7" t="e">
        <v>#N/A</v>
      </c>
      <c r="AM1234" s="7" t="e">
        <v>#N/A</v>
      </c>
      <c r="AO1234" s="22" t="e">
        <f t="shared" si="158"/>
        <v>#N/A</v>
      </c>
      <c r="AP1234" s="22" t="e">
        <f t="shared" si="159"/>
        <v>#N/A</v>
      </c>
      <c r="AQ1234" s="22" t="e">
        <f t="shared" si="154"/>
        <v>#N/A</v>
      </c>
      <c r="AR1234" s="22" t="e">
        <f t="shared" si="155"/>
        <v>#N/A</v>
      </c>
      <c r="AS1234" s="22" t="e">
        <f t="shared" si="156"/>
        <v>#N/A</v>
      </c>
    </row>
    <row r="1235" spans="5:45" x14ac:dyDescent="0.25">
      <c r="E1235" s="8" t="e">
        <f t="shared" si="153"/>
        <v>#N/A</v>
      </c>
      <c r="F1235" s="7" t="e">
        <f t="shared" si="152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157"/>
        <v>#N/A</v>
      </c>
      <c r="AI1235" s="8" t="e">
        <v>#N/A</v>
      </c>
      <c r="AJ1235" s="7" t="e">
        <v>#N/A</v>
      </c>
      <c r="AK1235" s="19" t="e">
        <v>#N/A</v>
      </c>
      <c r="AL1235" s="7" t="e">
        <v>#N/A</v>
      </c>
      <c r="AM1235" s="7" t="e">
        <v>#N/A</v>
      </c>
      <c r="AO1235" s="22" t="e">
        <f t="shared" si="158"/>
        <v>#N/A</v>
      </c>
      <c r="AP1235" s="22" t="e">
        <f t="shared" si="159"/>
        <v>#N/A</v>
      </c>
      <c r="AQ1235" s="22" t="e">
        <f t="shared" si="154"/>
        <v>#N/A</v>
      </c>
      <c r="AR1235" s="22" t="e">
        <f t="shared" si="155"/>
        <v>#N/A</v>
      </c>
      <c r="AS1235" s="22" t="e">
        <f t="shared" si="156"/>
        <v>#N/A</v>
      </c>
    </row>
    <row r="1236" spans="5:45" x14ac:dyDescent="0.25">
      <c r="E1236" s="8" t="e">
        <f t="shared" si="153"/>
        <v>#N/A</v>
      </c>
      <c r="F1236" s="7" t="e">
        <f t="shared" si="152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157"/>
        <v>#N/A</v>
      </c>
      <c r="AI1236" s="8" t="e">
        <v>#N/A</v>
      </c>
      <c r="AJ1236" s="7" t="e">
        <v>#N/A</v>
      </c>
      <c r="AK1236" s="19" t="e">
        <v>#N/A</v>
      </c>
      <c r="AL1236" s="7" t="e">
        <v>#N/A</v>
      </c>
      <c r="AM1236" s="7" t="e">
        <v>#N/A</v>
      </c>
      <c r="AO1236" s="22" t="e">
        <f t="shared" si="158"/>
        <v>#N/A</v>
      </c>
      <c r="AP1236" s="22" t="e">
        <f t="shared" si="159"/>
        <v>#N/A</v>
      </c>
      <c r="AQ1236" s="22" t="e">
        <f t="shared" si="154"/>
        <v>#N/A</v>
      </c>
      <c r="AR1236" s="22" t="e">
        <f t="shared" si="155"/>
        <v>#N/A</v>
      </c>
      <c r="AS1236" s="22" t="e">
        <f t="shared" si="156"/>
        <v>#N/A</v>
      </c>
    </row>
    <row r="1237" spans="5:45" x14ac:dyDescent="0.25">
      <c r="E1237" s="8" t="e">
        <f t="shared" si="153"/>
        <v>#N/A</v>
      </c>
      <c r="F1237" s="7" t="e">
        <f t="shared" si="152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157"/>
        <v>#N/A</v>
      </c>
      <c r="AI1237" s="8" t="e">
        <v>#N/A</v>
      </c>
      <c r="AJ1237" s="7" t="e">
        <v>#N/A</v>
      </c>
      <c r="AK1237" s="19" t="e">
        <v>#N/A</v>
      </c>
      <c r="AL1237" s="7" t="e">
        <v>#N/A</v>
      </c>
      <c r="AM1237" s="7" t="e">
        <v>#N/A</v>
      </c>
      <c r="AO1237" s="22" t="e">
        <f t="shared" si="158"/>
        <v>#N/A</v>
      </c>
      <c r="AP1237" s="22" t="e">
        <f t="shared" si="159"/>
        <v>#N/A</v>
      </c>
      <c r="AQ1237" s="22" t="e">
        <f t="shared" si="154"/>
        <v>#N/A</v>
      </c>
      <c r="AR1237" s="22" t="e">
        <f t="shared" si="155"/>
        <v>#N/A</v>
      </c>
      <c r="AS1237" s="22" t="e">
        <f t="shared" si="156"/>
        <v>#N/A</v>
      </c>
    </row>
    <row r="1238" spans="5:45" x14ac:dyDescent="0.25">
      <c r="E1238" s="8" t="e">
        <f t="shared" si="153"/>
        <v>#N/A</v>
      </c>
      <c r="F1238" s="7" t="e">
        <f t="shared" si="152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157"/>
        <v>#N/A</v>
      </c>
      <c r="AI1238" s="8" t="e">
        <v>#N/A</v>
      </c>
      <c r="AJ1238" s="7" t="e">
        <v>#N/A</v>
      </c>
      <c r="AK1238" s="19" t="e">
        <v>#N/A</v>
      </c>
      <c r="AL1238" s="7" t="e">
        <v>#N/A</v>
      </c>
      <c r="AM1238" s="7" t="e">
        <v>#N/A</v>
      </c>
      <c r="AO1238" s="22" t="e">
        <f t="shared" si="158"/>
        <v>#N/A</v>
      </c>
      <c r="AP1238" s="22" t="e">
        <f t="shared" si="159"/>
        <v>#N/A</v>
      </c>
      <c r="AQ1238" s="22" t="e">
        <f t="shared" si="154"/>
        <v>#N/A</v>
      </c>
      <c r="AR1238" s="22" t="e">
        <f t="shared" si="155"/>
        <v>#N/A</v>
      </c>
      <c r="AS1238" s="22" t="e">
        <f t="shared" si="156"/>
        <v>#N/A</v>
      </c>
    </row>
    <row r="1239" spans="5:45" x14ac:dyDescent="0.25">
      <c r="E1239" s="8" t="e">
        <f t="shared" si="153"/>
        <v>#N/A</v>
      </c>
      <c r="F1239" s="7" t="e">
        <f t="shared" si="152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157"/>
        <v>#N/A</v>
      </c>
      <c r="AI1239" s="8" t="e">
        <v>#N/A</v>
      </c>
      <c r="AJ1239" s="7" t="e">
        <v>#N/A</v>
      </c>
      <c r="AK1239" s="19" t="e">
        <v>#N/A</v>
      </c>
      <c r="AL1239" s="7" t="e">
        <v>#N/A</v>
      </c>
      <c r="AM1239" s="7" t="e">
        <v>#N/A</v>
      </c>
      <c r="AO1239" s="22" t="e">
        <f t="shared" si="158"/>
        <v>#N/A</v>
      </c>
      <c r="AP1239" s="22" t="e">
        <f t="shared" si="159"/>
        <v>#N/A</v>
      </c>
      <c r="AQ1239" s="22" t="e">
        <f t="shared" si="154"/>
        <v>#N/A</v>
      </c>
      <c r="AR1239" s="22" t="e">
        <f t="shared" si="155"/>
        <v>#N/A</v>
      </c>
      <c r="AS1239" s="22" t="e">
        <f t="shared" si="156"/>
        <v>#N/A</v>
      </c>
    </row>
    <row r="1240" spans="5:45" x14ac:dyDescent="0.25">
      <c r="E1240" s="8" t="e">
        <f t="shared" si="153"/>
        <v>#N/A</v>
      </c>
      <c r="F1240" s="7" t="e">
        <f t="shared" ref="F1240:F1303" si="1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157"/>
        <v>#N/A</v>
      </c>
      <c r="AI1240" s="8" t="e">
        <v>#N/A</v>
      </c>
      <c r="AJ1240" s="7" t="e">
        <v>#N/A</v>
      </c>
      <c r="AK1240" s="19" t="e">
        <v>#N/A</v>
      </c>
      <c r="AL1240" s="7" t="e">
        <v>#N/A</v>
      </c>
      <c r="AM1240" s="7" t="e">
        <v>#N/A</v>
      </c>
      <c r="AO1240" s="22" t="e">
        <f t="shared" si="158"/>
        <v>#N/A</v>
      </c>
      <c r="AP1240" s="22" t="e">
        <f t="shared" si="159"/>
        <v>#N/A</v>
      </c>
      <c r="AQ1240" s="22" t="e">
        <f t="shared" si="154"/>
        <v>#N/A</v>
      </c>
      <c r="AR1240" s="22" t="e">
        <f t="shared" si="155"/>
        <v>#N/A</v>
      </c>
      <c r="AS1240" s="22" t="e">
        <f t="shared" si="156"/>
        <v>#N/A</v>
      </c>
    </row>
    <row r="1241" spans="5:45" x14ac:dyDescent="0.25">
      <c r="E1241" s="8" t="e">
        <f t="shared" si="153"/>
        <v>#N/A</v>
      </c>
      <c r="F1241" s="7" t="e">
        <f t="shared" si="1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157"/>
        <v>#N/A</v>
      </c>
      <c r="AI1241" s="8" t="e">
        <v>#N/A</v>
      </c>
      <c r="AJ1241" s="7" t="e">
        <v>#N/A</v>
      </c>
      <c r="AK1241" s="19" t="e">
        <v>#N/A</v>
      </c>
      <c r="AL1241" s="7" t="e">
        <v>#N/A</v>
      </c>
      <c r="AM1241" s="7" t="e">
        <v>#N/A</v>
      </c>
      <c r="AO1241" s="22" t="e">
        <f t="shared" si="158"/>
        <v>#N/A</v>
      </c>
      <c r="AP1241" s="22" t="e">
        <f t="shared" si="159"/>
        <v>#N/A</v>
      </c>
      <c r="AQ1241" s="22" t="e">
        <f t="shared" si="154"/>
        <v>#N/A</v>
      </c>
      <c r="AR1241" s="22" t="e">
        <f t="shared" si="155"/>
        <v>#N/A</v>
      </c>
      <c r="AS1241" s="22" t="e">
        <f t="shared" si="156"/>
        <v>#N/A</v>
      </c>
    </row>
    <row r="1242" spans="5:45" x14ac:dyDescent="0.25">
      <c r="E1242" s="8" t="e">
        <f t="shared" si="153"/>
        <v>#N/A</v>
      </c>
      <c r="F1242" s="7" t="e">
        <f t="shared" si="1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157"/>
        <v>#N/A</v>
      </c>
      <c r="AI1242" s="8" t="e">
        <v>#N/A</v>
      </c>
      <c r="AJ1242" s="7" t="e">
        <v>#N/A</v>
      </c>
      <c r="AK1242" s="19" t="e">
        <v>#N/A</v>
      </c>
      <c r="AL1242" s="7" t="e">
        <v>#N/A</v>
      </c>
      <c r="AM1242" s="7" t="e">
        <v>#N/A</v>
      </c>
      <c r="AO1242" s="22" t="e">
        <f t="shared" si="158"/>
        <v>#N/A</v>
      </c>
      <c r="AP1242" s="22" t="e">
        <f t="shared" si="159"/>
        <v>#N/A</v>
      </c>
      <c r="AQ1242" s="22" t="e">
        <f t="shared" si="154"/>
        <v>#N/A</v>
      </c>
      <c r="AR1242" s="22" t="e">
        <f t="shared" si="155"/>
        <v>#N/A</v>
      </c>
      <c r="AS1242" s="22" t="e">
        <f t="shared" si="156"/>
        <v>#N/A</v>
      </c>
    </row>
    <row r="1243" spans="5:45" x14ac:dyDescent="0.25">
      <c r="E1243" s="8" t="e">
        <f t="shared" si="153"/>
        <v>#N/A</v>
      </c>
      <c r="F1243" s="7" t="e">
        <f t="shared" si="1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157"/>
        <v>#N/A</v>
      </c>
      <c r="AI1243" s="8" t="e">
        <v>#N/A</v>
      </c>
      <c r="AJ1243" s="7" t="e">
        <v>#N/A</v>
      </c>
      <c r="AK1243" s="19" t="e">
        <v>#N/A</v>
      </c>
      <c r="AL1243" s="7" t="e">
        <v>#N/A</v>
      </c>
      <c r="AM1243" s="7" t="e">
        <v>#N/A</v>
      </c>
      <c r="AO1243" s="22" t="e">
        <f t="shared" si="158"/>
        <v>#N/A</v>
      </c>
      <c r="AP1243" s="22" t="e">
        <f t="shared" si="159"/>
        <v>#N/A</v>
      </c>
      <c r="AQ1243" s="22" t="e">
        <f t="shared" si="154"/>
        <v>#N/A</v>
      </c>
      <c r="AR1243" s="22" t="e">
        <f t="shared" si="155"/>
        <v>#N/A</v>
      </c>
      <c r="AS1243" s="22" t="e">
        <f t="shared" si="156"/>
        <v>#N/A</v>
      </c>
    </row>
    <row r="1244" spans="5:45" x14ac:dyDescent="0.25">
      <c r="E1244" s="8" t="e">
        <f t="shared" si="153"/>
        <v>#N/A</v>
      </c>
      <c r="F1244" s="7" t="e">
        <f t="shared" si="1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157"/>
        <v>#N/A</v>
      </c>
      <c r="AI1244" s="8" t="e">
        <v>#N/A</v>
      </c>
      <c r="AJ1244" s="7" t="e">
        <v>#N/A</v>
      </c>
      <c r="AK1244" s="19" t="e">
        <v>#N/A</v>
      </c>
      <c r="AL1244" s="7" t="e">
        <v>#N/A</v>
      </c>
      <c r="AM1244" s="7" t="e">
        <v>#N/A</v>
      </c>
      <c r="AO1244" s="22" t="e">
        <f t="shared" si="158"/>
        <v>#N/A</v>
      </c>
      <c r="AP1244" s="22" t="e">
        <f t="shared" si="159"/>
        <v>#N/A</v>
      </c>
      <c r="AQ1244" s="22" t="e">
        <f t="shared" si="154"/>
        <v>#N/A</v>
      </c>
      <c r="AR1244" s="22" t="e">
        <f t="shared" si="155"/>
        <v>#N/A</v>
      </c>
      <c r="AS1244" s="22" t="e">
        <f t="shared" si="156"/>
        <v>#N/A</v>
      </c>
    </row>
    <row r="1245" spans="5:45" x14ac:dyDescent="0.25">
      <c r="E1245" s="8" t="e">
        <f t="shared" si="153"/>
        <v>#N/A</v>
      </c>
      <c r="F1245" s="7" t="e">
        <f t="shared" si="1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157"/>
        <v>#N/A</v>
      </c>
      <c r="AI1245" s="8" t="e">
        <v>#N/A</v>
      </c>
      <c r="AJ1245" s="7" t="e">
        <v>#N/A</v>
      </c>
      <c r="AK1245" s="19" t="e">
        <v>#N/A</v>
      </c>
      <c r="AL1245" s="7" t="e">
        <v>#N/A</v>
      </c>
      <c r="AM1245" s="7" t="e">
        <v>#N/A</v>
      </c>
      <c r="AO1245" s="22" t="e">
        <f t="shared" si="158"/>
        <v>#N/A</v>
      </c>
      <c r="AP1245" s="22" t="e">
        <f t="shared" si="159"/>
        <v>#N/A</v>
      </c>
      <c r="AQ1245" s="22" t="e">
        <f t="shared" si="154"/>
        <v>#N/A</v>
      </c>
      <c r="AR1245" s="22" t="e">
        <f t="shared" si="155"/>
        <v>#N/A</v>
      </c>
      <c r="AS1245" s="22" t="e">
        <f t="shared" si="156"/>
        <v>#N/A</v>
      </c>
    </row>
    <row r="1246" spans="5:45" x14ac:dyDescent="0.25">
      <c r="E1246" s="8" t="e">
        <f t="shared" si="153"/>
        <v>#N/A</v>
      </c>
      <c r="F1246" s="7" t="e">
        <f t="shared" si="1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157"/>
        <v>#N/A</v>
      </c>
      <c r="AI1246" s="8" t="e">
        <v>#N/A</v>
      </c>
      <c r="AJ1246" s="7" t="e">
        <v>#N/A</v>
      </c>
      <c r="AK1246" s="19" t="e">
        <v>#N/A</v>
      </c>
      <c r="AL1246" s="7" t="e">
        <v>#N/A</v>
      </c>
      <c r="AM1246" s="7" t="e">
        <v>#N/A</v>
      </c>
      <c r="AO1246" s="22" t="e">
        <f t="shared" si="158"/>
        <v>#N/A</v>
      </c>
      <c r="AP1246" s="22" t="e">
        <f t="shared" si="159"/>
        <v>#N/A</v>
      </c>
      <c r="AQ1246" s="22" t="e">
        <f t="shared" si="154"/>
        <v>#N/A</v>
      </c>
      <c r="AR1246" s="22" t="e">
        <f t="shared" si="155"/>
        <v>#N/A</v>
      </c>
      <c r="AS1246" s="22" t="e">
        <f t="shared" si="156"/>
        <v>#N/A</v>
      </c>
    </row>
    <row r="1247" spans="5:45" x14ac:dyDescent="0.25">
      <c r="E1247" s="8" t="e">
        <f t="shared" si="153"/>
        <v>#N/A</v>
      </c>
      <c r="F1247" s="7" t="e">
        <f t="shared" si="1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157"/>
        <v>#N/A</v>
      </c>
      <c r="AI1247" s="8" t="e">
        <v>#N/A</v>
      </c>
      <c r="AJ1247" s="7" t="e">
        <v>#N/A</v>
      </c>
      <c r="AK1247" s="19" t="e">
        <v>#N/A</v>
      </c>
      <c r="AL1247" s="7" t="e">
        <v>#N/A</v>
      </c>
      <c r="AM1247" s="7" t="e">
        <v>#N/A</v>
      </c>
      <c r="AO1247" s="22" t="e">
        <f t="shared" si="158"/>
        <v>#N/A</v>
      </c>
      <c r="AP1247" s="22" t="e">
        <f t="shared" si="159"/>
        <v>#N/A</v>
      </c>
      <c r="AQ1247" s="22" t="e">
        <f t="shared" si="154"/>
        <v>#N/A</v>
      </c>
      <c r="AR1247" s="22" t="e">
        <f t="shared" si="155"/>
        <v>#N/A</v>
      </c>
      <c r="AS1247" s="22" t="e">
        <f t="shared" si="156"/>
        <v>#N/A</v>
      </c>
    </row>
    <row r="1248" spans="5:45" x14ac:dyDescent="0.25">
      <c r="E1248" s="8" t="e">
        <f t="shared" si="153"/>
        <v>#N/A</v>
      </c>
      <c r="F1248" s="7" t="e">
        <f t="shared" si="1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157"/>
        <v>#N/A</v>
      </c>
      <c r="AI1248" s="8" t="e">
        <v>#N/A</v>
      </c>
      <c r="AJ1248" s="7" t="e">
        <v>#N/A</v>
      </c>
      <c r="AK1248" s="19" t="e">
        <v>#N/A</v>
      </c>
      <c r="AL1248" s="7" t="e">
        <v>#N/A</v>
      </c>
      <c r="AM1248" s="7" t="e">
        <v>#N/A</v>
      </c>
      <c r="AO1248" s="22" t="e">
        <f t="shared" si="158"/>
        <v>#N/A</v>
      </c>
      <c r="AP1248" s="22" t="e">
        <f t="shared" si="159"/>
        <v>#N/A</v>
      </c>
      <c r="AQ1248" s="22" t="e">
        <f t="shared" si="154"/>
        <v>#N/A</v>
      </c>
      <c r="AR1248" s="22" t="e">
        <f t="shared" si="155"/>
        <v>#N/A</v>
      </c>
      <c r="AS1248" s="22" t="e">
        <f t="shared" si="156"/>
        <v>#N/A</v>
      </c>
    </row>
    <row r="1249" spans="5:45" x14ac:dyDescent="0.25">
      <c r="E1249" s="8" t="e">
        <f t="shared" si="153"/>
        <v>#N/A</v>
      </c>
      <c r="F1249" s="7" t="e">
        <f t="shared" si="1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157"/>
        <v>#N/A</v>
      </c>
      <c r="AI1249" s="8" t="e">
        <v>#N/A</v>
      </c>
      <c r="AJ1249" s="7" t="e">
        <v>#N/A</v>
      </c>
      <c r="AK1249" s="19" t="e">
        <v>#N/A</v>
      </c>
      <c r="AL1249" s="7" t="e">
        <v>#N/A</v>
      </c>
      <c r="AM1249" s="7" t="e">
        <v>#N/A</v>
      </c>
      <c r="AO1249" s="22" t="e">
        <f t="shared" si="158"/>
        <v>#N/A</v>
      </c>
      <c r="AP1249" s="22" t="e">
        <f t="shared" si="159"/>
        <v>#N/A</v>
      </c>
      <c r="AQ1249" s="22" t="e">
        <f t="shared" si="154"/>
        <v>#N/A</v>
      </c>
      <c r="AR1249" s="22" t="e">
        <f t="shared" si="155"/>
        <v>#N/A</v>
      </c>
      <c r="AS1249" s="22" t="e">
        <f t="shared" si="156"/>
        <v>#N/A</v>
      </c>
    </row>
    <row r="1250" spans="5:45" x14ac:dyDescent="0.25">
      <c r="E1250" s="8" t="e">
        <f t="shared" si="153"/>
        <v>#N/A</v>
      </c>
      <c r="F1250" s="7" t="e">
        <f t="shared" si="1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157"/>
        <v>#N/A</v>
      </c>
      <c r="AI1250" s="8" t="e">
        <v>#N/A</v>
      </c>
      <c r="AJ1250" s="7" t="e">
        <v>#N/A</v>
      </c>
      <c r="AK1250" s="19" t="e">
        <v>#N/A</v>
      </c>
      <c r="AL1250" s="7" t="e">
        <v>#N/A</v>
      </c>
      <c r="AM1250" s="7" t="e">
        <v>#N/A</v>
      </c>
      <c r="AO1250" s="22" t="e">
        <f t="shared" si="158"/>
        <v>#N/A</v>
      </c>
      <c r="AP1250" s="22" t="e">
        <f t="shared" si="159"/>
        <v>#N/A</v>
      </c>
      <c r="AQ1250" s="22" t="e">
        <f t="shared" si="154"/>
        <v>#N/A</v>
      </c>
      <c r="AR1250" s="22" t="e">
        <f t="shared" si="155"/>
        <v>#N/A</v>
      </c>
      <c r="AS1250" s="22" t="e">
        <f t="shared" si="156"/>
        <v>#N/A</v>
      </c>
    </row>
    <row r="1251" spans="5:45" x14ac:dyDescent="0.25">
      <c r="E1251" s="8" t="e">
        <f t="shared" si="153"/>
        <v>#N/A</v>
      </c>
      <c r="F1251" s="7" t="e">
        <f t="shared" si="1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157"/>
        <v>#N/A</v>
      </c>
      <c r="AI1251" s="8" t="e">
        <v>#N/A</v>
      </c>
      <c r="AJ1251" s="7" t="e">
        <v>#N/A</v>
      </c>
      <c r="AK1251" s="19" t="e">
        <v>#N/A</v>
      </c>
      <c r="AL1251" s="7" t="e">
        <v>#N/A</v>
      </c>
      <c r="AM1251" s="7" t="e">
        <v>#N/A</v>
      </c>
      <c r="AO1251" s="22" t="e">
        <f t="shared" si="158"/>
        <v>#N/A</v>
      </c>
      <c r="AP1251" s="22" t="e">
        <f t="shared" si="159"/>
        <v>#N/A</v>
      </c>
      <c r="AQ1251" s="22" t="e">
        <f t="shared" si="154"/>
        <v>#N/A</v>
      </c>
      <c r="AR1251" s="22" t="e">
        <f t="shared" si="155"/>
        <v>#N/A</v>
      </c>
      <c r="AS1251" s="22" t="e">
        <f t="shared" si="156"/>
        <v>#N/A</v>
      </c>
    </row>
    <row r="1252" spans="5:45" x14ac:dyDescent="0.25">
      <c r="E1252" s="8" t="e">
        <f t="shared" si="153"/>
        <v>#N/A</v>
      </c>
      <c r="F1252" s="7" t="e">
        <f t="shared" si="1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157"/>
        <v>#N/A</v>
      </c>
      <c r="AI1252" s="8" t="e">
        <v>#N/A</v>
      </c>
      <c r="AJ1252" s="7" t="e">
        <v>#N/A</v>
      </c>
      <c r="AK1252" s="19" t="e">
        <v>#N/A</v>
      </c>
      <c r="AL1252" s="7" t="e">
        <v>#N/A</v>
      </c>
      <c r="AM1252" s="7" t="e">
        <v>#N/A</v>
      </c>
      <c r="AO1252" s="22" t="e">
        <f t="shared" si="158"/>
        <v>#N/A</v>
      </c>
      <c r="AP1252" s="22" t="e">
        <f t="shared" si="159"/>
        <v>#N/A</v>
      </c>
      <c r="AQ1252" s="22" t="e">
        <f t="shared" si="154"/>
        <v>#N/A</v>
      </c>
      <c r="AR1252" s="22" t="e">
        <f t="shared" si="155"/>
        <v>#N/A</v>
      </c>
      <c r="AS1252" s="22" t="e">
        <f t="shared" si="156"/>
        <v>#N/A</v>
      </c>
    </row>
    <row r="1253" spans="5:45" x14ac:dyDescent="0.25">
      <c r="E1253" s="8" t="e">
        <f t="shared" si="153"/>
        <v>#N/A</v>
      </c>
      <c r="F1253" s="7" t="e">
        <f t="shared" si="1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157"/>
        <v>#N/A</v>
      </c>
      <c r="AI1253" s="8" t="e">
        <v>#N/A</v>
      </c>
      <c r="AJ1253" s="7" t="e">
        <v>#N/A</v>
      </c>
      <c r="AK1253" s="19" t="e">
        <v>#N/A</v>
      </c>
      <c r="AL1253" s="7" t="e">
        <v>#N/A</v>
      </c>
      <c r="AM1253" s="7" t="e">
        <v>#N/A</v>
      </c>
      <c r="AO1253" s="22" t="e">
        <f t="shared" si="158"/>
        <v>#N/A</v>
      </c>
      <c r="AP1253" s="22" t="e">
        <f t="shared" si="159"/>
        <v>#N/A</v>
      </c>
      <c r="AQ1253" s="22" t="e">
        <f t="shared" si="154"/>
        <v>#N/A</v>
      </c>
      <c r="AR1253" s="22" t="e">
        <f t="shared" si="155"/>
        <v>#N/A</v>
      </c>
      <c r="AS1253" s="22" t="e">
        <f t="shared" si="156"/>
        <v>#N/A</v>
      </c>
    </row>
    <row r="1254" spans="5:45" x14ac:dyDescent="0.25">
      <c r="E1254" s="8" t="e">
        <f t="shared" si="153"/>
        <v>#N/A</v>
      </c>
      <c r="F1254" s="7" t="e">
        <f t="shared" si="1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157"/>
        <v>#N/A</v>
      </c>
      <c r="AI1254" s="8" t="e">
        <v>#N/A</v>
      </c>
      <c r="AJ1254" s="7" t="e">
        <v>#N/A</v>
      </c>
      <c r="AK1254" s="19" t="e">
        <v>#N/A</v>
      </c>
      <c r="AL1254" s="7" t="e">
        <v>#N/A</v>
      </c>
      <c r="AM1254" s="7" t="e">
        <v>#N/A</v>
      </c>
      <c r="AO1254" s="22" t="e">
        <f t="shared" si="158"/>
        <v>#N/A</v>
      </c>
      <c r="AP1254" s="22" t="e">
        <f t="shared" si="159"/>
        <v>#N/A</v>
      </c>
      <c r="AQ1254" s="22" t="e">
        <f t="shared" si="154"/>
        <v>#N/A</v>
      </c>
      <c r="AR1254" s="22" t="e">
        <f t="shared" si="155"/>
        <v>#N/A</v>
      </c>
      <c r="AS1254" s="22" t="e">
        <f t="shared" si="156"/>
        <v>#N/A</v>
      </c>
    </row>
    <row r="1255" spans="5:45" x14ac:dyDescent="0.25">
      <c r="E1255" s="8" t="e">
        <f t="shared" si="153"/>
        <v>#N/A</v>
      </c>
      <c r="F1255" s="7" t="e">
        <f t="shared" si="1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157"/>
        <v>#N/A</v>
      </c>
      <c r="AI1255" s="8" t="e">
        <v>#N/A</v>
      </c>
      <c r="AJ1255" s="7" t="e">
        <v>#N/A</v>
      </c>
      <c r="AK1255" s="19" t="e">
        <v>#N/A</v>
      </c>
      <c r="AL1255" s="7" t="e">
        <v>#N/A</v>
      </c>
      <c r="AM1255" s="7" t="e">
        <v>#N/A</v>
      </c>
      <c r="AO1255" s="22" t="e">
        <f t="shared" si="158"/>
        <v>#N/A</v>
      </c>
      <c r="AP1255" s="22" t="e">
        <f t="shared" si="159"/>
        <v>#N/A</v>
      </c>
      <c r="AQ1255" s="22" t="e">
        <f t="shared" si="154"/>
        <v>#N/A</v>
      </c>
      <c r="AR1255" s="22" t="e">
        <f t="shared" si="155"/>
        <v>#N/A</v>
      </c>
      <c r="AS1255" s="22" t="e">
        <f t="shared" si="156"/>
        <v>#N/A</v>
      </c>
    </row>
    <row r="1256" spans="5:45" x14ac:dyDescent="0.25">
      <c r="E1256" s="8" t="e">
        <f t="shared" si="153"/>
        <v>#N/A</v>
      </c>
      <c r="F1256" s="7" t="e">
        <f t="shared" si="1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157"/>
        <v>#N/A</v>
      </c>
      <c r="AI1256" s="8" t="e">
        <v>#N/A</v>
      </c>
      <c r="AJ1256" s="7" t="e">
        <v>#N/A</v>
      </c>
      <c r="AK1256" s="19" t="e">
        <v>#N/A</v>
      </c>
      <c r="AL1256" s="7" t="e">
        <v>#N/A</v>
      </c>
      <c r="AM1256" s="7" t="e">
        <v>#N/A</v>
      </c>
      <c r="AO1256" s="22" t="e">
        <f t="shared" si="158"/>
        <v>#N/A</v>
      </c>
      <c r="AP1256" s="22" t="e">
        <f t="shared" si="159"/>
        <v>#N/A</v>
      </c>
      <c r="AQ1256" s="22" t="e">
        <f t="shared" si="154"/>
        <v>#N/A</v>
      </c>
      <c r="AR1256" s="22" t="e">
        <f t="shared" si="155"/>
        <v>#N/A</v>
      </c>
      <c r="AS1256" s="22" t="e">
        <f t="shared" si="156"/>
        <v>#N/A</v>
      </c>
    </row>
    <row r="1257" spans="5:45" x14ac:dyDescent="0.25">
      <c r="E1257" s="8" t="e">
        <f t="shared" si="153"/>
        <v>#N/A</v>
      </c>
      <c r="F1257" s="7" t="e">
        <f t="shared" si="1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157"/>
        <v>#N/A</v>
      </c>
      <c r="AI1257" s="8" t="e">
        <v>#N/A</v>
      </c>
      <c r="AJ1257" s="7" t="e">
        <v>#N/A</v>
      </c>
      <c r="AK1257" s="19" t="e">
        <v>#N/A</v>
      </c>
      <c r="AL1257" s="7" t="e">
        <v>#N/A</v>
      </c>
      <c r="AM1257" s="7" t="e">
        <v>#N/A</v>
      </c>
      <c r="AO1257" s="22" t="e">
        <f t="shared" si="158"/>
        <v>#N/A</v>
      </c>
      <c r="AP1257" s="22" t="e">
        <f t="shared" si="159"/>
        <v>#N/A</v>
      </c>
      <c r="AQ1257" s="22" t="e">
        <f t="shared" si="154"/>
        <v>#N/A</v>
      </c>
      <c r="AR1257" s="22" t="e">
        <f t="shared" si="155"/>
        <v>#N/A</v>
      </c>
      <c r="AS1257" s="22" t="e">
        <f t="shared" si="156"/>
        <v>#N/A</v>
      </c>
    </row>
    <row r="1258" spans="5:45" x14ac:dyDescent="0.25">
      <c r="E1258" s="8" t="e">
        <f t="shared" si="153"/>
        <v>#N/A</v>
      </c>
      <c r="F1258" s="7" t="e">
        <f t="shared" si="1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157"/>
        <v>#N/A</v>
      </c>
      <c r="AI1258" s="8" t="e">
        <v>#N/A</v>
      </c>
      <c r="AJ1258" s="7" t="e">
        <v>#N/A</v>
      </c>
      <c r="AK1258" s="19" t="e">
        <v>#N/A</v>
      </c>
      <c r="AL1258" s="7" t="e">
        <v>#N/A</v>
      </c>
      <c r="AM1258" s="7" t="e">
        <v>#N/A</v>
      </c>
      <c r="AO1258" s="22" t="e">
        <f t="shared" si="158"/>
        <v>#N/A</v>
      </c>
      <c r="AP1258" s="22" t="e">
        <f t="shared" si="159"/>
        <v>#N/A</v>
      </c>
      <c r="AQ1258" s="22" t="e">
        <f t="shared" si="154"/>
        <v>#N/A</v>
      </c>
      <c r="AR1258" s="22" t="e">
        <f t="shared" si="155"/>
        <v>#N/A</v>
      </c>
      <c r="AS1258" s="22" t="e">
        <f t="shared" si="156"/>
        <v>#N/A</v>
      </c>
    </row>
    <row r="1259" spans="5:45" x14ac:dyDescent="0.25">
      <c r="E1259" s="8" t="e">
        <f t="shared" si="153"/>
        <v>#N/A</v>
      </c>
      <c r="F1259" s="7" t="e">
        <f t="shared" si="1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157"/>
        <v>#N/A</v>
      </c>
      <c r="AI1259" s="8" t="e">
        <v>#N/A</v>
      </c>
      <c r="AJ1259" s="7" t="e">
        <v>#N/A</v>
      </c>
      <c r="AK1259" s="19" t="e">
        <v>#N/A</v>
      </c>
      <c r="AL1259" s="7" t="e">
        <v>#N/A</v>
      </c>
      <c r="AM1259" s="7" t="e">
        <v>#N/A</v>
      </c>
      <c r="AO1259" s="22" t="e">
        <f t="shared" si="158"/>
        <v>#N/A</v>
      </c>
      <c r="AP1259" s="22" t="e">
        <f t="shared" si="159"/>
        <v>#N/A</v>
      </c>
      <c r="AQ1259" s="22" t="e">
        <f t="shared" si="154"/>
        <v>#N/A</v>
      </c>
      <c r="AR1259" s="22" t="e">
        <f t="shared" si="155"/>
        <v>#N/A</v>
      </c>
      <c r="AS1259" s="22" t="e">
        <f t="shared" si="156"/>
        <v>#N/A</v>
      </c>
    </row>
    <row r="1260" spans="5:45" x14ac:dyDescent="0.25">
      <c r="E1260" s="8" t="e">
        <f t="shared" si="153"/>
        <v>#N/A</v>
      </c>
      <c r="F1260" s="7" t="e">
        <f t="shared" si="1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157"/>
        <v>#N/A</v>
      </c>
      <c r="AI1260" s="8" t="e">
        <v>#N/A</v>
      </c>
      <c r="AJ1260" s="7" t="e">
        <v>#N/A</v>
      </c>
      <c r="AK1260" s="19" t="e">
        <v>#N/A</v>
      </c>
      <c r="AL1260" s="7" t="e">
        <v>#N/A</v>
      </c>
      <c r="AM1260" s="7" t="e">
        <v>#N/A</v>
      </c>
      <c r="AO1260" s="22" t="e">
        <f t="shared" si="158"/>
        <v>#N/A</v>
      </c>
      <c r="AP1260" s="22" t="e">
        <f t="shared" si="159"/>
        <v>#N/A</v>
      </c>
      <c r="AQ1260" s="22" t="e">
        <f t="shared" si="154"/>
        <v>#N/A</v>
      </c>
      <c r="AR1260" s="22" t="e">
        <f t="shared" si="155"/>
        <v>#N/A</v>
      </c>
      <c r="AS1260" s="22" t="e">
        <f t="shared" si="156"/>
        <v>#N/A</v>
      </c>
    </row>
    <row r="1261" spans="5:45" x14ac:dyDescent="0.25">
      <c r="E1261" s="8" t="e">
        <f t="shared" si="153"/>
        <v>#N/A</v>
      </c>
      <c r="F1261" s="7" t="e">
        <f t="shared" si="1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157"/>
        <v>#N/A</v>
      </c>
      <c r="AI1261" s="8" t="e">
        <v>#N/A</v>
      </c>
      <c r="AJ1261" s="7" t="e">
        <v>#N/A</v>
      </c>
      <c r="AK1261" s="19" t="e">
        <v>#N/A</v>
      </c>
      <c r="AL1261" s="7" t="e">
        <v>#N/A</v>
      </c>
      <c r="AM1261" s="7" t="e">
        <v>#N/A</v>
      </c>
      <c r="AO1261" s="22" t="e">
        <f t="shared" si="158"/>
        <v>#N/A</v>
      </c>
      <c r="AP1261" s="22" t="e">
        <f t="shared" si="159"/>
        <v>#N/A</v>
      </c>
      <c r="AQ1261" s="22" t="e">
        <f t="shared" si="154"/>
        <v>#N/A</v>
      </c>
      <c r="AR1261" s="22" t="e">
        <f t="shared" si="155"/>
        <v>#N/A</v>
      </c>
      <c r="AS1261" s="22" t="e">
        <f t="shared" si="156"/>
        <v>#N/A</v>
      </c>
    </row>
    <row r="1262" spans="5:45" x14ac:dyDescent="0.25">
      <c r="E1262" s="8" t="e">
        <f t="shared" si="153"/>
        <v>#N/A</v>
      </c>
      <c r="F1262" s="7" t="e">
        <f t="shared" si="1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157"/>
        <v>#N/A</v>
      </c>
      <c r="AI1262" s="8" t="e">
        <v>#N/A</v>
      </c>
      <c r="AJ1262" s="7" t="e">
        <v>#N/A</v>
      </c>
      <c r="AK1262" s="19" t="e">
        <v>#N/A</v>
      </c>
      <c r="AL1262" s="7" t="e">
        <v>#N/A</v>
      </c>
      <c r="AM1262" s="7" t="e">
        <v>#N/A</v>
      </c>
      <c r="AO1262" s="22" t="e">
        <f t="shared" si="158"/>
        <v>#N/A</v>
      </c>
      <c r="AP1262" s="22" t="e">
        <f t="shared" si="159"/>
        <v>#N/A</v>
      </c>
      <c r="AQ1262" s="22" t="e">
        <f t="shared" si="154"/>
        <v>#N/A</v>
      </c>
      <c r="AR1262" s="22" t="e">
        <f t="shared" si="155"/>
        <v>#N/A</v>
      </c>
      <c r="AS1262" s="22" t="e">
        <f t="shared" si="156"/>
        <v>#N/A</v>
      </c>
    </row>
    <row r="1263" spans="5:45" x14ac:dyDescent="0.25">
      <c r="E1263" s="8" t="e">
        <f t="shared" si="153"/>
        <v>#N/A</v>
      </c>
      <c r="F1263" s="7" t="e">
        <f t="shared" si="1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157"/>
        <v>#N/A</v>
      </c>
      <c r="AI1263" s="8" t="e">
        <v>#N/A</v>
      </c>
      <c r="AJ1263" s="7" t="e">
        <v>#N/A</v>
      </c>
      <c r="AK1263" s="19" t="e">
        <v>#N/A</v>
      </c>
      <c r="AL1263" s="7" t="e">
        <v>#N/A</v>
      </c>
      <c r="AM1263" s="7" t="e">
        <v>#N/A</v>
      </c>
      <c r="AO1263" s="22" t="e">
        <f t="shared" si="158"/>
        <v>#N/A</v>
      </c>
      <c r="AP1263" s="22" t="e">
        <f t="shared" si="159"/>
        <v>#N/A</v>
      </c>
      <c r="AQ1263" s="22" t="e">
        <f t="shared" si="154"/>
        <v>#N/A</v>
      </c>
      <c r="AR1263" s="22" t="e">
        <f t="shared" si="155"/>
        <v>#N/A</v>
      </c>
      <c r="AS1263" s="22" t="e">
        <f t="shared" si="156"/>
        <v>#N/A</v>
      </c>
    </row>
    <row r="1264" spans="5:45" x14ac:dyDescent="0.25">
      <c r="E1264" s="8" t="e">
        <f t="shared" si="153"/>
        <v>#N/A</v>
      </c>
      <c r="F1264" s="7" t="e">
        <f t="shared" si="1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157"/>
        <v>#N/A</v>
      </c>
      <c r="AI1264" s="8" t="e">
        <v>#N/A</v>
      </c>
      <c r="AJ1264" s="7" t="e">
        <v>#N/A</v>
      </c>
      <c r="AK1264" s="19" t="e">
        <v>#N/A</v>
      </c>
      <c r="AL1264" s="7" t="e">
        <v>#N/A</v>
      </c>
      <c r="AM1264" s="7" t="e">
        <v>#N/A</v>
      </c>
      <c r="AO1264" s="22" t="e">
        <f t="shared" si="158"/>
        <v>#N/A</v>
      </c>
      <c r="AP1264" s="22" t="e">
        <f t="shared" si="159"/>
        <v>#N/A</v>
      </c>
      <c r="AQ1264" s="22" t="e">
        <f t="shared" si="154"/>
        <v>#N/A</v>
      </c>
      <c r="AR1264" s="22" t="e">
        <f t="shared" si="155"/>
        <v>#N/A</v>
      </c>
      <c r="AS1264" s="22" t="e">
        <f t="shared" si="156"/>
        <v>#N/A</v>
      </c>
    </row>
    <row r="1265" spans="5:45" x14ac:dyDescent="0.25">
      <c r="E1265" s="8" t="e">
        <f t="shared" si="153"/>
        <v>#N/A</v>
      </c>
      <c r="F1265" s="7" t="e">
        <f t="shared" si="1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157"/>
        <v>#N/A</v>
      </c>
      <c r="AI1265" s="8" t="e">
        <v>#N/A</v>
      </c>
      <c r="AJ1265" s="7" t="e">
        <v>#N/A</v>
      </c>
      <c r="AK1265" s="19" t="e">
        <v>#N/A</v>
      </c>
      <c r="AL1265" s="7" t="e">
        <v>#N/A</v>
      </c>
      <c r="AM1265" s="7" t="e">
        <v>#N/A</v>
      </c>
      <c r="AO1265" s="22" t="e">
        <f t="shared" si="158"/>
        <v>#N/A</v>
      </c>
      <c r="AP1265" s="22" t="e">
        <f t="shared" si="159"/>
        <v>#N/A</v>
      </c>
      <c r="AQ1265" s="22" t="e">
        <f t="shared" si="154"/>
        <v>#N/A</v>
      </c>
      <c r="AR1265" s="22" t="e">
        <f t="shared" si="155"/>
        <v>#N/A</v>
      </c>
      <c r="AS1265" s="22" t="e">
        <f t="shared" si="156"/>
        <v>#N/A</v>
      </c>
    </row>
    <row r="1266" spans="5:45" x14ac:dyDescent="0.25">
      <c r="E1266" s="8" t="e">
        <f t="shared" si="153"/>
        <v>#N/A</v>
      </c>
      <c r="F1266" s="7" t="e">
        <f t="shared" si="1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157"/>
        <v>#N/A</v>
      </c>
      <c r="AI1266" s="8" t="e">
        <v>#N/A</v>
      </c>
      <c r="AJ1266" s="7" t="e">
        <v>#N/A</v>
      </c>
      <c r="AK1266" s="19" t="e">
        <v>#N/A</v>
      </c>
      <c r="AL1266" s="7" t="e">
        <v>#N/A</v>
      </c>
      <c r="AM1266" s="7" t="e">
        <v>#N/A</v>
      </c>
      <c r="AO1266" s="22" t="e">
        <f t="shared" si="158"/>
        <v>#N/A</v>
      </c>
      <c r="AP1266" s="22" t="e">
        <f t="shared" si="159"/>
        <v>#N/A</v>
      </c>
      <c r="AQ1266" s="22" t="e">
        <f t="shared" si="154"/>
        <v>#N/A</v>
      </c>
      <c r="AR1266" s="22" t="e">
        <f t="shared" si="155"/>
        <v>#N/A</v>
      </c>
      <c r="AS1266" s="22" t="e">
        <f t="shared" si="156"/>
        <v>#N/A</v>
      </c>
    </row>
    <row r="1267" spans="5:45" x14ac:dyDescent="0.25">
      <c r="E1267" s="8" t="e">
        <f t="shared" si="153"/>
        <v>#N/A</v>
      </c>
      <c r="F1267" s="7" t="e">
        <f t="shared" si="1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157"/>
        <v>#N/A</v>
      </c>
      <c r="AI1267" s="8" t="e">
        <v>#N/A</v>
      </c>
      <c r="AJ1267" s="7" t="e">
        <v>#N/A</v>
      </c>
      <c r="AK1267" s="19" t="e">
        <v>#N/A</v>
      </c>
      <c r="AL1267" s="7" t="e">
        <v>#N/A</v>
      </c>
      <c r="AM1267" s="7" t="e">
        <v>#N/A</v>
      </c>
      <c r="AO1267" s="22" t="e">
        <f t="shared" si="158"/>
        <v>#N/A</v>
      </c>
      <c r="AP1267" s="22" t="e">
        <f t="shared" si="159"/>
        <v>#N/A</v>
      </c>
      <c r="AQ1267" s="22" t="e">
        <f t="shared" si="154"/>
        <v>#N/A</v>
      </c>
      <c r="AR1267" s="22" t="e">
        <f t="shared" si="155"/>
        <v>#N/A</v>
      </c>
      <c r="AS1267" s="22" t="e">
        <f t="shared" si="156"/>
        <v>#N/A</v>
      </c>
    </row>
    <row r="1268" spans="5:45" x14ac:dyDescent="0.25">
      <c r="E1268" s="8" t="e">
        <f t="shared" si="153"/>
        <v>#N/A</v>
      </c>
      <c r="F1268" s="7" t="e">
        <f t="shared" si="1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157"/>
        <v>#N/A</v>
      </c>
      <c r="AI1268" s="8" t="e">
        <v>#N/A</v>
      </c>
      <c r="AJ1268" s="7" t="e">
        <v>#N/A</v>
      </c>
      <c r="AK1268" s="19" t="e">
        <v>#N/A</v>
      </c>
      <c r="AL1268" s="7" t="e">
        <v>#N/A</v>
      </c>
      <c r="AM1268" s="7" t="e">
        <v>#N/A</v>
      </c>
      <c r="AO1268" s="22" t="e">
        <f t="shared" si="158"/>
        <v>#N/A</v>
      </c>
      <c r="AP1268" s="22" t="e">
        <f t="shared" si="159"/>
        <v>#N/A</v>
      </c>
      <c r="AQ1268" s="22" t="e">
        <f t="shared" si="154"/>
        <v>#N/A</v>
      </c>
      <c r="AR1268" s="22" t="e">
        <f t="shared" si="155"/>
        <v>#N/A</v>
      </c>
      <c r="AS1268" s="22" t="e">
        <f t="shared" si="156"/>
        <v>#N/A</v>
      </c>
    </row>
    <row r="1269" spans="5:45" x14ac:dyDescent="0.25">
      <c r="E1269" s="8" t="e">
        <f t="shared" si="153"/>
        <v>#N/A</v>
      </c>
      <c r="F1269" s="7" t="e">
        <f t="shared" si="1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157"/>
        <v>#N/A</v>
      </c>
      <c r="AI1269" s="8" t="e">
        <v>#N/A</v>
      </c>
      <c r="AJ1269" s="7" t="e">
        <v>#N/A</v>
      </c>
      <c r="AK1269" s="19" t="e">
        <v>#N/A</v>
      </c>
      <c r="AL1269" s="7" t="e">
        <v>#N/A</v>
      </c>
      <c r="AM1269" s="7" t="e">
        <v>#N/A</v>
      </c>
      <c r="AO1269" s="22" t="e">
        <f t="shared" si="158"/>
        <v>#N/A</v>
      </c>
      <c r="AP1269" s="22" t="e">
        <f t="shared" si="159"/>
        <v>#N/A</v>
      </c>
      <c r="AQ1269" s="22" t="e">
        <f t="shared" si="154"/>
        <v>#N/A</v>
      </c>
      <c r="AR1269" s="22" t="e">
        <f t="shared" si="155"/>
        <v>#N/A</v>
      </c>
      <c r="AS1269" s="22" t="e">
        <f t="shared" si="156"/>
        <v>#N/A</v>
      </c>
    </row>
    <row r="1270" spans="5:45" x14ac:dyDescent="0.25">
      <c r="E1270" s="8" t="e">
        <f t="shared" si="153"/>
        <v>#N/A</v>
      </c>
      <c r="F1270" s="7" t="e">
        <f t="shared" si="1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157"/>
        <v>#N/A</v>
      </c>
      <c r="AI1270" s="8" t="e">
        <v>#N/A</v>
      </c>
      <c r="AJ1270" s="7" t="e">
        <v>#N/A</v>
      </c>
      <c r="AK1270" s="19" t="e">
        <v>#N/A</v>
      </c>
      <c r="AL1270" s="7" t="e">
        <v>#N/A</v>
      </c>
      <c r="AM1270" s="7" t="e">
        <v>#N/A</v>
      </c>
      <c r="AO1270" s="22" t="e">
        <f t="shared" si="158"/>
        <v>#N/A</v>
      </c>
      <c r="AP1270" s="22" t="e">
        <f t="shared" si="159"/>
        <v>#N/A</v>
      </c>
      <c r="AQ1270" s="22" t="e">
        <f t="shared" si="154"/>
        <v>#N/A</v>
      </c>
      <c r="AR1270" s="22" t="e">
        <f t="shared" si="155"/>
        <v>#N/A</v>
      </c>
      <c r="AS1270" s="22" t="e">
        <f t="shared" si="156"/>
        <v>#N/A</v>
      </c>
    </row>
    <row r="1271" spans="5:45" x14ac:dyDescent="0.25">
      <c r="E1271" s="8" t="e">
        <f t="shared" si="153"/>
        <v>#N/A</v>
      </c>
      <c r="F1271" s="7" t="e">
        <f t="shared" si="1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157"/>
        <v>#N/A</v>
      </c>
      <c r="AI1271" s="8" t="e">
        <v>#N/A</v>
      </c>
      <c r="AJ1271" s="7" t="e">
        <v>#N/A</v>
      </c>
      <c r="AK1271" s="19" t="e">
        <v>#N/A</v>
      </c>
      <c r="AL1271" s="7" t="e">
        <v>#N/A</v>
      </c>
      <c r="AM1271" s="7" t="e">
        <v>#N/A</v>
      </c>
      <c r="AO1271" s="22" t="e">
        <f t="shared" si="158"/>
        <v>#N/A</v>
      </c>
      <c r="AP1271" s="22" t="e">
        <f t="shared" si="159"/>
        <v>#N/A</v>
      </c>
      <c r="AQ1271" s="22" t="e">
        <f t="shared" si="154"/>
        <v>#N/A</v>
      </c>
      <c r="AR1271" s="22" t="e">
        <f t="shared" si="155"/>
        <v>#N/A</v>
      </c>
      <c r="AS1271" s="22" t="e">
        <f t="shared" si="156"/>
        <v>#N/A</v>
      </c>
    </row>
    <row r="1272" spans="5:45" x14ac:dyDescent="0.25">
      <c r="E1272" s="8" t="e">
        <f t="shared" si="153"/>
        <v>#N/A</v>
      </c>
      <c r="F1272" s="7" t="e">
        <f t="shared" si="1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157"/>
        <v>#N/A</v>
      </c>
      <c r="AI1272" s="8" t="e">
        <v>#N/A</v>
      </c>
      <c r="AJ1272" s="7" t="e">
        <v>#N/A</v>
      </c>
      <c r="AK1272" s="19" t="e">
        <v>#N/A</v>
      </c>
      <c r="AL1272" s="7" t="e">
        <v>#N/A</v>
      </c>
      <c r="AM1272" s="7" t="e">
        <v>#N/A</v>
      </c>
      <c r="AO1272" s="22" t="e">
        <f t="shared" si="158"/>
        <v>#N/A</v>
      </c>
      <c r="AP1272" s="22" t="e">
        <f t="shared" si="159"/>
        <v>#N/A</v>
      </c>
      <c r="AQ1272" s="22" t="e">
        <f t="shared" si="154"/>
        <v>#N/A</v>
      </c>
      <c r="AR1272" s="22" t="e">
        <f t="shared" si="155"/>
        <v>#N/A</v>
      </c>
      <c r="AS1272" s="22" t="e">
        <f t="shared" si="156"/>
        <v>#N/A</v>
      </c>
    </row>
    <row r="1273" spans="5:45" x14ac:dyDescent="0.25">
      <c r="E1273" s="8" t="e">
        <f t="shared" si="153"/>
        <v>#N/A</v>
      </c>
      <c r="F1273" s="7" t="e">
        <f t="shared" si="1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157"/>
        <v>#N/A</v>
      </c>
      <c r="AI1273" s="8" t="e">
        <v>#N/A</v>
      </c>
      <c r="AJ1273" s="7" t="e">
        <v>#N/A</v>
      </c>
      <c r="AK1273" s="19" t="e">
        <v>#N/A</v>
      </c>
      <c r="AL1273" s="7" t="e">
        <v>#N/A</v>
      </c>
      <c r="AM1273" s="7" t="e">
        <v>#N/A</v>
      </c>
      <c r="AO1273" s="22" t="e">
        <f t="shared" si="158"/>
        <v>#N/A</v>
      </c>
      <c r="AP1273" s="22" t="e">
        <f t="shared" si="159"/>
        <v>#N/A</v>
      </c>
      <c r="AQ1273" s="22" t="e">
        <f t="shared" si="154"/>
        <v>#N/A</v>
      </c>
      <c r="AR1273" s="22" t="e">
        <f t="shared" si="155"/>
        <v>#N/A</v>
      </c>
      <c r="AS1273" s="22" t="e">
        <f t="shared" si="156"/>
        <v>#N/A</v>
      </c>
    </row>
    <row r="1274" spans="5:45" x14ac:dyDescent="0.25">
      <c r="E1274" s="8" t="e">
        <f t="shared" ref="E1274:E1337" si="161">IF(E1273+1&gt;MAX($B$4:$B$97), NA(), E1273+1)</f>
        <v>#N/A</v>
      </c>
      <c r="F1274" s="7" t="e">
        <f t="shared" si="1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157"/>
        <v>#N/A</v>
      </c>
      <c r="AI1274" s="8" t="e">
        <v>#N/A</v>
      </c>
      <c r="AJ1274" s="7" t="e">
        <v>#N/A</v>
      </c>
      <c r="AK1274" s="19" t="e">
        <v>#N/A</v>
      </c>
      <c r="AL1274" s="7" t="e">
        <v>#N/A</v>
      </c>
      <c r="AM1274" s="7" t="e">
        <v>#N/A</v>
      </c>
      <c r="AO1274" s="22" t="e">
        <f t="shared" si="158"/>
        <v>#N/A</v>
      </c>
      <c r="AP1274" s="22" t="e">
        <f t="shared" si="159"/>
        <v>#N/A</v>
      </c>
      <c r="AQ1274" s="22" t="e">
        <f t="shared" si="154"/>
        <v>#N/A</v>
      </c>
      <c r="AR1274" s="22" t="e">
        <f t="shared" si="155"/>
        <v>#N/A</v>
      </c>
      <c r="AS1274" s="22" t="e">
        <f t="shared" si="156"/>
        <v>#N/A</v>
      </c>
    </row>
    <row r="1275" spans="5:45" x14ac:dyDescent="0.25">
      <c r="E1275" s="8" t="e">
        <f t="shared" si="161"/>
        <v>#N/A</v>
      </c>
      <c r="F1275" s="7" t="e">
        <f t="shared" si="1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157"/>
        <v>#N/A</v>
      </c>
      <c r="AI1275" s="8" t="e">
        <v>#N/A</v>
      </c>
      <c r="AJ1275" s="7" t="e">
        <v>#N/A</v>
      </c>
      <c r="AK1275" s="19" t="e">
        <v>#N/A</v>
      </c>
      <c r="AL1275" s="7" t="e">
        <v>#N/A</v>
      </c>
      <c r="AM1275" s="7" t="e">
        <v>#N/A</v>
      </c>
      <c r="AO1275" s="22" t="e">
        <f t="shared" si="158"/>
        <v>#N/A</v>
      </c>
      <c r="AP1275" s="22" t="e">
        <f t="shared" si="159"/>
        <v>#N/A</v>
      </c>
      <c r="AQ1275" s="22" t="e">
        <f t="shared" si="154"/>
        <v>#N/A</v>
      </c>
      <c r="AR1275" s="22" t="e">
        <f t="shared" si="155"/>
        <v>#N/A</v>
      </c>
      <c r="AS1275" s="22" t="e">
        <f t="shared" si="156"/>
        <v>#N/A</v>
      </c>
    </row>
    <row r="1276" spans="5:45" x14ac:dyDescent="0.25">
      <c r="E1276" s="8" t="e">
        <f t="shared" si="161"/>
        <v>#N/A</v>
      </c>
      <c r="F1276" s="7" t="e">
        <f t="shared" si="1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157"/>
        <v>#N/A</v>
      </c>
      <c r="AI1276" s="8" t="e">
        <v>#N/A</v>
      </c>
      <c r="AJ1276" s="7" t="e">
        <v>#N/A</v>
      </c>
      <c r="AK1276" s="19" t="e">
        <v>#N/A</v>
      </c>
      <c r="AL1276" s="7" t="e">
        <v>#N/A</v>
      </c>
      <c r="AM1276" s="7" t="e">
        <v>#N/A</v>
      </c>
      <c r="AO1276" s="22" t="e">
        <f t="shared" si="158"/>
        <v>#N/A</v>
      </c>
      <c r="AP1276" s="22" t="e">
        <f t="shared" si="159"/>
        <v>#N/A</v>
      </c>
      <c r="AQ1276" s="22" t="e">
        <f t="shared" si="154"/>
        <v>#N/A</v>
      </c>
      <c r="AR1276" s="22" t="e">
        <f t="shared" si="155"/>
        <v>#N/A</v>
      </c>
      <c r="AS1276" s="22" t="e">
        <f t="shared" si="156"/>
        <v>#N/A</v>
      </c>
    </row>
    <row r="1277" spans="5:45" x14ac:dyDescent="0.25">
      <c r="E1277" s="8" t="e">
        <f t="shared" si="161"/>
        <v>#N/A</v>
      </c>
      <c r="F1277" s="7" t="e">
        <f t="shared" si="1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157"/>
        <v>#N/A</v>
      </c>
      <c r="AI1277" s="8" t="e">
        <v>#N/A</v>
      </c>
      <c r="AJ1277" s="7" t="e">
        <v>#N/A</v>
      </c>
      <c r="AK1277" s="19" t="e">
        <v>#N/A</v>
      </c>
      <c r="AL1277" s="7" t="e">
        <v>#N/A</v>
      </c>
      <c r="AM1277" s="7" t="e">
        <v>#N/A</v>
      </c>
      <c r="AO1277" s="22" t="e">
        <f t="shared" si="158"/>
        <v>#N/A</v>
      </c>
      <c r="AP1277" s="22" t="e">
        <f t="shared" si="159"/>
        <v>#N/A</v>
      </c>
      <c r="AQ1277" s="22" t="e">
        <f t="shared" si="154"/>
        <v>#N/A</v>
      </c>
      <c r="AR1277" s="22" t="e">
        <f t="shared" si="155"/>
        <v>#N/A</v>
      </c>
      <c r="AS1277" s="22" t="e">
        <f t="shared" si="156"/>
        <v>#N/A</v>
      </c>
    </row>
    <row r="1278" spans="5:45" x14ac:dyDescent="0.25">
      <c r="E1278" s="8" t="e">
        <f t="shared" si="161"/>
        <v>#N/A</v>
      </c>
      <c r="F1278" s="7" t="e">
        <f t="shared" si="1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157"/>
        <v>#N/A</v>
      </c>
      <c r="AI1278" s="8" t="e">
        <v>#N/A</v>
      </c>
      <c r="AJ1278" s="7" t="e">
        <v>#N/A</v>
      </c>
      <c r="AK1278" s="19" t="e">
        <v>#N/A</v>
      </c>
      <c r="AL1278" s="7" t="e">
        <v>#N/A</v>
      </c>
      <c r="AM1278" s="7" t="e">
        <v>#N/A</v>
      </c>
      <c r="AO1278" s="22" t="e">
        <f t="shared" si="158"/>
        <v>#N/A</v>
      </c>
      <c r="AP1278" s="22" t="e">
        <f t="shared" si="159"/>
        <v>#N/A</v>
      </c>
      <c r="AQ1278" s="22" t="e">
        <f t="shared" si="154"/>
        <v>#N/A</v>
      </c>
      <c r="AR1278" s="22" t="e">
        <f t="shared" si="155"/>
        <v>#N/A</v>
      </c>
      <c r="AS1278" s="22" t="e">
        <f t="shared" si="156"/>
        <v>#N/A</v>
      </c>
    </row>
    <row r="1279" spans="5:45" x14ac:dyDescent="0.25">
      <c r="E1279" s="8" t="e">
        <f t="shared" si="161"/>
        <v>#N/A</v>
      </c>
      <c r="F1279" s="7" t="e">
        <f t="shared" si="1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157"/>
        <v>#N/A</v>
      </c>
      <c r="AI1279" s="8" t="e">
        <v>#N/A</v>
      </c>
      <c r="AJ1279" s="7" t="e">
        <v>#N/A</v>
      </c>
      <c r="AK1279" s="19" t="e">
        <v>#N/A</v>
      </c>
      <c r="AL1279" s="7" t="e">
        <v>#N/A</v>
      </c>
      <c r="AM1279" s="7" t="e">
        <v>#N/A</v>
      </c>
      <c r="AO1279" s="22" t="e">
        <f t="shared" si="158"/>
        <v>#N/A</v>
      </c>
      <c r="AP1279" s="22" t="e">
        <f t="shared" si="159"/>
        <v>#N/A</v>
      </c>
      <c r="AQ1279" s="22" t="e">
        <f t="shared" si="154"/>
        <v>#N/A</v>
      </c>
      <c r="AR1279" s="22" t="e">
        <f t="shared" si="155"/>
        <v>#N/A</v>
      </c>
      <c r="AS1279" s="22" t="e">
        <f t="shared" si="156"/>
        <v>#N/A</v>
      </c>
    </row>
    <row r="1280" spans="5:45" x14ac:dyDescent="0.25">
      <c r="E1280" s="8" t="e">
        <f t="shared" si="161"/>
        <v>#N/A</v>
      </c>
      <c r="F1280" s="7" t="e">
        <f t="shared" si="1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157"/>
        <v>#N/A</v>
      </c>
      <c r="AI1280" s="8" t="e">
        <v>#N/A</v>
      </c>
      <c r="AJ1280" s="7" t="e">
        <v>#N/A</v>
      </c>
      <c r="AK1280" s="19" t="e">
        <v>#N/A</v>
      </c>
      <c r="AL1280" s="7" t="e">
        <v>#N/A</v>
      </c>
      <c r="AM1280" s="7" t="e">
        <v>#N/A</v>
      </c>
      <c r="AO1280" s="22" t="e">
        <f t="shared" si="158"/>
        <v>#N/A</v>
      </c>
      <c r="AP1280" s="22" t="e">
        <f t="shared" si="159"/>
        <v>#N/A</v>
      </c>
      <c r="AQ1280" s="22" t="e">
        <f t="shared" si="154"/>
        <v>#N/A</v>
      </c>
      <c r="AR1280" s="22" t="e">
        <f t="shared" si="155"/>
        <v>#N/A</v>
      </c>
      <c r="AS1280" s="22" t="e">
        <f t="shared" si="156"/>
        <v>#N/A</v>
      </c>
    </row>
    <row r="1281" spans="5:45" x14ac:dyDescent="0.25">
      <c r="E1281" s="8" t="e">
        <f t="shared" si="161"/>
        <v>#N/A</v>
      </c>
      <c r="F1281" s="7" t="e">
        <f t="shared" si="1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157"/>
        <v>#N/A</v>
      </c>
      <c r="AI1281" s="8" t="e">
        <v>#N/A</v>
      </c>
      <c r="AJ1281" s="7" t="e">
        <v>#N/A</v>
      </c>
      <c r="AK1281" s="19" t="e">
        <v>#N/A</v>
      </c>
      <c r="AL1281" s="7" t="e">
        <v>#N/A</v>
      </c>
      <c r="AM1281" s="7" t="e">
        <v>#N/A</v>
      </c>
      <c r="AO1281" s="22" t="e">
        <f t="shared" si="158"/>
        <v>#N/A</v>
      </c>
      <c r="AP1281" s="22" t="e">
        <f t="shared" si="159"/>
        <v>#N/A</v>
      </c>
      <c r="AQ1281" s="22" t="e">
        <f t="shared" si="154"/>
        <v>#N/A</v>
      </c>
      <c r="AR1281" s="22" t="e">
        <f t="shared" si="155"/>
        <v>#N/A</v>
      </c>
      <c r="AS1281" s="22" t="e">
        <f t="shared" si="156"/>
        <v>#N/A</v>
      </c>
    </row>
    <row r="1282" spans="5:45" x14ac:dyDescent="0.25">
      <c r="E1282" s="8" t="e">
        <f t="shared" si="161"/>
        <v>#N/A</v>
      </c>
      <c r="F1282" s="7" t="e">
        <f t="shared" si="1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157"/>
        <v>#N/A</v>
      </c>
      <c r="AI1282" s="8" t="e">
        <v>#N/A</v>
      </c>
      <c r="AJ1282" s="7" t="e">
        <v>#N/A</v>
      </c>
      <c r="AK1282" s="19" t="e">
        <v>#N/A</v>
      </c>
      <c r="AL1282" s="7" t="e">
        <v>#N/A</v>
      </c>
      <c r="AM1282" s="7" t="e">
        <v>#N/A</v>
      </c>
      <c r="AO1282" s="22" t="e">
        <f t="shared" si="158"/>
        <v>#N/A</v>
      </c>
      <c r="AP1282" s="22" t="e">
        <f t="shared" si="159"/>
        <v>#N/A</v>
      </c>
      <c r="AQ1282" s="22" t="e">
        <f t="shared" si="154"/>
        <v>#N/A</v>
      </c>
      <c r="AR1282" s="22" t="e">
        <f t="shared" si="155"/>
        <v>#N/A</v>
      </c>
      <c r="AS1282" s="22" t="e">
        <f t="shared" si="156"/>
        <v>#N/A</v>
      </c>
    </row>
    <row r="1283" spans="5:45" x14ac:dyDescent="0.25">
      <c r="E1283" s="8" t="e">
        <f t="shared" si="161"/>
        <v>#N/A</v>
      </c>
      <c r="F1283" s="7" t="e">
        <f t="shared" si="1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157"/>
        <v>#N/A</v>
      </c>
      <c r="AI1283" s="8" t="e">
        <v>#N/A</v>
      </c>
      <c r="AJ1283" s="7" t="e">
        <v>#N/A</v>
      </c>
      <c r="AK1283" s="19" t="e">
        <v>#N/A</v>
      </c>
      <c r="AL1283" s="7" t="e">
        <v>#N/A</v>
      </c>
      <c r="AM1283" s="7" t="e">
        <v>#N/A</v>
      </c>
      <c r="AO1283" s="22" t="e">
        <f t="shared" si="158"/>
        <v>#N/A</v>
      </c>
      <c r="AP1283" s="22" t="e">
        <f t="shared" si="159"/>
        <v>#N/A</v>
      </c>
      <c r="AQ1283" s="22" t="e">
        <f t="shared" si="154"/>
        <v>#N/A</v>
      </c>
      <c r="AR1283" s="22" t="e">
        <f t="shared" si="155"/>
        <v>#N/A</v>
      </c>
      <c r="AS1283" s="22" t="e">
        <f t="shared" si="156"/>
        <v>#N/A</v>
      </c>
    </row>
    <row r="1284" spans="5:45" x14ac:dyDescent="0.25">
      <c r="E1284" s="8" t="e">
        <f t="shared" si="161"/>
        <v>#N/A</v>
      </c>
      <c r="F1284" s="7" t="e">
        <f t="shared" si="1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157"/>
        <v>#N/A</v>
      </c>
      <c r="AI1284" s="8" t="e">
        <v>#N/A</v>
      </c>
      <c r="AJ1284" s="7" t="e">
        <v>#N/A</v>
      </c>
      <c r="AK1284" s="19" t="e">
        <v>#N/A</v>
      </c>
      <c r="AL1284" s="7" t="e">
        <v>#N/A</v>
      </c>
      <c r="AM1284" s="7" t="e">
        <v>#N/A</v>
      </c>
      <c r="AO1284" s="22" t="e">
        <f t="shared" si="158"/>
        <v>#N/A</v>
      </c>
      <c r="AP1284" s="22" t="e">
        <f t="shared" si="159"/>
        <v>#N/A</v>
      </c>
      <c r="AQ1284" s="22" t="e">
        <f t="shared" si="154"/>
        <v>#N/A</v>
      </c>
      <c r="AR1284" s="22" t="e">
        <f t="shared" si="155"/>
        <v>#N/A</v>
      </c>
      <c r="AS1284" s="22" t="e">
        <f t="shared" si="156"/>
        <v>#N/A</v>
      </c>
    </row>
    <row r="1285" spans="5:45" x14ac:dyDescent="0.25">
      <c r="E1285" s="8" t="e">
        <f t="shared" si="161"/>
        <v>#N/A</v>
      </c>
      <c r="F1285" s="7" t="e">
        <f t="shared" si="1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157"/>
        <v>#N/A</v>
      </c>
      <c r="AI1285" s="8" t="e">
        <v>#N/A</v>
      </c>
      <c r="AJ1285" s="7" t="e">
        <v>#N/A</v>
      </c>
      <c r="AK1285" s="19" t="e">
        <v>#N/A</v>
      </c>
      <c r="AL1285" s="7" t="e">
        <v>#N/A</v>
      </c>
      <c r="AM1285" s="7" t="e">
        <v>#N/A</v>
      </c>
      <c r="AO1285" s="22" t="e">
        <f t="shared" si="158"/>
        <v>#N/A</v>
      </c>
      <c r="AP1285" s="22" t="e">
        <f t="shared" si="159"/>
        <v>#N/A</v>
      </c>
      <c r="AQ1285" s="22" t="e">
        <f t="shared" si="154"/>
        <v>#N/A</v>
      </c>
      <c r="AR1285" s="22" t="e">
        <f t="shared" si="155"/>
        <v>#N/A</v>
      </c>
      <c r="AS1285" s="22" t="e">
        <f t="shared" si="156"/>
        <v>#N/A</v>
      </c>
    </row>
    <row r="1286" spans="5:45" x14ac:dyDescent="0.25">
      <c r="E1286" s="8" t="e">
        <f t="shared" si="161"/>
        <v>#N/A</v>
      </c>
      <c r="F1286" s="7" t="e">
        <f t="shared" si="1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157"/>
        <v>#N/A</v>
      </c>
      <c r="AI1286" s="8" t="e">
        <v>#N/A</v>
      </c>
      <c r="AJ1286" s="7" t="e">
        <v>#N/A</v>
      </c>
      <c r="AK1286" s="19" t="e">
        <v>#N/A</v>
      </c>
      <c r="AL1286" s="7" t="e">
        <v>#N/A</v>
      </c>
      <c r="AM1286" s="7" t="e">
        <v>#N/A</v>
      </c>
      <c r="AO1286" s="22" t="e">
        <f t="shared" si="158"/>
        <v>#N/A</v>
      </c>
      <c r="AP1286" s="22" t="e">
        <f t="shared" si="159"/>
        <v>#N/A</v>
      </c>
      <c r="AQ1286" s="22" t="e">
        <f t="shared" si="154"/>
        <v>#N/A</v>
      </c>
      <c r="AR1286" s="22" t="e">
        <f t="shared" si="155"/>
        <v>#N/A</v>
      </c>
      <c r="AS1286" s="22" t="e">
        <f t="shared" si="156"/>
        <v>#N/A</v>
      </c>
    </row>
    <row r="1287" spans="5:45" x14ac:dyDescent="0.25">
      <c r="E1287" s="8" t="e">
        <f t="shared" si="161"/>
        <v>#N/A</v>
      </c>
      <c r="F1287" s="7" t="e">
        <f t="shared" si="1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157"/>
        <v>#N/A</v>
      </c>
      <c r="AI1287" s="8" t="e">
        <v>#N/A</v>
      </c>
      <c r="AJ1287" s="7" t="e">
        <v>#N/A</v>
      </c>
      <c r="AK1287" s="19" t="e">
        <v>#N/A</v>
      </c>
      <c r="AL1287" s="7" t="e">
        <v>#N/A</v>
      </c>
      <c r="AM1287" s="7" t="e">
        <v>#N/A</v>
      </c>
      <c r="AO1287" s="22" t="e">
        <f t="shared" si="158"/>
        <v>#N/A</v>
      </c>
      <c r="AP1287" s="22" t="e">
        <f t="shared" si="159"/>
        <v>#N/A</v>
      </c>
      <c r="AQ1287" s="22" t="e">
        <f t="shared" si="154"/>
        <v>#N/A</v>
      </c>
      <c r="AR1287" s="22" t="e">
        <f t="shared" si="155"/>
        <v>#N/A</v>
      </c>
      <c r="AS1287" s="22" t="e">
        <f t="shared" si="156"/>
        <v>#N/A</v>
      </c>
    </row>
    <row r="1288" spans="5:45" x14ac:dyDescent="0.25">
      <c r="E1288" s="8" t="e">
        <f t="shared" si="161"/>
        <v>#N/A</v>
      </c>
      <c r="F1288" s="7" t="e">
        <f t="shared" si="1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157"/>
        <v>#N/A</v>
      </c>
      <c r="AI1288" s="8" t="e">
        <v>#N/A</v>
      </c>
      <c r="AJ1288" s="7" t="e">
        <v>#N/A</v>
      </c>
      <c r="AK1288" s="19" t="e">
        <v>#N/A</v>
      </c>
      <c r="AL1288" s="7" t="e">
        <v>#N/A</v>
      </c>
      <c r="AM1288" s="7" t="e">
        <v>#N/A</v>
      </c>
      <c r="AO1288" s="22" t="e">
        <f t="shared" si="158"/>
        <v>#N/A</v>
      </c>
      <c r="AP1288" s="22" t="e">
        <f t="shared" si="159"/>
        <v>#N/A</v>
      </c>
      <c r="AQ1288" s="22" t="e">
        <f t="shared" ref="AQ1288:AQ1351" si="162">Q1288-AK1288</f>
        <v>#N/A</v>
      </c>
      <c r="AR1288" s="22" t="e">
        <f t="shared" ref="AR1288:AR1351" si="163">R1288-AL1288</f>
        <v>#N/A</v>
      </c>
      <c r="AS1288" s="22" t="e">
        <f t="shared" ref="AS1288:AS1351" si="164">S1288-AM1288</f>
        <v>#N/A</v>
      </c>
    </row>
    <row r="1289" spans="5:45" x14ac:dyDescent="0.25">
      <c r="E1289" s="8" t="e">
        <f t="shared" si="161"/>
        <v>#N/A</v>
      </c>
      <c r="F1289" s="7" t="e">
        <f t="shared" si="1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165">VLOOKUP(O1289,$E$22:$F$1597, 2, FALSE)</f>
        <v>#N/A</v>
      </c>
      <c r="AI1289" s="8" t="e">
        <v>#N/A</v>
      </c>
      <c r="AJ1289" s="7" t="e">
        <v>#N/A</v>
      </c>
      <c r="AK1289" s="19" t="e">
        <v>#N/A</v>
      </c>
      <c r="AL1289" s="7" t="e">
        <v>#N/A</v>
      </c>
      <c r="AM1289" s="7" t="e">
        <v>#N/A</v>
      </c>
      <c r="AO1289" s="22" t="e">
        <f t="shared" ref="AO1289:AO1352" si="166">O1289-AI1289</f>
        <v>#N/A</v>
      </c>
      <c r="AP1289" s="22" t="e">
        <f t="shared" ref="AP1289:AP1352" si="167">P1289-AJ1289</f>
        <v>#N/A</v>
      </c>
      <c r="AQ1289" s="22" t="e">
        <f t="shared" si="162"/>
        <v>#N/A</v>
      </c>
      <c r="AR1289" s="22" t="e">
        <f t="shared" si="163"/>
        <v>#N/A</v>
      </c>
      <c r="AS1289" s="22" t="e">
        <f t="shared" si="164"/>
        <v>#N/A</v>
      </c>
    </row>
    <row r="1290" spans="5:45" x14ac:dyDescent="0.25">
      <c r="E1290" s="8" t="e">
        <f t="shared" si="161"/>
        <v>#N/A</v>
      </c>
      <c r="F1290" s="7" t="e">
        <f t="shared" si="1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165"/>
        <v>#N/A</v>
      </c>
      <c r="AI1290" s="8" t="e">
        <v>#N/A</v>
      </c>
      <c r="AJ1290" s="7" t="e">
        <v>#N/A</v>
      </c>
      <c r="AK1290" s="19" t="e">
        <v>#N/A</v>
      </c>
      <c r="AL1290" s="7" t="e">
        <v>#N/A</v>
      </c>
      <c r="AM1290" s="7" t="e">
        <v>#N/A</v>
      </c>
      <c r="AO1290" s="22" t="e">
        <f t="shared" si="166"/>
        <v>#N/A</v>
      </c>
      <c r="AP1290" s="22" t="e">
        <f t="shared" si="167"/>
        <v>#N/A</v>
      </c>
      <c r="AQ1290" s="22" t="e">
        <f t="shared" si="162"/>
        <v>#N/A</v>
      </c>
      <c r="AR1290" s="22" t="e">
        <f t="shared" si="163"/>
        <v>#N/A</v>
      </c>
      <c r="AS1290" s="22" t="e">
        <f t="shared" si="164"/>
        <v>#N/A</v>
      </c>
    </row>
    <row r="1291" spans="5:45" x14ac:dyDescent="0.25">
      <c r="E1291" s="8" t="e">
        <f t="shared" si="161"/>
        <v>#N/A</v>
      </c>
      <c r="F1291" s="7" t="e">
        <f t="shared" si="1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165"/>
        <v>#N/A</v>
      </c>
      <c r="AI1291" s="8" t="e">
        <v>#N/A</v>
      </c>
      <c r="AJ1291" s="7" t="e">
        <v>#N/A</v>
      </c>
      <c r="AK1291" s="19" t="e">
        <v>#N/A</v>
      </c>
      <c r="AL1291" s="7" t="e">
        <v>#N/A</v>
      </c>
      <c r="AM1291" s="7" t="e">
        <v>#N/A</v>
      </c>
      <c r="AO1291" s="22" t="e">
        <f t="shared" si="166"/>
        <v>#N/A</v>
      </c>
      <c r="AP1291" s="22" t="e">
        <f t="shared" si="167"/>
        <v>#N/A</v>
      </c>
      <c r="AQ1291" s="22" t="e">
        <f t="shared" si="162"/>
        <v>#N/A</v>
      </c>
      <c r="AR1291" s="22" t="e">
        <f t="shared" si="163"/>
        <v>#N/A</v>
      </c>
      <c r="AS1291" s="22" t="e">
        <f t="shared" si="164"/>
        <v>#N/A</v>
      </c>
    </row>
    <row r="1292" spans="5:45" x14ac:dyDescent="0.25">
      <c r="E1292" s="8" t="e">
        <f t="shared" si="161"/>
        <v>#N/A</v>
      </c>
      <c r="F1292" s="7" t="e">
        <f t="shared" si="1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165"/>
        <v>#N/A</v>
      </c>
      <c r="AI1292" s="8" t="e">
        <v>#N/A</v>
      </c>
      <c r="AJ1292" s="7" t="e">
        <v>#N/A</v>
      </c>
      <c r="AK1292" s="19" t="e">
        <v>#N/A</v>
      </c>
      <c r="AL1292" s="7" t="e">
        <v>#N/A</v>
      </c>
      <c r="AM1292" s="7" t="e">
        <v>#N/A</v>
      </c>
      <c r="AO1292" s="22" t="e">
        <f t="shared" si="166"/>
        <v>#N/A</v>
      </c>
      <c r="AP1292" s="22" t="e">
        <f t="shared" si="167"/>
        <v>#N/A</v>
      </c>
      <c r="AQ1292" s="22" t="e">
        <f t="shared" si="162"/>
        <v>#N/A</v>
      </c>
      <c r="AR1292" s="22" t="e">
        <f t="shared" si="163"/>
        <v>#N/A</v>
      </c>
      <c r="AS1292" s="22" t="e">
        <f t="shared" si="164"/>
        <v>#N/A</v>
      </c>
    </row>
    <row r="1293" spans="5:45" x14ac:dyDescent="0.25">
      <c r="E1293" s="8" t="e">
        <f t="shared" si="161"/>
        <v>#N/A</v>
      </c>
      <c r="F1293" s="7" t="e">
        <f t="shared" si="1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165"/>
        <v>#N/A</v>
      </c>
      <c r="AI1293" s="8" t="e">
        <v>#N/A</v>
      </c>
      <c r="AJ1293" s="7" t="e">
        <v>#N/A</v>
      </c>
      <c r="AK1293" s="19" t="e">
        <v>#N/A</v>
      </c>
      <c r="AL1293" s="7" t="e">
        <v>#N/A</v>
      </c>
      <c r="AM1293" s="7" t="e">
        <v>#N/A</v>
      </c>
      <c r="AO1293" s="22" t="e">
        <f t="shared" si="166"/>
        <v>#N/A</v>
      </c>
      <c r="AP1293" s="22" t="e">
        <f t="shared" si="167"/>
        <v>#N/A</v>
      </c>
      <c r="AQ1293" s="22" t="e">
        <f t="shared" si="162"/>
        <v>#N/A</v>
      </c>
      <c r="AR1293" s="22" t="e">
        <f t="shared" si="163"/>
        <v>#N/A</v>
      </c>
      <c r="AS1293" s="22" t="e">
        <f t="shared" si="164"/>
        <v>#N/A</v>
      </c>
    </row>
    <row r="1294" spans="5:45" x14ac:dyDescent="0.25">
      <c r="E1294" s="8" t="e">
        <f t="shared" si="161"/>
        <v>#N/A</v>
      </c>
      <c r="F1294" s="7" t="e">
        <f t="shared" si="1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165"/>
        <v>#N/A</v>
      </c>
      <c r="AI1294" s="8" t="e">
        <v>#N/A</v>
      </c>
      <c r="AJ1294" s="7" t="e">
        <v>#N/A</v>
      </c>
      <c r="AK1294" s="19" t="e">
        <v>#N/A</v>
      </c>
      <c r="AL1294" s="7" t="e">
        <v>#N/A</v>
      </c>
      <c r="AM1294" s="7" t="e">
        <v>#N/A</v>
      </c>
      <c r="AO1294" s="22" t="e">
        <f t="shared" si="166"/>
        <v>#N/A</v>
      </c>
      <c r="AP1294" s="22" t="e">
        <f t="shared" si="167"/>
        <v>#N/A</v>
      </c>
      <c r="AQ1294" s="22" t="e">
        <f t="shared" si="162"/>
        <v>#N/A</v>
      </c>
      <c r="AR1294" s="22" t="e">
        <f t="shared" si="163"/>
        <v>#N/A</v>
      </c>
      <c r="AS1294" s="22" t="e">
        <f t="shared" si="164"/>
        <v>#N/A</v>
      </c>
    </row>
    <row r="1295" spans="5:45" x14ac:dyDescent="0.25">
      <c r="E1295" s="8" t="e">
        <f t="shared" si="161"/>
        <v>#N/A</v>
      </c>
      <c r="F1295" s="7" t="e">
        <f t="shared" si="1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165"/>
        <v>#N/A</v>
      </c>
      <c r="AI1295" s="8" t="e">
        <v>#N/A</v>
      </c>
      <c r="AJ1295" s="7" t="e">
        <v>#N/A</v>
      </c>
      <c r="AK1295" s="19" t="e">
        <v>#N/A</v>
      </c>
      <c r="AL1295" s="7" t="e">
        <v>#N/A</v>
      </c>
      <c r="AM1295" s="7" t="e">
        <v>#N/A</v>
      </c>
      <c r="AO1295" s="22" t="e">
        <f t="shared" si="166"/>
        <v>#N/A</v>
      </c>
      <c r="AP1295" s="22" t="e">
        <f t="shared" si="167"/>
        <v>#N/A</v>
      </c>
      <c r="AQ1295" s="22" t="e">
        <f t="shared" si="162"/>
        <v>#N/A</v>
      </c>
      <c r="AR1295" s="22" t="e">
        <f t="shared" si="163"/>
        <v>#N/A</v>
      </c>
      <c r="AS1295" s="22" t="e">
        <f t="shared" si="164"/>
        <v>#N/A</v>
      </c>
    </row>
    <row r="1296" spans="5:45" x14ac:dyDescent="0.25">
      <c r="E1296" s="8" t="e">
        <f t="shared" si="161"/>
        <v>#N/A</v>
      </c>
      <c r="F1296" s="7" t="e">
        <f t="shared" si="1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165"/>
        <v>#N/A</v>
      </c>
      <c r="AI1296" s="8" t="e">
        <v>#N/A</v>
      </c>
      <c r="AJ1296" s="7" t="e">
        <v>#N/A</v>
      </c>
      <c r="AK1296" s="19" t="e">
        <v>#N/A</v>
      </c>
      <c r="AL1296" s="7" t="e">
        <v>#N/A</v>
      </c>
      <c r="AM1296" s="7" t="e">
        <v>#N/A</v>
      </c>
      <c r="AO1296" s="22" t="e">
        <f t="shared" si="166"/>
        <v>#N/A</v>
      </c>
      <c r="AP1296" s="22" t="e">
        <f t="shared" si="167"/>
        <v>#N/A</v>
      </c>
      <c r="AQ1296" s="22" t="e">
        <f t="shared" si="162"/>
        <v>#N/A</v>
      </c>
      <c r="AR1296" s="22" t="e">
        <f t="shared" si="163"/>
        <v>#N/A</v>
      </c>
      <c r="AS1296" s="22" t="e">
        <f t="shared" si="164"/>
        <v>#N/A</v>
      </c>
    </row>
    <row r="1297" spans="5:45" x14ac:dyDescent="0.25">
      <c r="E1297" s="8" t="e">
        <f t="shared" si="161"/>
        <v>#N/A</v>
      </c>
      <c r="F1297" s="7" t="e">
        <f t="shared" si="1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165"/>
        <v>#N/A</v>
      </c>
      <c r="AI1297" s="8" t="e">
        <v>#N/A</v>
      </c>
      <c r="AJ1297" s="7" t="e">
        <v>#N/A</v>
      </c>
      <c r="AK1297" s="19" t="e">
        <v>#N/A</v>
      </c>
      <c r="AL1297" s="7" t="e">
        <v>#N/A</v>
      </c>
      <c r="AM1297" s="7" t="e">
        <v>#N/A</v>
      </c>
      <c r="AO1297" s="22" t="e">
        <f t="shared" si="166"/>
        <v>#N/A</v>
      </c>
      <c r="AP1297" s="22" t="e">
        <f t="shared" si="167"/>
        <v>#N/A</v>
      </c>
      <c r="AQ1297" s="22" t="e">
        <f t="shared" si="162"/>
        <v>#N/A</v>
      </c>
      <c r="AR1297" s="22" t="e">
        <f t="shared" si="163"/>
        <v>#N/A</v>
      </c>
      <c r="AS1297" s="22" t="e">
        <f t="shared" si="164"/>
        <v>#N/A</v>
      </c>
    </row>
    <row r="1298" spans="5:45" x14ac:dyDescent="0.25">
      <c r="E1298" s="8" t="e">
        <f t="shared" si="161"/>
        <v>#N/A</v>
      </c>
      <c r="F1298" s="7" t="e">
        <f t="shared" si="1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165"/>
        <v>#N/A</v>
      </c>
      <c r="AI1298" s="8" t="e">
        <v>#N/A</v>
      </c>
      <c r="AJ1298" s="7" t="e">
        <v>#N/A</v>
      </c>
      <c r="AK1298" s="19" t="e">
        <v>#N/A</v>
      </c>
      <c r="AL1298" s="7" t="e">
        <v>#N/A</v>
      </c>
      <c r="AM1298" s="7" t="e">
        <v>#N/A</v>
      </c>
      <c r="AO1298" s="22" t="e">
        <f t="shared" si="166"/>
        <v>#N/A</v>
      </c>
      <c r="AP1298" s="22" t="e">
        <f t="shared" si="167"/>
        <v>#N/A</v>
      </c>
      <c r="AQ1298" s="22" t="e">
        <f t="shared" si="162"/>
        <v>#N/A</v>
      </c>
      <c r="AR1298" s="22" t="e">
        <f t="shared" si="163"/>
        <v>#N/A</v>
      </c>
      <c r="AS1298" s="22" t="e">
        <f t="shared" si="164"/>
        <v>#N/A</v>
      </c>
    </row>
    <row r="1299" spans="5:45" x14ac:dyDescent="0.25">
      <c r="E1299" s="8" t="e">
        <f t="shared" si="161"/>
        <v>#N/A</v>
      </c>
      <c r="F1299" s="7" t="e">
        <f t="shared" si="1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165"/>
        <v>#N/A</v>
      </c>
      <c r="AI1299" s="8" t="e">
        <v>#N/A</v>
      </c>
      <c r="AJ1299" s="7" t="e">
        <v>#N/A</v>
      </c>
      <c r="AK1299" s="19" t="e">
        <v>#N/A</v>
      </c>
      <c r="AL1299" s="7" t="e">
        <v>#N/A</v>
      </c>
      <c r="AM1299" s="7" t="e">
        <v>#N/A</v>
      </c>
      <c r="AO1299" s="22" t="e">
        <f t="shared" si="166"/>
        <v>#N/A</v>
      </c>
      <c r="AP1299" s="22" t="e">
        <f t="shared" si="167"/>
        <v>#N/A</v>
      </c>
      <c r="AQ1299" s="22" t="e">
        <f t="shared" si="162"/>
        <v>#N/A</v>
      </c>
      <c r="AR1299" s="22" t="e">
        <f t="shared" si="163"/>
        <v>#N/A</v>
      </c>
      <c r="AS1299" s="22" t="e">
        <f t="shared" si="164"/>
        <v>#N/A</v>
      </c>
    </row>
    <row r="1300" spans="5:45" x14ac:dyDescent="0.25">
      <c r="E1300" s="8" t="e">
        <f t="shared" si="161"/>
        <v>#N/A</v>
      </c>
      <c r="F1300" s="7" t="e">
        <f t="shared" si="1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165"/>
        <v>#N/A</v>
      </c>
      <c r="AI1300" s="8" t="e">
        <v>#N/A</v>
      </c>
      <c r="AJ1300" s="7" t="e">
        <v>#N/A</v>
      </c>
      <c r="AK1300" s="19" t="e">
        <v>#N/A</v>
      </c>
      <c r="AL1300" s="7" t="e">
        <v>#N/A</v>
      </c>
      <c r="AM1300" s="7" t="e">
        <v>#N/A</v>
      </c>
      <c r="AO1300" s="22" t="e">
        <f t="shared" si="166"/>
        <v>#N/A</v>
      </c>
      <c r="AP1300" s="22" t="e">
        <f t="shared" si="167"/>
        <v>#N/A</v>
      </c>
      <c r="AQ1300" s="22" t="e">
        <f t="shared" si="162"/>
        <v>#N/A</v>
      </c>
      <c r="AR1300" s="22" t="e">
        <f t="shared" si="163"/>
        <v>#N/A</v>
      </c>
      <c r="AS1300" s="22" t="e">
        <f t="shared" si="164"/>
        <v>#N/A</v>
      </c>
    </row>
    <row r="1301" spans="5:45" x14ac:dyDescent="0.25">
      <c r="E1301" s="8" t="e">
        <f t="shared" si="161"/>
        <v>#N/A</v>
      </c>
      <c r="F1301" s="7" t="e">
        <f t="shared" si="1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165"/>
        <v>#N/A</v>
      </c>
      <c r="AI1301" s="8" t="e">
        <v>#N/A</v>
      </c>
      <c r="AJ1301" s="7" t="e">
        <v>#N/A</v>
      </c>
      <c r="AK1301" s="19" t="e">
        <v>#N/A</v>
      </c>
      <c r="AL1301" s="7" t="e">
        <v>#N/A</v>
      </c>
      <c r="AM1301" s="7" t="e">
        <v>#N/A</v>
      </c>
      <c r="AO1301" s="22" t="e">
        <f t="shared" si="166"/>
        <v>#N/A</v>
      </c>
      <c r="AP1301" s="22" t="e">
        <f t="shared" si="167"/>
        <v>#N/A</v>
      </c>
      <c r="AQ1301" s="22" t="e">
        <f t="shared" si="162"/>
        <v>#N/A</v>
      </c>
      <c r="AR1301" s="22" t="e">
        <f t="shared" si="163"/>
        <v>#N/A</v>
      </c>
      <c r="AS1301" s="22" t="e">
        <f t="shared" si="164"/>
        <v>#N/A</v>
      </c>
    </row>
    <row r="1302" spans="5:45" x14ac:dyDescent="0.25">
      <c r="E1302" s="8" t="e">
        <f t="shared" si="161"/>
        <v>#N/A</v>
      </c>
      <c r="F1302" s="7" t="e">
        <f t="shared" si="1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165"/>
        <v>#N/A</v>
      </c>
      <c r="AI1302" s="8" t="e">
        <v>#N/A</v>
      </c>
      <c r="AJ1302" s="7" t="e">
        <v>#N/A</v>
      </c>
      <c r="AK1302" s="19" t="e">
        <v>#N/A</v>
      </c>
      <c r="AL1302" s="7" t="e">
        <v>#N/A</v>
      </c>
      <c r="AM1302" s="7" t="e">
        <v>#N/A</v>
      </c>
      <c r="AO1302" s="22" t="e">
        <f t="shared" si="166"/>
        <v>#N/A</v>
      </c>
      <c r="AP1302" s="22" t="e">
        <f t="shared" si="167"/>
        <v>#N/A</v>
      </c>
      <c r="AQ1302" s="22" t="e">
        <f t="shared" si="162"/>
        <v>#N/A</v>
      </c>
      <c r="AR1302" s="22" t="e">
        <f t="shared" si="163"/>
        <v>#N/A</v>
      </c>
      <c r="AS1302" s="22" t="e">
        <f t="shared" si="164"/>
        <v>#N/A</v>
      </c>
    </row>
    <row r="1303" spans="5:45" x14ac:dyDescent="0.25">
      <c r="E1303" s="8" t="e">
        <f t="shared" si="161"/>
        <v>#N/A</v>
      </c>
      <c r="F1303" s="7" t="e">
        <f t="shared" si="1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165"/>
        <v>#N/A</v>
      </c>
      <c r="AI1303" s="8" t="e">
        <v>#N/A</v>
      </c>
      <c r="AJ1303" s="7" t="e">
        <v>#N/A</v>
      </c>
      <c r="AK1303" s="19" t="e">
        <v>#N/A</v>
      </c>
      <c r="AL1303" s="7" t="e">
        <v>#N/A</v>
      </c>
      <c r="AM1303" s="7" t="e">
        <v>#N/A</v>
      </c>
      <c r="AO1303" s="22" t="e">
        <f t="shared" si="166"/>
        <v>#N/A</v>
      </c>
      <c r="AP1303" s="22" t="e">
        <f t="shared" si="167"/>
        <v>#N/A</v>
      </c>
      <c r="AQ1303" s="22" t="e">
        <f t="shared" si="162"/>
        <v>#N/A</v>
      </c>
      <c r="AR1303" s="22" t="e">
        <f t="shared" si="163"/>
        <v>#N/A</v>
      </c>
      <c r="AS1303" s="22" t="e">
        <f t="shared" si="164"/>
        <v>#N/A</v>
      </c>
    </row>
    <row r="1304" spans="5:45" x14ac:dyDescent="0.25">
      <c r="E1304" s="8" t="e">
        <f t="shared" si="161"/>
        <v>#N/A</v>
      </c>
      <c r="F1304" s="7" t="e">
        <f t="shared" ref="F1304:F1367" si="168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165"/>
        <v>#N/A</v>
      </c>
      <c r="AI1304" s="8" t="e">
        <v>#N/A</v>
      </c>
      <c r="AJ1304" s="7" t="e">
        <v>#N/A</v>
      </c>
      <c r="AK1304" s="19" t="e">
        <v>#N/A</v>
      </c>
      <c r="AL1304" s="7" t="e">
        <v>#N/A</v>
      </c>
      <c r="AM1304" s="7" t="e">
        <v>#N/A</v>
      </c>
      <c r="AO1304" s="22" t="e">
        <f t="shared" si="166"/>
        <v>#N/A</v>
      </c>
      <c r="AP1304" s="22" t="e">
        <f t="shared" si="167"/>
        <v>#N/A</v>
      </c>
      <c r="AQ1304" s="22" t="e">
        <f t="shared" si="162"/>
        <v>#N/A</v>
      </c>
      <c r="AR1304" s="22" t="e">
        <f t="shared" si="163"/>
        <v>#N/A</v>
      </c>
      <c r="AS1304" s="22" t="e">
        <f t="shared" si="164"/>
        <v>#N/A</v>
      </c>
    </row>
    <row r="1305" spans="5:45" x14ac:dyDescent="0.25">
      <c r="E1305" s="8" t="e">
        <f t="shared" si="161"/>
        <v>#N/A</v>
      </c>
      <c r="F1305" s="7" t="e">
        <f t="shared" si="168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165"/>
        <v>#N/A</v>
      </c>
      <c r="AI1305" s="8" t="e">
        <v>#N/A</v>
      </c>
      <c r="AJ1305" s="7" t="e">
        <v>#N/A</v>
      </c>
      <c r="AK1305" s="19" t="e">
        <v>#N/A</v>
      </c>
      <c r="AL1305" s="7" t="e">
        <v>#N/A</v>
      </c>
      <c r="AM1305" s="7" t="e">
        <v>#N/A</v>
      </c>
      <c r="AO1305" s="22" t="e">
        <f t="shared" si="166"/>
        <v>#N/A</v>
      </c>
      <c r="AP1305" s="22" t="e">
        <f t="shared" si="167"/>
        <v>#N/A</v>
      </c>
      <c r="AQ1305" s="22" t="e">
        <f t="shared" si="162"/>
        <v>#N/A</v>
      </c>
      <c r="AR1305" s="22" t="e">
        <f t="shared" si="163"/>
        <v>#N/A</v>
      </c>
      <c r="AS1305" s="22" t="e">
        <f t="shared" si="164"/>
        <v>#N/A</v>
      </c>
    </row>
    <row r="1306" spans="5:45" x14ac:dyDescent="0.25">
      <c r="E1306" s="8" t="e">
        <f t="shared" si="161"/>
        <v>#N/A</v>
      </c>
      <c r="F1306" s="7" t="e">
        <f t="shared" si="168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165"/>
        <v>#N/A</v>
      </c>
      <c r="AI1306" s="8" t="e">
        <v>#N/A</v>
      </c>
      <c r="AJ1306" s="7" t="e">
        <v>#N/A</v>
      </c>
      <c r="AK1306" s="19" t="e">
        <v>#N/A</v>
      </c>
      <c r="AL1306" s="7" t="e">
        <v>#N/A</v>
      </c>
      <c r="AM1306" s="7" t="e">
        <v>#N/A</v>
      </c>
      <c r="AO1306" s="22" t="e">
        <f t="shared" si="166"/>
        <v>#N/A</v>
      </c>
      <c r="AP1306" s="22" t="e">
        <f t="shared" si="167"/>
        <v>#N/A</v>
      </c>
      <c r="AQ1306" s="22" t="e">
        <f t="shared" si="162"/>
        <v>#N/A</v>
      </c>
      <c r="AR1306" s="22" t="e">
        <f t="shared" si="163"/>
        <v>#N/A</v>
      </c>
      <c r="AS1306" s="22" t="e">
        <f t="shared" si="164"/>
        <v>#N/A</v>
      </c>
    </row>
    <row r="1307" spans="5:45" x14ac:dyDescent="0.25">
      <c r="E1307" s="8" t="e">
        <f t="shared" si="161"/>
        <v>#N/A</v>
      </c>
      <c r="F1307" s="7" t="e">
        <f t="shared" si="168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165"/>
        <v>#N/A</v>
      </c>
      <c r="AI1307" s="8" t="e">
        <v>#N/A</v>
      </c>
      <c r="AJ1307" s="7" t="e">
        <v>#N/A</v>
      </c>
      <c r="AK1307" s="19" t="e">
        <v>#N/A</v>
      </c>
      <c r="AL1307" s="7" t="e">
        <v>#N/A</v>
      </c>
      <c r="AM1307" s="7" t="e">
        <v>#N/A</v>
      </c>
      <c r="AO1307" s="22" t="e">
        <f t="shared" si="166"/>
        <v>#N/A</v>
      </c>
      <c r="AP1307" s="22" t="e">
        <f t="shared" si="167"/>
        <v>#N/A</v>
      </c>
      <c r="AQ1307" s="22" t="e">
        <f t="shared" si="162"/>
        <v>#N/A</v>
      </c>
      <c r="AR1307" s="22" t="e">
        <f t="shared" si="163"/>
        <v>#N/A</v>
      </c>
      <c r="AS1307" s="22" t="e">
        <f t="shared" si="164"/>
        <v>#N/A</v>
      </c>
    </row>
    <row r="1308" spans="5:45" x14ac:dyDescent="0.25">
      <c r="E1308" s="8" t="e">
        <f t="shared" si="161"/>
        <v>#N/A</v>
      </c>
      <c r="F1308" s="7" t="e">
        <f t="shared" si="168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165"/>
        <v>#N/A</v>
      </c>
      <c r="AI1308" s="8" t="e">
        <v>#N/A</v>
      </c>
      <c r="AJ1308" s="7" t="e">
        <v>#N/A</v>
      </c>
      <c r="AK1308" s="19" t="e">
        <v>#N/A</v>
      </c>
      <c r="AL1308" s="7" t="e">
        <v>#N/A</v>
      </c>
      <c r="AM1308" s="7" t="e">
        <v>#N/A</v>
      </c>
      <c r="AO1308" s="22" t="e">
        <f t="shared" si="166"/>
        <v>#N/A</v>
      </c>
      <c r="AP1308" s="22" t="e">
        <f t="shared" si="167"/>
        <v>#N/A</v>
      </c>
      <c r="AQ1308" s="22" t="e">
        <f t="shared" si="162"/>
        <v>#N/A</v>
      </c>
      <c r="AR1308" s="22" t="e">
        <f t="shared" si="163"/>
        <v>#N/A</v>
      </c>
      <c r="AS1308" s="22" t="e">
        <f t="shared" si="164"/>
        <v>#N/A</v>
      </c>
    </row>
    <row r="1309" spans="5:45" x14ac:dyDescent="0.25">
      <c r="E1309" s="8" t="e">
        <f t="shared" si="161"/>
        <v>#N/A</v>
      </c>
      <c r="F1309" s="7" t="e">
        <f t="shared" si="168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165"/>
        <v>#N/A</v>
      </c>
      <c r="AI1309" s="8" t="e">
        <v>#N/A</v>
      </c>
      <c r="AJ1309" s="7" t="e">
        <v>#N/A</v>
      </c>
      <c r="AK1309" s="19" t="e">
        <v>#N/A</v>
      </c>
      <c r="AL1309" s="7" t="e">
        <v>#N/A</v>
      </c>
      <c r="AM1309" s="7" t="e">
        <v>#N/A</v>
      </c>
      <c r="AO1309" s="22" t="e">
        <f t="shared" si="166"/>
        <v>#N/A</v>
      </c>
      <c r="AP1309" s="22" t="e">
        <f t="shared" si="167"/>
        <v>#N/A</v>
      </c>
      <c r="AQ1309" s="22" t="e">
        <f t="shared" si="162"/>
        <v>#N/A</v>
      </c>
      <c r="AR1309" s="22" t="e">
        <f t="shared" si="163"/>
        <v>#N/A</v>
      </c>
      <c r="AS1309" s="22" t="e">
        <f t="shared" si="164"/>
        <v>#N/A</v>
      </c>
    </row>
    <row r="1310" spans="5:45" x14ac:dyDescent="0.25">
      <c r="E1310" s="8" t="e">
        <f t="shared" si="161"/>
        <v>#N/A</v>
      </c>
      <c r="F1310" s="7" t="e">
        <f t="shared" si="168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165"/>
        <v>#N/A</v>
      </c>
      <c r="AI1310" s="8" t="e">
        <v>#N/A</v>
      </c>
      <c r="AJ1310" s="7" t="e">
        <v>#N/A</v>
      </c>
      <c r="AK1310" s="19" t="e">
        <v>#N/A</v>
      </c>
      <c r="AL1310" s="7" t="e">
        <v>#N/A</v>
      </c>
      <c r="AM1310" s="7" t="e">
        <v>#N/A</v>
      </c>
      <c r="AO1310" s="22" t="e">
        <f t="shared" si="166"/>
        <v>#N/A</v>
      </c>
      <c r="AP1310" s="22" t="e">
        <f t="shared" si="167"/>
        <v>#N/A</v>
      </c>
      <c r="AQ1310" s="22" t="e">
        <f t="shared" si="162"/>
        <v>#N/A</v>
      </c>
      <c r="AR1310" s="22" t="e">
        <f t="shared" si="163"/>
        <v>#N/A</v>
      </c>
      <c r="AS1310" s="22" t="e">
        <f t="shared" si="164"/>
        <v>#N/A</v>
      </c>
    </row>
    <row r="1311" spans="5:45" x14ac:dyDescent="0.25">
      <c r="E1311" s="8" t="e">
        <f t="shared" si="161"/>
        <v>#N/A</v>
      </c>
      <c r="F1311" s="7" t="e">
        <f t="shared" si="168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165"/>
        <v>#N/A</v>
      </c>
      <c r="AI1311" s="8" t="e">
        <v>#N/A</v>
      </c>
      <c r="AJ1311" s="7" t="e">
        <v>#N/A</v>
      </c>
      <c r="AK1311" s="19" t="e">
        <v>#N/A</v>
      </c>
      <c r="AL1311" s="7" t="e">
        <v>#N/A</v>
      </c>
      <c r="AM1311" s="7" t="e">
        <v>#N/A</v>
      </c>
      <c r="AO1311" s="22" t="e">
        <f t="shared" si="166"/>
        <v>#N/A</v>
      </c>
      <c r="AP1311" s="22" t="e">
        <f t="shared" si="167"/>
        <v>#N/A</v>
      </c>
      <c r="AQ1311" s="22" t="e">
        <f t="shared" si="162"/>
        <v>#N/A</v>
      </c>
      <c r="AR1311" s="22" t="e">
        <f t="shared" si="163"/>
        <v>#N/A</v>
      </c>
      <c r="AS1311" s="22" t="e">
        <f t="shared" si="164"/>
        <v>#N/A</v>
      </c>
    </row>
    <row r="1312" spans="5:45" x14ac:dyDescent="0.25">
      <c r="E1312" s="8" t="e">
        <f t="shared" si="161"/>
        <v>#N/A</v>
      </c>
      <c r="F1312" s="7" t="e">
        <f t="shared" si="168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165"/>
        <v>#N/A</v>
      </c>
      <c r="AI1312" s="8" t="e">
        <v>#N/A</v>
      </c>
      <c r="AJ1312" s="7" t="e">
        <v>#N/A</v>
      </c>
      <c r="AK1312" s="19" t="e">
        <v>#N/A</v>
      </c>
      <c r="AL1312" s="7" t="e">
        <v>#N/A</v>
      </c>
      <c r="AM1312" s="7" t="e">
        <v>#N/A</v>
      </c>
      <c r="AO1312" s="22" t="e">
        <f t="shared" si="166"/>
        <v>#N/A</v>
      </c>
      <c r="AP1312" s="22" t="e">
        <f t="shared" si="167"/>
        <v>#N/A</v>
      </c>
      <c r="AQ1312" s="22" t="e">
        <f t="shared" si="162"/>
        <v>#N/A</v>
      </c>
      <c r="AR1312" s="22" t="e">
        <f t="shared" si="163"/>
        <v>#N/A</v>
      </c>
      <c r="AS1312" s="22" t="e">
        <f t="shared" si="164"/>
        <v>#N/A</v>
      </c>
    </row>
    <row r="1313" spans="5:45" x14ac:dyDescent="0.25">
      <c r="E1313" s="8" t="e">
        <f t="shared" si="161"/>
        <v>#N/A</v>
      </c>
      <c r="F1313" s="7" t="e">
        <f t="shared" si="168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165"/>
        <v>#N/A</v>
      </c>
      <c r="AI1313" s="8" t="e">
        <v>#N/A</v>
      </c>
      <c r="AJ1313" s="7" t="e">
        <v>#N/A</v>
      </c>
      <c r="AK1313" s="19" t="e">
        <v>#N/A</v>
      </c>
      <c r="AL1313" s="7" t="e">
        <v>#N/A</v>
      </c>
      <c r="AM1313" s="7" t="e">
        <v>#N/A</v>
      </c>
      <c r="AO1313" s="22" t="e">
        <f t="shared" si="166"/>
        <v>#N/A</v>
      </c>
      <c r="AP1313" s="22" t="e">
        <f t="shared" si="167"/>
        <v>#N/A</v>
      </c>
      <c r="AQ1313" s="22" t="e">
        <f t="shared" si="162"/>
        <v>#N/A</v>
      </c>
      <c r="AR1313" s="22" t="e">
        <f t="shared" si="163"/>
        <v>#N/A</v>
      </c>
      <c r="AS1313" s="22" t="e">
        <f t="shared" si="164"/>
        <v>#N/A</v>
      </c>
    </row>
    <row r="1314" spans="5:45" x14ac:dyDescent="0.25">
      <c r="E1314" s="8" t="e">
        <f t="shared" si="161"/>
        <v>#N/A</v>
      </c>
      <c r="F1314" s="7" t="e">
        <f t="shared" si="168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165"/>
        <v>#N/A</v>
      </c>
      <c r="AI1314" s="8" t="e">
        <v>#N/A</v>
      </c>
      <c r="AJ1314" s="7" t="e">
        <v>#N/A</v>
      </c>
      <c r="AK1314" s="19" t="e">
        <v>#N/A</v>
      </c>
      <c r="AL1314" s="7" t="e">
        <v>#N/A</v>
      </c>
      <c r="AM1314" s="7" t="e">
        <v>#N/A</v>
      </c>
      <c r="AO1314" s="22" t="e">
        <f t="shared" si="166"/>
        <v>#N/A</v>
      </c>
      <c r="AP1314" s="22" t="e">
        <f t="shared" si="167"/>
        <v>#N/A</v>
      </c>
      <c r="AQ1314" s="22" t="e">
        <f t="shared" si="162"/>
        <v>#N/A</v>
      </c>
      <c r="AR1314" s="22" t="e">
        <f t="shared" si="163"/>
        <v>#N/A</v>
      </c>
      <c r="AS1314" s="22" t="e">
        <f t="shared" si="164"/>
        <v>#N/A</v>
      </c>
    </row>
    <row r="1315" spans="5:45" x14ac:dyDescent="0.25">
      <c r="E1315" s="8" t="e">
        <f t="shared" si="161"/>
        <v>#N/A</v>
      </c>
      <c r="F1315" s="7" t="e">
        <f t="shared" si="168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165"/>
        <v>#N/A</v>
      </c>
      <c r="AI1315" s="8" t="e">
        <v>#N/A</v>
      </c>
      <c r="AJ1315" s="7" t="e">
        <v>#N/A</v>
      </c>
      <c r="AK1315" s="19" t="e">
        <v>#N/A</v>
      </c>
      <c r="AL1315" s="7" t="e">
        <v>#N/A</v>
      </c>
      <c r="AM1315" s="7" t="e">
        <v>#N/A</v>
      </c>
      <c r="AO1315" s="22" t="e">
        <f t="shared" si="166"/>
        <v>#N/A</v>
      </c>
      <c r="AP1315" s="22" t="e">
        <f t="shared" si="167"/>
        <v>#N/A</v>
      </c>
      <c r="AQ1315" s="22" t="e">
        <f t="shared" si="162"/>
        <v>#N/A</v>
      </c>
      <c r="AR1315" s="22" t="e">
        <f t="shared" si="163"/>
        <v>#N/A</v>
      </c>
      <c r="AS1315" s="22" t="e">
        <f t="shared" si="164"/>
        <v>#N/A</v>
      </c>
    </row>
    <row r="1316" spans="5:45" x14ac:dyDescent="0.25">
      <c r="E1316" s="8" t="e">
        <f t="shared" si="161"/>
        <v>#N/A</v>
      </c>
      <c r="F1316" s="7" t="e">
        <f t="shared" si="168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165"/>
        <v>#N/A</v>
      </c>
      <c r="AI1316" s="8" t="e">
        <v>#N/A</v>
      </c>
      <c r="AJ1316" s="7" t="e">
        <v>#N/A</v>
      </c>
      <c r="AK1316" s="19" t="e">
        <v>#N/A</v>
      </c>
      <c r="AL1316" s="7" t="e">
        <v>#N/A</v>
      </c>
      <c r="AM1316" s="7" t="e">
        <v>#N/A</v>
      </c>
      <c r="AO1316" s="22" t="e">
        <f t="shared" si="166"/>
        <v>#N/A</v>
      </c>
      <c r="AP1316" s="22" t="e">
        <f t="shared" si="167"/>
        <v>#N/A</v>
      </c>
      <c r="AQ1316" s="22" t="e">
        <f t="shared" si="162"/>
        <v>#N/A</v>
      </c>
      <c r="AR1316" s="22" t="e">
        <f t="shared" si="163"/>
        <v>#N/A</v>
      </c>
      <c r="AS1316" s="22" t="e">
        <f t="shared" si="164"/>
        <v>#N/A</v>
      </c>
    </row>
    <row r="1317" spans="5:45" x14ac:dyDescent="0.25">
      <c r="E1317" s="8" t="e">
        <f t="shared" si="161"/>
        <v>#N/A</v>
      </c>
      <c r="F1317" s="7" t="e">
        <f t="shared" si="168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165"/>
        <v>#N/A</v>
      </c>
      <c r="AI1317" s="8" t="e">
        <v>#N/A</v>
      </c>
      <c r="AJ1317" s="7" t="e">
        <v>#N/A</v>
      </c>
      <c r="AK1317" s="19" t="e">
        <v>#N/A</v>
      </c>
      <c r="AL1317" s="7" t="e">
        <v>#N/A</v>
      </c>
      <c r="AM1317" s="7" t="e">
        <v>#N/A</v>
      </c>
      <c r="AO1317" s="22" t="e">
        <f t="shared" si="166"/>
        <v>#N/A</v>
      </c>
      <c r="AP1317" s="22" t="e">
        <f t="shared" si="167"/>
        <v>#N/A</v>
      </c>
      <c r="AQ1317" s="22" t="e">
        <f t="shared" si="162"/>
        <v>#N/A</v>
      </c>
      <c r="AR1317" s="22" t="e">
        <f t="shared" si="163"/>
        <v>#N/A</v>
      </c>
      <c r="AS1317" s="22" t="e">
        <f t="shared" si="164"/>
        <v>#N/A</v>
      </c>
    </row>
    <row r="1318" spans="5:45" x14ac:dyDescent="0.25">
      <c r="E1318" s="8" t="e">
        <f t="shared" si="161"/>
        <v>#N/A</v>
      </c>
      <c r="F1318" s="7" t="e">
        <f t="shared" si="168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165"/>
        <v>#N/A</v>
      </c>
      <c r="AI1318" s="8" t="e">
        <v>#N/A</v>
      </c>
      <c r="AJ1318" s="7" t="e">
        <v>#N/A</v>
      </c>
      <c r="AK1318" s="19" t="e">
        <v>#N/A</v>
      </c>
      <c r="AL1318" s="7" t="e">
        <v>#N/A</v>
      </c>
      <c r="AM1318" s="7" t="e">
        <v>#N/A</v>
      </c>
      <c r="AO1318" s="22" t="e">
        <f t="shared" si="166"/>
        <v>#N/A</v>
      </c>
      <c r="AP1318" s="22" t="e">
        <f t="shared" si="167"/>
        <v>#N/A</v>
      </c>
      <c r="AQ1318" s="22" t="e">
        <f t="shared" si="162"/>
        <v>#N/A</v>
      </c>
      <c r="AR1318" s="22" t="e">
        <f t="shared" si="163"/>
        <v>#N/A</v>
      </c>
      <c r="AS1318" s="22" t="e">
        <f t="shared" si="164"/>
        <v>#N/A</v>
      </c>
    </row>
    <row r="1319" spans="5:45" x14ac:dyDescent="0.25">
      <c r="E1319" s="8" t="e">
        <f t="shared" si="161"/>
        <v>#N/A</v>
      </c>
      <c r="F1319" s="7" t="e">
        <f t="shared" si="168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165"/>
        <v>#N/A</v>
      </c>
      <c r="AI1319" s="8" t="e">
        <v>#N/A</v>
      </c>
      <c r="AJ1319" s="7" t="e">
        <v>#N/A</v>
      </c>
      <c r="AK1319" s="19" t="e">
        <v>#N/A</v>
      </c>
      <c r="AL1319" s="7" t="e">
        <v>#N/A</v>
      </c>
      <c r="AM1319" s="7" t="e">
        <v>#N/A</v>
      </c>
      <c r="AO1319" s="22" t="e">
        <f t="shared" si="166"/>
        <v>#N/A</v>
      </c>
      <c r="AP1319" s="22" t="e">
        <f t="shared" si="167"/>
        <v>#N/A</v>
      </c>
      <c r="AQ1319" s="22" t="e">
        <f t="shared" si="162"/>
        <v>#N/A</v>
      </c>
      <c r="AR1319" s="22" t="e">
        <f t="shared" si="163"/>
        <v>#N/A</v>
      </c>
      <c r="AS1319" s="22" t="e">
        <f t="shared" si="164"/>
        <v>#N/A</v>
      </c>
    </row>
    <row r="1320" spans="5:45" x14ac:dyDescent="0.25">
      <c r="E1320" s="8" t="e">
        <f t="shared" si="161"/>
        <v>#N/A</v>
      </c>
      <c r="F1320" s="7" t="e">
        <f t="shared" si="168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165"/>
        <v>#N/A</v>
      </c>
      <c r="AI1320" s="8" t="e">
        <v>#N/A</v>
      </c>
      <c r="AJ1320" s="7" t="e">
        <v>#N/A</v>
      </c>
      <c r="AK1320" s="19" t="e">
        <v>#N/A</v>
      </c>
      <c r="AL1320" s="7" t="e">
        <v>#N/A</v>
      </c>
      <c r="AM1320" s="7" t="e">
        <v>#N/A</v>
      </c>
      <c r="AO1320" s="22" t="e">
        <f t="shared" si="166"/>
        <v>#N/A</v>
      </c>
      <c r="AP1320" s="22" t="e">
        <f t="shared" si="167"/>
        <v>#N/A</v>
      </c>
      <c r="AQ1320" s="22" t="e">
        <f t="shared" si="162"/>
        <v>#N/A</v>
      </c>
      <c r="AR1320" s="22" t="e">
        <f t="shared" si="163"/>
        <v>#N/A</v>
      </c>
      <c r="AS1320" s="22" t="e">
        <f t="shared" si="164"/>
        <v>#N/A</v>
      </c>
    </row>
    <row r="1321" spans="5:45" x14ac:dyDescent="0.25">
      <c r="E1321" s="8" t="e">
        <f t="shared" si="161"/>
        <v>#N/A</v>
      </c>
      <c r="F1321" s="7" t="e">
        <f t="shared" si="168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165"/>
        <v>#N/A</v>
      </c>
      <c r="AI1321" s="8" t="e">
        <v>#N/A</v>
      </c>
      <c r="AJ1321" s="7" t="e">
        <v>#N/A</v>
      </c>
      <c r="AK1321" s="19" t="e">
        <v>#N/A</v>
      </c>
      <c r="AL1321" s="7" t="e">
        <v>#N/A</v>
      </c>
      <c r="AM1321" s="7" t="e">
        <v>#N/A</v>
      </c>
      <c r="AO1321" s="22" t="e">
        <f t="shared" si="166"/>
        <v>#N/A</v>
      </c>
      <c r="AP1321" s="22" t="e">
        <f t="shared" si="167"/>
        <v>#N/A</v>
      </c>
      <c r="AQ1321" s="22" t="e">
        <f t="shared" si="162"/>
        <v>#N/A</v>
      </c>
      <c r="AR1321" s="22" t="e">
        <f t="shared" si="163"/>
        <v>#N/A</v>
      </c>
      <c r="AS1321" s="22" t="e">
        <f t="shared" si="164"/>
        <v>#N/A</v>
      </c>
    </row>
    <row r="1322" spans="5:45" x14ac:dyDescent="0.25">
      <c r="E1322" s="8" t="e">
        <f t="shared" si="161"/>
        <v>#N/A</v>
      </c>
      <c r="F1322" s="7" t="e">
        <f t="shared" si="168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165"/>
        <v>#N/A</v>
      </c>
      <c r="AI1322" s="8" t="e">
        <v>#N/A</v>
      </c>
      <c r="AJ1322" s="7" t="e">
        <v>#N/A</v>
      </c>
      <c r="AK1322" s="19" t="e">
        <v>#N/A</v>
      </c>
      <c r="AL1322" s="7" t="e">
        <v>#N/A</v>
      </c>
      <c r="AM1322" s="7" t="e">
        <v>#N/A</v>
      </c>
      <c r="AO1322" s="22" t="e">
        <f t="shared" si="166"/>
        <v>#N/A</v>
      </c>
      <c r="AP1322" s="22" t="e">
        <f t="shared" si="167"/>
        <v>#N/A</v>
      </c>
      <c r="AQ1322" s="22" t="e">
        <f t="shared" si="162"/>
        <v>#N/A</v>
      </c>
      <c r="AR1322" s="22" t="e">
        <f t="shared" si="163"/>
        <v>#N/A</v>
      </c>
      <c r="AS1322" s="22" t="e">
        <f t="shared" si="164"/>
        <v>#N/A</v>
      </c>
    </row>
    <row r="1323" spans="5:45" x14ac:dyDescent="0.25">
      <c r="E1323" s="8" t="e">
        <f t="shared" si="161"/>
        <v>#N/A</v>
      </c>
      <c r="F1323" s="7" t="e">
        <f t="shared" si="168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165"/>
        <v>#N/A</v>
      </c>
      <c r="AI1323" s="8" t="e">
        <v>#N/A</v>
      </c>
      <c r="AJ1323" s="7" t="e">
        <v>#N/A</v>
      </c>
      <c r="AK1323" s="19" t="e">
        <v>#N/A</v>
      </c>
      <c r="AL1323" s="7" t="e">
        <v>#N/A</v>
      </c>
      <c r="AM1323" s="7" t="e">
        <v>#N/A</v>
      </c>
      <c r="AO1323" s="22" t="e">
        <f t="shared" si="166"/>
        <v>#N/A</v>
      </c>
      <c r="AP1323" s="22" t="e">
        <f t="shared" si="167"/>
        <v>#N/A</v>
      </c>
      <c r="AQ1323" s="22" t="e">
        <f t="shared" si="162"/>
        <v>#N/A</v>
      </c>
      <c r="AR1323" s="22" t="e">
        <f t="shared" si="163"/>
        <v>#N/A</v>
      </c>
      <c r="AS1323" s="22" t="e">
        <f t="shared" si="164"/>
        <v>#N/A</v>
      </c>
    </row>
    <row r="1324" spans="5:45" x14ac:dyDescent="0.25">
      <c r="E1324" s="8" t="e">
        <f t="shared" si="161"/>
        <v>#N/A</v>
      </c>
      <c r="F1324" s="7" t="e">
        <f t="shared" si="168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165"/>
        <v>#N/A</v>
      </c>
      <c r="AI1324" s="8" t="e">
        <v>#N/A</v>
      </c>
      <c r="AJ1324" s="7" t="e">
        <v>#N/A</v>
      </c>
      <c r="AK1324" s="19" t="e">
        <v>#N/A</v>
      </c>
      <c r="AL1324" s="7" t="e">
        <v>#N/A</v>
      </c>
      <c r="AM1324" s="7" t="e">
        <v>#N/A</v>
      </c>
      <c r="AO1324" s="22" t="e">
        <f t="shared" si="166"/>
        <v>#N/A</v>
      </c>
      <c r="AP1324" s="22" t="e">
        <f t="shared" si="167"/>
        <v>#N/A</v>
      </c>
      <c r="AQ1324" s="22" t="e">
        <f t="shared" si="162"/>
        <v>#N/A</v>
      </c>
      <c r="AR1324" s="22" t="e">
        <f t="shared" si="163"/>
        <v>#N/A</v>
      </c>
      <c r="AS1324" s="22" t="e">
        <f t="shared" si="164"/>
        <v>#N/A</v>
      </c>
    </row>
    <row r="1325" spans="5:45" x14ac:dyDescent="0.25">
      <c r="E1325" s="8" t="e">
        <f t="shared" si="161"/>
        <v>#N/A</v>
      </c>
      <c r="F1325" s="7" t="e">
        <f t="shared" si="168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165"/>
        <v>#N/A</v>
      </c>
      <c r="AI1325" s="8" t="e">
        <v>#N/A</v>
      </c>
      <c r="AJ1325" s="7" t="e">
        <v>#N/A</v>
      </c>
      <c r="AK1325" s="19" t="e">
        <v>#N/A</v>
      </c>
      <c r="AL1325" s="7" t="e">
        <v>#N/A</v>
      </c>
      <c r="AM1325" s="7" t="e">
        <v>#N/A</v>
      </c>
      <c r="AO1325" s="22" t="e">
        <f t="shared" si="166"/>
        <v>#N/A</v>
      </c>
      <c r="AP1325" s="22" t="e">
        <f t="shared" si="167"/>
        <v>#N/A</v>
      </c>
      <c r="AQ1325" s="22" t="e">
        <f t="shared" si="162"/>
        <v>#N/A</v>
      </c>
      <c r="AR1325" s="22" t="e">
        <f t="shared" si="163"/>
        <v>#N/A</v>
      </c>
      <c r="AS1325" s="22" t="e">
        <f t="shared" si="164"/>
        <v>#N/A</v>
      </c>
    </row>
    <row r="1326" spans="5:45" x14ac:dyDescent="0.25">
      <c r="E1326" s="8" t="e">
        <f t="shared" si="161"/>
        <v>#N/A</v>
      </c>
      <c r="F1326" s="7" t="e">
        <f t="shared" si="168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165"/>
        <v>#N/A</v>
      </c>
      <c r="AI1326" s="8" t="e">
        <v>#N/A</v>
      </c>
      <c r="AJ1326" s="7" t="e">
        <v>#N/A</v>
      </c>
      <c r="AK1326" s="19" t="e">
        <v>#N/A</v>
      </c>
      <c r="AL1326" s="7" t="e">
        <v>#N/A</v>
      </c>
      <c r="AM1326" s="7" t="e">
        <v>#N/A</v>
      </c>
      <c r="AO1326" s="22" t="e">
        <f t="shared" si="166"/>
        <v>#N/A</v>
      </c>
      <c r="AP1326" s="22" t="e">
        <f t="shared" si="167"/>
        <v>#N/A</v>
      </c>
      <c r="AQ1326" s="22" t="e">
        <f t="shared" si="162"/>
        <v>#N/A</v>
      </c>
      <c r="AR1326" s="22" t="e">
        <f t="shared" si="163"/>
        <v>#N/A</v>
      </c>
      <c r="AS1326" s="22" t="e">
        <f t="shared" si="164"/>
        <v>#N/A</v>
      </c>
    </row>
    <row r="1327" spans="5:45" x14ac:dyDescent="0.25">
      <c r="E1327" s="8" t="e">
        <f t="shared" si="161"/>
        <v>#N/A</v>
      </c>
      <c r="F1327" s="7" t="e">
        <f t="shared" si="168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165"/>
        <v>#N/A</v>
      </c>
      <c r="AI1327" s="8" t="e">
        <v>#N/A</v>
      </c>
      <c r="AJ1327" s="7" t="e">
        <v>#N/A</v>
      </c>
      <c r="AK1327" s="19" t="e">
        <v>#N/A</v>
      </c>
      <c r="AL1327" s="7" t="e">
        <v>#N/A</v>
      </c>
      <c r="AM1327" s="7" t="e">
        <v>#N/A</v>
      </c>
      <c r="AO1327" s="22" t="e">
        <f t="shared" si="166"/>
        <v>#N/A</v>
      </c>
      <c r="AP1327" s="22" t="e">
        <f t="shared" si="167"/>
        <v>#N/A</v>
      </c>
      <c r="AQ1327" s="22" t="e">
        <f t="shared" si="162"/>
        <v>#N/A</v>
      </c>
      <c r="AR1327" s="22" t="e">
        <f t="shared" si="163"/>
        <v>#N/A</v>
      </c>
      <c r="AS1327" s="22" t="e">
        <f t="shared" si="164"/>
        <v>#N/A</v>
      </c>
    </row>
    <row r="1328" spans="5:45" x14ac:dyDescent="0.25">
      <c r="E1328" s="8" t="e">
        <f t="shared" si="161"/>
        <v>#N/A</v>
      </c>
      <c r="F1328" s="7" t="e">
        <f t="shared" si="168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165"/>
        <v>#N/A</v>
      </c>
      <c r="AI1328" s="8" t="e">
        <v>#N/A</v>
      </c>
      <c r="AJ1328" s="7" t="e">
        <v>#N/A</v>
      </c>
      <c r="AK1328" s="19" t="e">
        <v>#N/A</v>
      </c>
      <c r="AL1328" s="7" t="e">
        <v>#N/A</v>
      </c>
      <c r="AM1328" s="7" t="e">
        <v>#N/A</v>
      </c>
      <c r="AO1328" s="22" t="e">
        <f t="shared" si="166"/>
        <v>#N/A</v>
      </c>
      <c r="AP1328" s="22" t="e">
        <f t="shared" si="167"/>
        <v>#N/A</v>
      </c>
      <c r="AQ1328" s="22" t="e">
        <f t="shared" si="162"/>
        <v>#N/A</v>
      </c>
      <c r="AR1328" s="22" t="e">
        <f t="shared" si="163"/>
        <v>#N/A</v>
      </c>
      <c r="AS1328" s="22" t="e">
        <f t="shared" si="164"/>
        <v>#N/A</v>
      </c>
    </row>
    <row r="1329" spans="5:45" x14ac:dyDescent="0.25">
      <c r="E1329" s="8" t="e">
        <f t="shared" si="161"/>
        <v>#N/A</v>
      </c>
      <c r="F1329" s="7" t="e">
        <f t="shared" si="168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165"/>
        <v>#N/A</v>
      </c>
      <c r="AI1329" s="8" t="e">
        <v>#N/A</v>
      </c>
      <c r="AJ1329" s="7" t="e">
        <v>#N/A</v>
      </c>
      <c r="AK1329" s="19" t="e">
        <v>#N/A</v>
      </c>
      <c r="AL1329" s="7" t="e">
        <v>#N/A</v>
      </c>
      <c r="AM1329" s="7" t="e">
        <v>#N/A</v>
      </c>
      <c r="AO1329" s="22" t="e">
        <f t="shared" si="166"/>
        <v>#N/A</v>
      </c>
      <c r="AP1329" s="22" t="e">
        <f t="shared" si="167"/>
        <v>#N/A</v>
      </c>
      <c r="AQ1329" s="22" t="e">
        <f t="shared" si="162"/>
        <v>#N/A</v>
      </c>
      <c r="AR1329" s="22" t="e">
        <f t="shared" si="163"/>
        <v>#N/A</v>
      </c>
      <c r="AS1329" s="22" t="e">
        <f t="shared" si="164"/>
        <v>#N/A</v>
      </c>
    </row>
    <row r="1330" spans="5:45" x14ac:dyDescent="0.25">
      <c r="E1330" s="8" t="e">
        <f t="shared" si="161"/>
        <v>#N/A</v>
      </c>
      <c r="F1330" s="7" t="e">
        <f t="shared" si="168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165"/>
        <v>#N/A</v>
      </c>
      <c r="AI1330" s="8" t="e">
        <v>#N/A</v>
      </c>
      <c r="AJ1330" s="7" t="e">
        <v>#N/A</v>
      </c>
      <c r="AK1330" s="19" t="e">
        <v>#N/A</v>
      </c>
      <c r="AL1330" s="7" t="e">
        <v>#N/A</v>
      </c>
      <c r="AM1330" s="7" t="e">
        <v>#N/A</v>
      </c>
      <c r="AO1330" s="22" t="e">
        <f t="shared" si="166"/>
        <v>#N/A</v>
      </c>
      <c r="AP1330" s="22" t="e">
        <f t="shared" si="167"/>
        <v>#N/A</v>
      </c>
      <c r="AQ1330" s="22" t="e">
        <f t="shared" si="162"/>
        <v>#N/A</v>
      </c>
      <c r="AR1330" s="22" t="e">
        <f t="shared" si="163"/>
        <v>#N/A</v>
      </c>
      <c r="AS1330" s="22" t="e">
        <f t="shared" si="164"/>
        <v>#N/A</v>
      </c>
    </row>
    <row r="1331" spans="5:45" x14ac:dyDescent="0.25">
      <c r="E1331" s="8" t="e">
        <f t="shared" si="161"/>
        <v>#N/A</v>
      </c>
      <c r="F1331" s="7" t="e">
        <f t="shared" si="168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165"/>
        <v>#N/A</v>
      </c>
      <c r="AI1331" s="8" t="e">
        <v>#N/A</v>
      </c>
      <c r="AJ1331" s="7" t="e">
        <v>#N/A</v>
      </c>
      <c r="AK1331" s="19" t="e">
        <v>#N/A</v>
      </c>
      <c r="AL1331" s="7" t="e">
        <v>#N/A</v>
      </c>
      <c r="AM1331" s="7" t="e">
        <v>#N/A</v>
      </c>
      <c r="AO1331" s="22" t="e">
        <f t="shared" si="166"/>
        <v>#N/A</v>
      </c>
      <c r="AP1331" s="22" t="e">
        <f t="shared" si="167"/>
        <v>#N/A</v>
      </c>
      <c r="AQ1331" s="22" t="e">
        <f t="shared" si="162"/>
        <v>#N/A</v>
      </c>
      <c r="AR1331" s="22" t="e">
        <f t="shared" si="163"/>
        <v>#N/A</v>
      </c>
      <c r="AS1331" s="22" t="e">
        <f t="shared" si="164"/>
        <v>#N/A</v>
      </c>
    </row>
    <row r="1332" spans="5:45" x14ac:dyDescent="0.25">
      <c r="E1332" s="8" t="e">
        <f t="shared" si="161"/>
        <v>#N/A</v>
      </c>
      <c r="F1332" s="7" t="e">
        <f t="shared" si="168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165"/>
        <v>#N/A</v>
      </c>
      <c r="AI1332" s="8" t="e">
        <v>#N/A</v>
      </c>
      <c r="AJ1332" s="7" t="e">
        <v>#N/A</v>
      </c>
      <c r="AK1332" s="19" t="e">
        <v>#N/A</v>
      </c>
      <c r="AL1332" s="7" t="e">
        <v>#N/A</v>
      </c>
      <c r="AM1332" s="7" t="e">
        <v>#N/A</v>
      </c>
      <c r="AO1332" s="22" t="e">
        <f t="shared" si="166"/>
        <v>#N/A</v>
      </c>
      <c r="AP1332" s="22" t="e">
        <f t="shared" si="167"/>
        <v>#N/A</v>
      </c>
      <c r="AQ1332" s="22" t="e">
        <f t="shared" si="162"/>
        <v>#N/A</v>
      </c>
      <c r="AR1332" s="22" t="e">
        <f t="shared" si="163"/>
        <v>#N/A</v>
      </c>
      <c r="AS1332" s="22" t="e">
        <f t="shared" si="164"/>
        <v>#N/A</v>
      </c>
    </row>
    <row r="1333" spans="5:45" x14ac:dyDescent="0.25">
      <c r="E1333" s="8" t="e">
        <f t="shared" si="161"/>
        <v>#N/A</v>
      </c>
      <c r="F1333" s="7" t="e">
        <f t="shared" si="168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165"/>
        <v>#N/A</v>
      </c>
      <c r="AI1333" s="8" t="e">
        <v>#N/A</v>
      </c>
      <c r="AJ1333" s="7" t="e">
        <v>#N/A</v>
      </c>
      <c r="AK1333" s="19" t="e">
        <v>#N/A</v>
      </c>
      <c r="AL1333" s="7" t="e">
        <v>#N/A</v>
      </c>
      <c r="AM1333" s="7" t="e">
        <v>#N/A</v>
      </c>
      <c r="AO1333" s="22" t="e">
        <f t="shared" si="166"/>
        <v>#N/A</v>
      </c>
      <c r="AP1333" s="22" t="e">
        <f t="shared" si="167"/>
        <v>#N/A</v>
      </c>
      <c r="AQ1333" s="22" t="e">
        <f t="shared" si="162"/>
        <v>#N/A</v>
      </c>
      <c r="AR1333" s="22" t="e">
        <f t="shared" si="163"/>
        <v>#N/A</v>
      </c>
      <c r="AS1333" s="22" t="e">
        <f t="shared" si="164"/>
        <v>#N/A</v>
      </c>
    </row>
    <row r="1334" spans="5:45" x14ac:dyDescent="0.25">
      <c r="E1334" s="8" t="e">
        <f t="shared" si="161"/>
        <v>#N/A</v>
      </c>
      <c r="F1334" s="7" t="e">
        <f t="shared" si="168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165"/>
        <v>#N/A</v>
      </c>
      <c r="AI1334" s="8" t="e">
        <v>#N/A</v>
      </c>
      <c r="AJ1334" s="7" t="e">
        <v>#N/A</v>
      </c>
      <c r="AK1334" s="19" t="e">
        <v>#N/A</v>
      </c>
      <c r="AL1334" s="7" t="e">
        <v>#N/A</v>
      </c>
      <c r="AM1334" s="7" t="e">
        <v>#N/A</v>
      </c>
      <c r="AO1334" s="22" t="e">
        <f t="shared" si="166"/>
        <v>#N/A</v>
      </c>
      <c r="AP1334" s="22" t="e">
        <f t="shared" si="167"/>
        <v>#N/A</v>
      </c>
      <c r="AQ1334" s="22" t="e">
        <f t="shared" si="162"/>
        <v>#N/A</v>
      </c>
      <c r="AR1334" s="22" t="e">
        <f t="shared" si="163"/>
        <v>#N/A</v>
      </c>
      <c r="AS1334" s="22" t="e">
        <f t="shared" si="164"/>
        <v>#N/A</v>
      </c>
    </row>
    <row r="1335" spans="5:45" x14ac:dyDescent="0.25">
      <c r="E1335" s="8" t="e">
        <f t="shared" si="161"/>
        <v>#N/A</v>
      </c>
      <c r="F1335" s="7" t="e">
        <f t="shared" si="168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165"/>
        <v>#N/A</v>
      </c>
      <c r="AI1335" s="8" t="e">
        <v>#N/A</v>
      </c>
      <c r="AJ1335" s="7" t="e">
        <v>#N/A</v>
      </c>
      <c r="AK1335" s="19" t="e">
        <v>#N/A</v>
      </c>
      <c r="AL1335" s="7" t="e">
        <v>#N/A</v>
      </c>
      <c r="AM1335" s="7" t="e">
        <v>#N/A</v>
      </c>
      <c r="AO1335" s="22" t="e">
        <f t="shared" si="166"/>
        <v>#N/A</v>
      </c>
      <c r="AP1335" s="22" t="e">
        <f t="shared" si="167"/>
        <v>#N/A</v>
      </c>
      <c r="AQ1335" s="22" t="e">
        <f t="shared" si="162"/>
        <v>#N/A</v>
      </c>
      <c r="AR1335" s="22" t="e">
        <f t="shared" si="163"/>
        <v>#N/A</v>
      </c>
      <c r="AS1335" s="22" t="e">
        <f t="shared" si="164"/>
        <v>#N/A</v>
      </c>
    </row>
    <row r="1336" spans="5:45" x14ac:dyDescent="0.25">
      <c r="E1336" s="8" t="e">
        <f t="shared" si="161"/>
        <v>#N/A</v>
      </c>
      <c r="F1336" s="7" t="e">
        <f t="shared" si="168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165"/>
        <v>#N/A</v>
      </c>
      <c r="AI1336" s="8" t="e">
        <v>#N/A</v>
      </c>
      <c r="AJ1336" s="7" t="e">
        <v>#N/A</v>
      </c>
      <c r="AK1336" s="19" t="e">
        <v>#N/A</v>
      </c>
      <c r="AL1336" s="7" t="e">
        <v>#N/A</v>
      </c>
      <c r="AM1336" s="7" t="e">
        <v>#N/A</v>
      </c>
      <c r="AO1336" s="22" t="e">
        <f t="shared" si="166"/>
        <v>#N/A</v>
      </c>
      <c r="AP1336" s="22" t="e">
        <f t="shared" si="167"/>
        <v>#N/A</v>
      </c>
      <c r="AQ1336" s="22" t="e">
        <f t="shared" si="162"/>
        <v>#N/A</v>
      </c>
      <c r="AR1336" s="22" t="e">
        <f t="shared" si="163"/>
        <v>#N/A</v>
      </c>
      <c r="AS1336" s="22" t="e">
        <f t="shared" si="164"/>
        <v>#N/A</v>
      </c>
    </row>
    <row r="1337" spans="5:45" x14ac:dyDescent="0.25">
      <c r="E1337" s="8" t="e">
        <f t="shared" si="161"/>
        <v>#N/A</v>
      </c>
      <c r="F1337" s="7" t="e">
        <f t="shared" si="168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165"/>
        <v>#N/A</v>
      </c>
      <c r="AI1337" s="8" t="e">
        <v>#N/A</v>
      </c>
      <c r="AJ1337" s="7" t="e">
        <v>#N/A</v>
      </c>
      <c r="AK1337" s="19" t="e">
        <v>#N/A</v>
      </c>
      <c r="AL1337" s="7" t="e">
        <v>#N/A</v>
      </c>
      <c r="AM1337" s="7" t="e">
        <v>#N/A</v>
      </c>
      <c r="AO1337" s="22" t="e">
        <f t="shared" si="166"/>
        <v>#N/A</v>
      </c>
      <c r="AP1337" s="22" t="e">
        <f t="shared" si="167"/>
        <v>#N/A</v>
      </c>
      <c r="AQ1337" s="22" t="e">
        <f t="shared" si="162"/>
        <v>#N/A</v>
      </c>
      <c r="AR1337" s="22" t="e">
        <f t="shared" si="163"/>
        <v>#N/A</v>
      </c>
      <c r="AS1337" s="22" t="e">
        <f t="shared" si="164"/>
        <v>#N/A</v>
      </c>
    </row>
    <row r="1338" spans="5:45" x14ac:dyDescent="0.25">
      <c r="E1338" s="8" t="e">
        <f t="shared" ref="E1338:E1401" si="169">IF(E1337+1&gt;MAX($B$4:$B$97), NA(), E1337+1)</f>
        <v>#N/A</v>
      </c>
      <c r="F1338" s="7" t="e">
        <f t="shared" si="168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165"/>
        <v>#N/A</v>
      </c>
      <c r="AI1338" s="8" t="e">
        <v>#N/A</v>
      </c>
      <c r="AJ1338" s="7" t="e">
        <v>#N/A</v>
      </c>
      <c r="AK1338" s="19" t="e">
        <v>#N/A</v>
      </c>
      <c r="AL1338" s="7" t="e">
        <v>#N/A</v>
      </c>
      <c r="AM1338" s="7" t="e">
        <v>#N/A</v>
      </c>
      <c r="AO1338" s="22" t="e">
        <f t="shared" si="166"/>
        <v>#N/A</v>
      </c>
      <c r="AP1338" s="22" t="e">
        <f t="shared" si="167"/>
        <v>#N/A</v>
      </c>
      <c r="AQ1338" s="22" t="e">
        <f t="shared" si="162"/>
        <v>#N/A</v>
      </c>
      <c r="AR1338" s="22" t="e">
        <f t="shared" si="163"/>
        <v>#N/A</v>
      </c>
      <c r="AS1338" s="22" t="e">
        <f t="shared" si="164"/>
        <v>#N/A</v>
      </c>
    </row>
    <row r="1339" spans="5:45" x14ac:dyDescent="0.25">
      <c r="E1339" s="8" t="e">
        <f t="shared" si="169"/>
        <v>#N/A</v>
      </c>
      <c r="F1339" s="7" t="e">
        <f t="shared" si="168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165"/>
        <v>#N/A</v>
      </c>
      <c r="AI1339" s="8" t="e">
        <v>#N/A</v>
      </c>
      <c r="AJ1339" s="7" t="e">
        <v>#N/A</v>
      </c>
      <c r="AK1339" s="19" t="e">
        <v>#N/A</v>
      </c>
      <c r="AL1339" s="7" t="e">
        <v>#N/A</v>
      </c>
      <c r="AM1339" s="7" t="e">
        <v>#N/A</v>
      </c>
      <c r="AO1339" s="22" t="e">
        <f t="shared" si="166"/>
        <v>#N/A</v>
      </c>
      <c r="AP1339" s="22" t="e">
        <f t="shared" si="167"/>
        <v>#N/A</v>
      </c>
      <c r="AQ1339" s="22" t="e">
        <f t="shared" si="162"/>
        <v>#N/A</v>
      </c>
      <c r="AR1339" s="22" t="e">
        <f t="shared" si="163"/>
        <v>#N/A</v>
      </c>
      <c r="AS1339" s="22" t="e">
        <f t="shared" si="164"/>
        <v>#N/A</v>
      </c>
    </row>
    <row r="1340" spans="5:45" x14ac:dyDescent="0.25">
      <c r="E1340" s="8" t="e">
        <f t="shared" si="169"/>
        <v>#N/A</v>
      </c>
      <c r="F1340" s="7" t="e">
        <f t="shared" si="168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165"/>
        <v>#N/A</v>
      </c>
      <c r="AI1340" s="8" t="e">
        <v>#N/A</v>
      </c>
      <c r="AJ1340" s="7" t="e">
        <v>#N/A</v>
      </c>
      <c r="AK1340" s="19" t="e">
        <v>#N/A</v>
      </c>
      <c r="AL1340" s="7" t="e">
        <v>#N/A</v>
      </c>
      <c r="AM1340" s="7" t="e">
        <v>#N/A</v>
      </c>
      <c r="AO1340" s="22" t="e">
        <f t="shared" si="166"/>
        <v>#N/A</v>
      </c>
      <c r="AP1340" s="22" t="e">
        <f t="shared" si="167"/>
        <v>#N/A</v>
      </c>
      <c r="AQ1340" s="22" t="e">
        <f t="shared" si="162"/>
        <v>#N/A</v>
      </c>
      <c r="AR1340" s="22" t="e">
        <f t="shared" si="163"/>
        <v>#N/A</v>
      </c>
      <c r="AS1340" s="22" t="e">
        <f t="shared" si="164"/>
        <v>#N/A</v>
      </c>
    </row>
    <row r="1341" spans="5:45" x14ac:dyDescent="0.25">
      <c r="E1341" s="8" t="e">
        <f t="shared" si="169"/>
        <v>#N/A</v>
      </c>
      <c r="F1341" s="7" t="e">
        <f t="shared" si="168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165"/>
        <v>#N/A</v>
      </c>
      <c r="AI1341" s="8" t="e">
        <v>#N/A</v>
      </c>
      <c r="AJ1341" s="7" t="e">
        <v>#N/A</v>
      </c>
      <c r="AK1341" s="19" t="e">
        <v>#N/A</v>
      </c>
      <c r="AL1341" s="7" t="e">
        <v>#N/A</v>
      </c>
      <c r="AM1341" s="7" t="e">
        <v>#N/A</v>
      </c>
      <c r="AO1341" s="22" t="e">
        <f t="shared" si="166"/>
        <v>#N/A</v>
      </c>
      <c r="AP1341" s="22" t="e">
        <f t="shared" si="167"/>
        <v>#N/A</v>
      </c>
      <c r="AQ1341" s="22" t="e">
        <f t="shared" si="162"/>
        <v>#N/A</v>
      </c>
      <c r="AR1341" s="22" t="e">
        <f t="shared" si="163"/>
        <v>#N/A</v>
      </c>
      <c r="AS1341" s="22" t="e">
        <f t="shared" si="164"/>
        <v>#N/A</v>
      </c>
    </row>
    <row r="1342" spans="5:45" x14ac:dyDescent="0.25">
      <c r="E1342" s="8" t="e">
        <f t="shared" si="169"/>
        <v>#N/A</v>
      </c>
      <c r="F1342" s="7" t="e">
        <f t="shared" si="168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165"/>
        <v>#N/A</v>
      </c>
      <c r="AI1342" s="8" t="e">
        <v>#N/A</v>
      </c>
      <c r="AJ1342" s="7" t="e">
        <v>#N/A</v>
      </c>
      <c r="AK1342" s="19" t="e">
        <v>#N/A</v>
      </c>
      <c r="AL1342" s="7" t="e">
        <v>#N/A</v>
      </c>
      <c r="AM1342" s="7" t="e">
        <v>#N/A</v>
      </c>
      <c r="AO1342" s="22" t="e">
        <f t="shared" si="166"/>
        <v>#N/A</v>
      </c>
      <c r="AP1342" s="22" t="e">
        <f t="shared" si="167"/>
        <v>#N/A</v>
      </c>
      <c r="AQ1342" s="22" t="e">
        <f t="shared" si="162"/>
        <v>#N/A</v>
      </c>
      <c r="AR1342" s="22" t="e">
        <f t="shared" si="163"/>
        <v>#N/A</v>
      </c>
      <c r="AS1342" s="22" t="e">
        <f t="shared" si="164"/>
        <v>#N/A</v>
      </c>
    </row>
    <row r="1343" spans="5:45" x14ac:dyDescent="0.25">
      <c r="E1343" s="8" t="e">
        <f t="shared" si="169"/>
        <v>#N/A</v>
      </c>
      <c r="F1343" s="7" t="e">
        <f t="shared" si="168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165"/>
        <v>#N/A</v>
      </c>
      <c r="AI1343" s="8" t="e">
        <v>#N/A</v>
      </c>
      <c r="AJ1343" s="7" t="e">
        <v>#N/A</v>
      </c>
      <c r="AK1343" s="19" t="e">
        <v>#N/A</v>
      </c>
      <c r="AL1343" s="7" t="e">
        <v>#N/A</v>
      </c>
      <c r="AM1343" s="7" t="e">
        <v>#N/A</v>
      </c>
      <c r="AO1343" s="22" t="e">
        <f t="shared" si="166"/>
        <v>#N/A</v>
      </c>
      <c r="AP1343" s="22" t="e">
        <f t="shared" si="167"/>
        <v>#N/A</v>
      </c>
      <c r="AQ1343" s="22" t="e">
        <f t="shared" si="162"/>
        <v>#N/A</v>
      </c>
      <c r="AR1343" s="22" t="e">
        <f t="shared" si="163"/>
        <v>#N/A</v>
      </c>
      <c r="AS1343" s="22" t="e">
        <f t="shared" si="164"/>
        <v>#N/A</v>
      </c>
    </row>
    <row r="1344" spans="5:45" x14ac:dyDescent="0.25">
      <c r="E1344" s="8" t="e">
        <f t="shared" si="169"/>
        <v>#N/A</v>
      </c>
      <c r="F1344" s="7" t="e">
        <f t="shared" si="168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165"/>
        <v>#N/A</v>
      </c>
      <c r="AI1344" s="8" t="e">
        <v>#N/A</v>
      </c>
      <c r="AJ1344" s="7" t="e">
        <v>#N/A</v>
      </c>
      <c r="AK1344" s="19" t="e">
        <v>#N/A</v>
      </c>
      <c r="AL1344" s="7" t="e">
        <v>#N/A</v>
      </c>
      <c r="AM1344" s="7" t="e">
        <v>#N/A</v>
      </c>
      <c r="AO1344" s="22" t="e">
        <f t="shared" si="166"/>
        <v>#N/A</v>
      </c>
      <c r="AP1344" s="22" t="e">
        <f t="shared" si="167"/>
        <v>#N/A</v>
      </c>
      <c r="AQ1344" s="22" t="e">
        <f t="shared" si="162"/>
        <v>#N/A</v>
      </c>
      <c r="AR1344" s="22" t="e">
        <f t="shared" si="163"/>
        <v>#N/A</v>
      </c>
      <c r="AS1344" s="22" t="e">
        <f t="shared" si="164"/>
        <v>#N/A</v>
      </c>
    </row>
    <row r="1345" spans="5:45" x14ac:dyDescent="0.25">
      <c r="E1345" s="8" t="e">
        <f t="shared" si="169"/>
        <v>#N/A</v>
      </c>
      <c r="F1345" s="7" t="e">
        <f t="shared" si="168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165"/>
        <v>#N/A</v>
      </c>
      <c r="AI1345" s="8" t="e">
        <v>#N/A</v>
      </c>
      <c r="AJ1345" s="7" t="e">
        <v>#N/A</v>
      </c>
      <c r="AK1345" s="19" t="e">
        <v>#N/A</v>
      </c>
      <c r="AL1345" s="7" t="e">
        <v>#N/A</v>
      </c>
      <c r="AM1345" s="7" t="e">
        <v>#N/A</v>
      </c>
      <c r="AO1345" s="22" t="e">
        <f t="shared" si="166"/>
        <v>#N/A</v>
      </c>
      <c r="AP1345" s="22" t="e">
        <f t="shared" si="167"/>
        <v>#N/A</v>
      </c>
      <c r="AQ1345" s="22" t="e">
        <f t="shared" si="162"/>
        <v>#N/A</v>
      </c>
      <c r="AR1345" s="22" t="e">
        <f t="shared" si="163"/>
        <v>#N/A</v>
      </c>
      <c r="AS1345" s="22" t="e">
        <f t="shared" si="164"/>
        <v>#N/A</v>
      </c>
    </row>
    <row r="1346" spans="5:45" x14ac:dyDescent="0.25">
      <c r="E1346" s="8" t="e">
        <f t="shared" si="169"/>
        <v>#N/A</v>
      </c>
      <c r="F1346" s="7" t="e">
        <f t="shared" si="168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165"/>
        <v>#N/A</v>
      </c>
      <c r="AI1346" s="8" t="e">
        <v>#N/A</v>
      </c>
      <c r="AJ1346" s="7" t="e">
        <v>#N/A</v>
      </c>
      <c r="AK1346" s="19" t="e">
        <v>#N/A</v>
      </c>
      <c r="AL1346" s="7" t="e">
        <v>#N/A</v>
      </c>
      <c r="AM1346" s="7" t="e">
        <v>#N/A</v>
      </c>
      <c r="AO1346" s="22" t="e">
        <f t="shared" si="166"/>
        <v>#N/A</v>
      </c>
      <c r="AP1346" s="22" t="e">
        <f t="shared" si="167"/>
        <v>#N/A</v>
      </c>
      <c r="AQ1346" s="22" t="e">
        <f t="shared" si="162"/>
        <v>#N/A</v>
      </c>
      <c r="AR1346" s="22" t="e">
        <f t="shared" si="163"/>
        <v>#N/A</v>
      </c>
      <c r="AS1346" s="22" t="e">
        <f t="shared" si="164"/>
        <v>#N/A</v>
      </c>
    </row>
    <row r="1347" spans="5:45" x14ac:dyDescent="0.25">
      <c r="E1347" s="8" t="e">
        <f t="shared" si="169"/>
        <v>#N/A</v>
      </c>
      <c r="F1347" s="7" t="e">
        <f t="shared" si="168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165"/>
        <v>#N/A</v>
      </c>
      <c r="AI1347" s="8" t="e">
        <v>#N/A</v>
      </c>
      <c r="AJ1347" s="7" t="e">
        <v>#N/A</v>
      </c>
      <c r="AK1347" s="19" t="e">
        <v>#N/A</v>
      </c>
      <c r="AL1347" s="7" t="e">
        <v>#N/A</v>
      </c>
      <c r="AM1347" s="7" t="e">
        <v>#N/A</v>
      </c>
      <c r="AO1347" s="22" t="e">
        <f t="shared" si="166"/>
        <v>#N/A</v>
      </c>
      <c r="AP1347" s="22" t="e">
        <f t="shared" si="167"/>
        <v>#N/A</v>
      </c>
      <c r="AQ1347" s="22" t="e">
        <f t="shared" si="162"/>
        <v>#N/A</v>
      </c>
      <c r="AR1347" s="22" t="e">
        <f t="shared" si="163"/>
        <v>#N/A</v>
      </c>
      <c r="AS1347" s="22" t="e">
        <f t="shared" si="164"/>
        <v>#N/A</v>
      </c>
    </row>
    <row r="1348" spans="5:45" x14ac:dyDescent="0.25">
      <c r="E1348" s="8" t="e">
        <f t="shared" si="169"/>
        <v>#N/A</v>
      </c>
      <c r="F1348" s="7" t="e">
        <f t="shared" si="168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165"/>
        <v>#N/A</v>
      </c>
      <c r="AI1348" s="8" t="e">
        <v>#N/A</v>
      </c>
      <c r="AJ1348" s="7" t="e">
        <v>#N/A</v>
      </c>
      <c r="AK1348" s="19" t="e">
        <v>#N/A</v>
      </c>
      <c r="AL1348" s="7" t="e">
        <v>#N/A</v>
      </c>
      <c r="AM1348" s="7" t="e">
        <v>#N/A</v>
      </c>
      <c r="AO1348" s="22" t="e">
        <f t="shared" si="166"/>
        <v>#N/A</v>
      </c>
      <c r="AP1348" s="22" t="e">
        <f t="shared" si="167"/>
        <v>#N/A</v>
      </c>
      <c r="AQ1348" s="22" t="e">
        <f t="shared" si="162"/>
        <v>#N/A</v>
      </c>
      <c r="AR1348" s="22" t="e">
        <f t="shared" si="163"/>
        <v>#N/A</v>
      </c>
      <c r="AS1348" s="22" t="e">
        <f t="shared" si="164"/>
        <v>#N/A</v>
      </c>
    </row>
    <row r="1349" spans="5:45" x14ac:dyDescent="0.25">
      <c r="E1349" s="8" t="e">
        <f t="shared" si="169"/>
        <v>#N/A</v>
      </c>
      <c r="F1349" s="7" t="e">
        <f t="shared" si="168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165"/>
        <v>#N/A</v>
      </c>
      <c r="AI1349" s="8" t="e">
        <v>#N/A</v>
      </c>
      <c r="AJ1349" s="7" t="e">
        <v>#N/A</v>
      </c>
      <c r="AK1349" s="19" t="e">
        <v>#N/A</v>
      </c>
      <c r="AL1349" s="7" t="e">
        <v>#N/A</v>
      </c>
      <c r="AM1349" s="7" t="e">
        <v>#N/A</v>
      </c>
      <c r="AO1349" s="22" t="e">
        <f t="shared" si="166"/>
        <v>#N/A</v>
      </c>
      <c r="AP1349" s="22" t="e">
        <f t="shared" si="167"/>
        <v>#N/A</v>
      </c>
      <c r="AQ1349" s="22" t="e">
        <f t="shared" si="162"/>
        <v>#N/A</v>
      </c>
      <c r="AR1349" s="22" t="e">
        <f t="shared" si="163"/>
        <v>#N/A</v>
      </c>
      <c r="AS1349" s="22" t="e">
        <f t="shared" si="164"/>
        <v>#N/A</v>
      </c>
    </row>
    <row r="1350" spans="5:45" x14ac:dyDescent="0.25">
      <c r="E1350" s="8" t="e">
        <f t="shared" si="169"/>
        <v>#N/A</v>
      </c>
      <c r="F1350" s="7" t="e">
        <f t="shared" si="168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165"/>
        <v>#N/A</v>
      </c>
      <c r="AI1350" s="8" t="e">
        <v>#N/A</v>
      </c>
      <c r="AJ1350" s="7" t="e">
        <v>#N/A</v>
      </c>
      <c r="AK1350" s="19" t="e">
        <v>#N/A</v>
      </c>
      <c r="AL1350" s="7" t="e">
        <v>#N/A</v>
      </c>
      <c r="AM1350" s="7" t="e">
        <v>#N/A</v>
      </c>
      <c r="AO1350" s="22" t="e">
        <f t="shared" si="166"/>
        <v>#N/A</v>
      </c>
      <c r="AP1350" s="22" t="e">
        <f t="shared" si="167"/>
        <v>#N/A</v>
      </c>
      <c r="AQ1350" s="22" t="e">
        <f t="shared" si="162"/>
        <v>#N/A</v>
      </c>
      <c r="AR1350" s="22" t="e">
        <f t="shared" si="163"/>
        <v>#N/A</v>
      </c>
      <c r="AS1350" s="22" t="e">
        <f t="shared" si="164"/>
        <v>#N/A</v>
      </c>
    </row>
    <row r="1351" spans="5:45" x14ac:dyDescent="0.25">
      <c r="E1351" s="8" t="e">
        <f t="shared" si="169"/>
        <v>#N/A</v>
      </c>
      <c r="F1351" s="7" t="e">
        <f t="shared" si="168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165"/>
        <v>#N/A</v>
      </c>
      <c r="AI1351" s="8" t="e">
        <v>#N/A</v>
      </c>
      <c r="AJ1351" s="7" t="e">
        <v>#N/A</v>
      </c>
      <c r="AK1351" s="19" t="e">
        <v>#N/A</v>
      </c>
      <c r="AL1351" s="7" t="e">
        <v>#N/A</v>
      </c>
      <c r="AM1351" s="7" t="e">
        <v>#N/A</v>
      </c>
      <c r="AO1351" s="22" t="e">
        <f t="shared" si="166"/>
        <v>#N/A</v>
      </c>
      <c r="AP1351" s="22" t="e">
        <f t="shared" si="167"/>
        <v>#N/A</v>
      </c>
      <c r="AQ1351" s="22" t="e">
        <f t="shared" si="162"/>
        <v>#N/A</v>
      </c>
      <c r="AR1351" s="22" t="e">
        <f t="shared" si="163"/>
        <v>#N/A</v>
      </c>
      <c r="AS1351" s="22" t="e">
        <f t="shared" si="164"/>
        <v>#N/A</v>
      </c>
    </row>
    <row r="1352" spans="5:45" x14ac:dyDescent="0.25">
      <c r="E1352" s="8" t="e">
        <f t="shared" si="169"/>
        <v>#N/A</v>
      </c>
      <c r="F1352" s="7" t="e">
        <f t="shared" si="168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165"/>
        <v>#N/A</v>
      </c>
      <c r="AI1352" s="8" t="e">
        <v>#N/A</v>
      </c>
      <c r="AJ1352" s="7" t="e">
        <v>#N/A</v>
      </c>
      <c r="AK1352" s="19" t="e">
        <v>#N/A</v>
      </c>
      <c r="AL1352" s="7" t="e">
        <v>#N/A</v>
      </c>
      <c r="AM1352" s="7" t="e">
        <v>#N/A</v>
      </c>
      <c r="AO1352" s="22" t="e">
        <f t="shared" si="166"/>
        <v>#N/A</v>
      </c>
      <c r="AP1352" s="22" t="e">
        <f t="shared" si="167"/>
        <v>#N/A</v>
      </c>
      <c r="AQ1352" s="22" t="e">
        <f t="shared" ref="AQ1352:AQ1415" si="170">Q1352-AK1352</f>
        <v>#N/A</v>
      </c>
      <c r="AR1352" s="22" t="e">
        <f t="shared" ref="AR1352:AR1415" si="171">R1352-AL1352</f>
        <v>#N/A</v>
      </c>
      <c r="AS1352" s="22" t="e">
        <f t="shared" ref="AS1352:AS1415" si="172">S1352-AM1352</f>
        <v>#N/A</v>
      </c>
    </row>
    <row r="1353" spans="5:45" x14ac:dyDescent="0.25">
      <c r="E1353" s="8" t="e">
        <f t="shared" si="169"/>
        <v>#N/A</v>
      </c>
      <c r="F1353" s="7" t="e">
        <f t="shared" si="168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173">VLOOKUP(O1353,$E$22:$F$1597, 2, FALSE)</f>
        <v>#N/A</v>
      </c>
      <c r="AI1353" s="8" t="e">
        <v>#N/A</v>
      </c>
      <c r="AJ1353" s="7" t="e">
        <v>#N/A</v>
      </c>
      <c r="AK1353" s="19" t="e">
        <v>#N/A</v>
      </c>
      <c r="AL1353" s="7" t="e">
        <v>#N/A</v>
      </c>
      <c r="AM1353" s="7" t="e">
        <v>#N/A</v>
      </c>
      <c r="AO1353" s="22" t="e">
        <f t="shared" ref="AO1353:AO1416" si="174">O1353-AI1353</f>
        <v>#N/A</v>
      </c>
      <c r="AP1353" s="22" t="e">
        <f t="shared" ref="AP1353:AP1416" si="175">P1353-AJ1353</f>
        <v>#N/A</v>
      </c>
      <c r="AQ1353" s="22" t="e">
        <f t="shared" si="170"/>
        <v>#N/A</v>
      </c>
      <c r="AR1353" s="22" t="e">
        <f t="shared" si="171"/>
        <v>#N/A</v>
      </c>
      <c r="AS1353" s="22" t="e">
        <f t="shared" si="172"/>
        <v>#N/A</v>
      </c>
    </row>
    <row r="1354" spans="5:45" x14ac:dyDescent="0.25">
      <c r="E1354" s="8" t="e">
        <f t="shared" si="169"/>
        <v>#N/A</v>
      </c>
      <c r="F1354" s="7" t="e">
        <f t="shared" si="168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173"/>
        <v>#N/A</v>
      </c>
      <c r="AI1354" s="8" t="e">
        <v>#N/A</v>
      </c>
      <c r="AJ1354" s="7" t="e">
        <v>#N/A</v>
      </c>
      <c r="AK1354" s="19" t="e">
        <v>#N/A</v>
      </c>
      <c r="AL1354" s="7" t="e">
        <v>#N/A</v>
      </c>
      <c r="AM1354" s="7" t="e">
        <v>#N/A</v>
      </c>
      <c r="AO1354" s="22" t="e">
        <f t="shared" si="174"/>
        <v>#N/A</v>
      </c>
      <c r="AP1354" s="22" t="e">
        <f t="shared" si="175"/>
        <v>#N/A</v>
      </c>
      <c r="AQ1354" s="22" t="e">
        <f t="shared" si="170"/>
        <v>#N/A</v>
      </c>
      <c r="AR1354" s="22" t="e">
        <f t="shared" si="171"/>
        <v>#N/A</v>
      </c>
      <c r="AS1354" s="22" t="e">
        <f t="shared" si="172"/>
        <v>#N/A</v>
      </c>
    </row>
    <row r="1355" spans="5:45" x14ac:dyDescent="0.25">
      <c r="E1355" s="8" t="e">
        <f t="shared" si="169"/>
        <v>#N/A</v>
      </c>
      <c r="F1355" s="7" t="e">
        <f t="shared" si="168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173"/>
        <v>#N/A</v>
      </c>
      <c r="AI1355" s="8" t="e">
        <v>#N/A</v>
      </c>
      <c r="AJ1355" s="7" t="e">
        <v>#N/A</v>
      </c>
      <c r="AK1355" s="19" t="e">
        <v>#N/A</v>
      </c>
      <c r="AL1355" s="7" t="e">
        <v>#N/A</v>
      </c>
      <c r="AM1355" s="7" t="e">
        <v>#N/A</v>
      </c>
      <c r="AO1355" s="22" t="e">
        <f t="shared" si="174"/>
        <v>#N/A</v>
      </c>
      <c r="AP1355" s="22" t="e">
        <f t="shared" si="175"/>
        <v>#N/A</v>
      </c>
      <c r="AQ1355" s="22" t="e">
        <f t="shared" si="170"/>
        <v>#N/A</v>
      </c>
      <c r="AR1355" s="22" t="e">
        <f t="shared" si="171"/>
        <v>#N/A</v>
      </c>
      <c r="AS1355" s="22" t="e">
        <f t="shared" si="172"/>
        <v>#N/A</v>
      </c>
    </row>
    <row r="1356" spans="5:45" x14ac:dyDescent="0.25">
      <c r="E1356" s="8" t="e">
        <f t="shared" si="169"/>
        <v>#N/A</v>
      </c>
      <c r="F1356" s="7" t="e">
        <f t="shared" si="168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173"/>
        <v>#N/A</v>
      </c>
      <c r="AI1356" s="8" t="e">
        <v>#N/A</v>
      </c>
      <c r="AJ1356" s="7" t="e">
        <v>#N/A</v>
      </c>
      <c r="AK1356" s="19" t="e">
        <v>#N/A</v>
      </c>
      <c r="AL1356" s="7" t="e">
        <v>#N/A</v>
      </c>
      <c r="AM1356" s="7" t="e">
        <v>#N/A</v>
      </c>
      <c r="AO1356" s="22" t="e">
        <f t="shared" si="174"/>
        <v>#N/A</v>
      </c>
      <c r="AP1356" s="22" t="e">
        <f t="shared" si="175"/>
        <v>#N/A</v>
      </c>
      <c r="AQ1356" s="22" t="e">
        <f t="shared" si="170"/>
        <v>#N/A</v>
      </c>
      <c r="AR1356" s="22" t="e">
        <f t="shared" si="171"/>
        <v>#N/A</v>
      </c>
      <c r="AS1356" s="22" t="e">
        <f t="shared" si="172"/>
        <v>#N/A</v>
      </c>
    </row>
    <row r="1357" spans="5:45" x14ac:dyDescent="0.25">
      <c r="E1357" s="8" t="e">
        <f t="shared" si="169"/>
        <v>#N/A</v>
      </c>
      <c r="F1357" s="7" t="e">
        <f t="shared" si="168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173"/>
        <v>#N/A</v>
      </c>
      <c r="AI1357" s="8" t="e">
        <v>#N/A</v>
      </c>
      <c r="AJ1357" s="7" t="e">
        <v>#N/A</v>
      </c>
      <c r="AK1357" s="19" t="e">
        <v>#N/A</v>
      </c>
      <c r="AL1357" s="7" t="e">
        <v>#N/A</v>
      </c>
      <c r="AM1357" s="7" t="e">
        <v>#N/A</v>
      </c>
      <c r="AO1357" s="22" t="e">
        <f t="shared" si="174"/>
        <v>#N/A</v>
      </c>
      <c r="AP1357" s="22" t="e">
        <f t="shared" si="175"/>
        <v>#N/A</v>
      </c>
      <c r="AQ1357" s="22" t="e">
        <f t="shared" si="170"/>
        <v>#N/A</v>
      </c>
      <c r="AR1357" s="22" t="e">
        <f t="shared" si="171"/>
        <v>#N/A</v>
      </c>
      <c r="AS1357" s="22" t="e">
        <f t="shared" si="172"/>
        <v>#N/A</v>
      </c>
    </row>
    <row r="1358" spans="5:45" x14ac:dyDescent="0.25">
      <c r="E1358" s="8" t="e">
        <f t="shared" si="169"/>
        <v>#N/A</v>
      </c>
      <c r="F1358" s="7" t="e">
        <f t="shared" si="168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173"/>
        <v>#N/A</v>
      </c>
      <c r="AI1358" s="8" t="e">
        <v>#N/A</v>
      </c>
      <c r="AJ1358" s="7" t="e">
        <v>#N/A</v>
      </c>
      <c r="AK1358" s="19" t="e">
        <v>#N/A</v>
      </c>
      <c r="AL1358" s="7" t="e">
        <v>#N/A</v>
      </c>
      <c r="AM1358" s="7" t="e">
        <v>#N/A</v>
      </c>
      <c r="AO1358" s="22" t="e">
        <f t="shared" si="174"/>
        <v>#N/A</v>
      </c>
      <c r="AP1358" s="22" t="e">
        <f t="shared" si="175"/>
        <v>#N/A</v>
      </c>
      <c r="AQ1358" s="22" t="e">
        <f t="shared" si="170"/>
        <v>#N/A</v>
      </c>
      <c r="AR1358" s="22" t="e">
        <f t="shared" si="171"/>
        <v>#N/A</v>
      </c>
      <c r="AS1358" s="22" t="e">
        <f t="shared" si="172"/>
        <v>#N/A</v>
      </c>
    </row>
    <row r="1359" spans="5:45" x14ac:dyDescent="0.25">
      <c r="E1359" s="8" t="e">
        <f t="shared" si="169"/>
        <v>#N/A</v>
      </c>
      <c r="F1359" s="7" t="e">
        <f t="shared" si="168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173"/>
        <v>#N/A</v>
      </c>
      <c r="AI1359" s="8" t="e">
        <v>#N/A</v>
      </c>
      <c r="AJ1359" s="7" t="e">
        <v>#N/A</v>
      </c>
      <c r="AK1359" s="19" t="e">
        <v>#N/A</v>
      </c>
      <c r="AL1359" s="7" t="e">
        <v>#N/A</v>
      </c>
      <c r="AM1359" s="7" t="e">
        <v>#N/A</v>
      </c>
      <c r="AO1359" s="22" t="e">
        <f t="shared" si="174"/>
        <v>#N/A</v>
      </c>
      <c r="AP1359" s="22" t="e">
        <f t="shared" si="175"/>
        <v>#N/A</v>
      </c>
      <c r="AQ1359" s="22" t="e">
        <f t="shared" si="170"/>
        <v>#N/A</v>
      </c>
      <c r="AR1359" s="22" t="e">
        <f t="shared" si="171"/>
        <v>#N/A</v>
      </c>
      <c r="AS1359" s="22" t="e">
        <f t="shared" si="172"/>
        <v>#N/A</v>
      </c>
    </row>
    <row r="1360" spans="5:45" x14ac:dyDescent="0.25">
      <c r="E1360" s="8" t="e">
        <f t="shared" si="169"/>
        <v>#N/A</v>
      </c>
      <c r="F1360" s="7" t="e">
        <f t="shared" si="168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173"/>
        <v>#N/A</v>
      </c>
      <c r="AI1360" s="8" t="e">
        <v>#N/A</v>
      </c>
      <c r="AJ1360" s="7" t="e">
        <v>#N/A</v>
      </c>
      <c r="AK1360" s="19" t="e">
        <v>#N/A</v>
      </c>
      <c r="AL1360" s="7" t="e">
        <v>#N/A</v>
      </c>
      <c r="AM1360" s="7" t="e">
        <v>#N/A</v>
      </c>
      <c r="AO1360" s="22" t="e">
        <f t="shared" si="174"/>
        <v>#N/A</v>
      </c>
      <c r="AP1360" s="22" t="e">
        <f t="shared" si="175"/>
        <v>#N/A</v>
      </c>
      <c r="AQ1360" s="22" t="e">
        <f t="shared" si="170"/>
        <v>#N/A</v>
      </c>
      <c r="AR1360" s="22" t="e">
        <f t="shared" si="171"/>
        <v>#N/A</v>
      </c>
      <c r="AS1360" s="22" t="e">
        <f t="shared" si="172"/>
        <v>#N/A</v>
      </c>
    </row>
    <row r="1361" spans="5:45" x14ac:dyDescent="0.25">
      <c r="E1361" s="8" t="e">
        <f t="shared" si="169"/>
        <v>#N/A</v>
      </c>
      <c r="F1361" s="7" t="e">
        <f t="shared" si="168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173"/>
        <v>#N/A</v>
      </c>
      <c r="AI1361" s="8" t="e">
        <v>#N/A</v>
      </c>
      <c r="AJ1361" s="7" t="e">
        <v>#N/A</v>
      </c>
      <c r="AK1361" s="19" t="e">
        <v>#N/A</v>
      </c>
      <c r="AL1361" s="7" t="e">
        <v>#N/A</v>
      </c>
      <c r="AM1361" s="7" t="e">
        <v>#N/A</v>
      </c>
      <c r="AO1361" s="22" t="e">
        <f t="shared" si="174"/>
        <v>#N/A</v>
      </c>
      <c r="AP1361" s="22" t="e">
        <f t="shared" si="175"/>
        <v>#N/A</v>
      </c>
      <c r="AQ1361" s="22" t="e">
        <f t="shared" si="170"/>
        <v>#N/A</v>
      </c>
      <c r="AR1361" s="22" t="e">
        <f t="shared" si="171"/>
        <v>#N/A</v>
      </c>
      <c r="AS1361" s="22" t="e">
        <f t="shared" si="172"/>
        <v>#N/A</v>
      </c>
    </row>
    <row r="1362" spans="5:45" x14ac:dyDescent="0.25">
      <c r="E1362" s="8" t="e">
        <f t="shared" si="169"/>
        <v>#N/A</v>
      </c>
      <c r="F1362" s="7" t="e">
        <f t="shared" si="168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173"/>
        <v>#N/A</v>
      </c>
      <c r="AI1362" s="8" t="e">
        <v>#N/A</v>
      </c>
      <c r="AJ1362" s="7" t="e">
        <v>#N/A</v>
      </c>
      <c r="AK1362" s="19" t="e">
        <v>#N/A</v>
      </c>
      <c r="AL1362" s="7" t="e">
        <v>#N/A</v>
      </c>
      <c r="AM1362" s="7" t="e">
        <v>#N/A</v>
      </c>
      <c r="AO1362" s="22" t="e">
        <f t="shared" si="174"/>
        <v>#N/A</v>
      </c>
      <c r="AP1362" s="22" t="e">
        <f t="shared" si="175"/>
        <v>#N/A</v>
      </c>
      <c r="AQ1362" s="22" t="e">
        <f t="shared" si="170"/>
        <v>#N/A</v>
      </c>
      <c r="AR1362" s="22" t="e">
        <f t="shared" si="171"/>
        <v>#N/A</v>
      </c>
      <c r="AS1362" s="22" t="e">
        <f t="shared" si="172"/>
        <v>#N/A</v>
      </c>
    </row>
    <row r="1363" spans="5:45" x14ac:dyDescent="0.25">
      <c r="E1363" s="8" t="e">
        <f t="shared" si="169"/>
        <v>#N/A</v>
      </c>
      <c r="F1363" s="7" t="e">
        <f t="shared" si="168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173"/>
        <v>#N/A</v>
      </c>
      <c r="AI1363" s="8" t="e">
        <v>#N/A</v>
      </c>
      <c r="AJ1363" s="7" t="e">
        <v>#N/A</v>
      </c>
      <c r="AK1363" s="19" t="e">
        <v>#N/A</v>
      </c>
      <c r="AL1363" s="7" t="e">
        <v>#N/A</v>
      </c>
      <c r="AM1363" s="7" t="e">
        <v>#N/A</v>
      </c>
      <c r="AO1363" s="22" t="e">
        <f t="shared" si="174"/>
        <v>#N/A</v>
      </c>
      <c r="AP1363" s="22" t="e">
        <f t="shared" si="175"/>
        <v>#N/A</v>
      </c>
      <c r="AQ1363" s="22" t="e">
        <f t="shared" si="170"/>
        <v>#N/A</v>
      </c>
      <c r="AR1363" s="22" t="e">
        <f t="shared" si="171"/>
        <v>#N/A</v>
      </c>
      <c r="AS1363" s="22" t="e">
        <f t="shared" si="172"/>
        <v>#N/A</v>
      </c>
    </row>
    <row r="1364" spans="5:45" x14ac:dyDescent="0.25">
      <c r="E1364" s="8" t="e">
        <f t="shared" si="169"/>
        <v>#N/A</v>
      </c>
      <c r="F1364" s="7" t="e">
        <f t="shared" si="168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173"/>
        <v>#N/A</v>
      </c>
      <c r="AI1364" s="8" t="e">
        <v>#N/A</v>
      </c>
      <c r="AJ1364" s="7" t="e">
        <v>#N/A</v>
      </c>
      <c r="AK1364" s="19" t="e">
        <v>#N/A</v>
      </c>
      <c r="AL1364" s="7" t="e">
        <v>#N/A</v>
      </c>
      <c r="AM1364" s="7" t="e">
        <v>#N/A</v>
      </c>
      <c r="AO1364" s="22" t="e">
        <f t="shared" si="174"/>
        <v>#N/A</v>
      </c>
      <c r="AP1364" s="22" t="e">
        <f t="shared" si="175"/>
        <v>#N/A</v>
      </c>
      <c r="AQ1364" s="22" t="e">
        <f t="shared" si="170"/>
        <v>#N/A</v>
      </c>
      <c r="AR1364" s="22" t="e">
        <f t="shared" si="171"/>
        <v>#N/A</v>
      </c>
      <c r="AS1364" s="22" t="e">
        <f t="shared" si="172"/>
        <v>#N/A</v>
      </c>
    </row>
    <row r="1365" spans="5:45" x14ac:dyDescent="0.25">
      <c r="E1365" s="8" t="e">
        <f t="shared" si="169"/>
        <v>#N/A</v>
      </c>
      <c r="F1365" s="7" t="e">
        <f t="shared" si="168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173"/>
        <v>#N/A</v>
      </c>
      <c r="AI1365" s="8" t="e">
        <v>#N/A</v>
      </c>
      <c r="AJ1365" s="7" t="e">
        <v>#N/A</v>
      </c>
      <c r="AK1365" s="19" t="e">
        <v>#N/A</v>
      </c>
      <c r="AL1365" s="7" t="e">
        <v>#N/A</v>
      </c>
      <c r="AM1365" s="7" t="e">
        <v>#N/A</v>
      </c>
      <c r="AO1365" s="22" t="e">
        <f t="shared" si="174"/>
        <v>#N/A</v>
      </c>
      <c r="AP1365" s="22" t="e">
        <f t="shared" si="175"/>
        <v>#N/A</v>
      </c>
      <c r="AQ1365" s="22" t="e">
        <f t="shared" si="170"/>
        <v>#N/A</v>
      </c>
      <c r="AR1365" s="22" t="e">
        <f t="shared" si="171"/>
        <v>#N/A</v>
      </c>
      <c r="AS1365" s="22" t="e">
        <f t="shared" si="172"/>
        <v>#N/A</v>
      </c>
    </row>
    <row r="1366" spans="5:45" x14ac:dyDescent="0.25">
      <c r="E1366" s="8" t="e">
        <f t="shared" si="169"/>
        <v>#N/A</v>
      </c>
      <c r="F1366" s="7" t="e">
        <f t="shared" si="168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173"/>
        <v>#N/A</v>
      </c>
      <c r="AI1366" s="8" t="e">
        <v>#N/A</v>
      </c>
      <c r="AJ1366" s="7" t="e">
        <v>#N/A</v>
      </c>
      <c r="AK1366" s="19" t="e">
        <v>#N/A</v>
      </c>
      <c r="AL1366" s="7" t="e">
        <v>#N/A</v>
      </c>
      <c r="AM1366" s="7" t="e">
        <v>#N/A</v>
      </c>
      <c r="AO1366" s="22" t="e">
        <f t="shared" si="174"/>
        <v>#N/A</v>
      </c>
      <c r="AP1366" s="22" t="e">
        <f t="shared" si="175"/>
        <v>#N/A</v>
      </c>
      <c r="AQ1366" s="22" t="e">
        <f t="shared" si="170"/>
        <v>#N/A</v>
      </c>
      <c r="AR1366" s="22" t="e">
        <f t="shared" si="171"/>
        <v>#N/A</v>
      </c>
      <c r="AS1366" s="22" t="e">
        <f t="shared" si="172"/>
        <v>#N/A</v>
      </c>
    </row>
    <row r="1367" spans="5:45" x14ac:dyDescent="0.25">
      <c r="E1367" s="8" t="e">
        <f t="shared" si="169"/>
        <v>#N/A</v>
      </c>
      <c r="F1367" s="7" t="e">
        <f t="shared" si="168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173"/>
        <v>#N/A</v>
      </c>
      <c r="AI1367" s="8" t="e">
        <v>#N/A</v>
      </c>
      <c r="AJ1367" s="7" t="e">
        <v>#N/A</v>
      </c>
      <c r="AK1367" s="19" t="e">
        <v>#N/A</v>
      </c>
      <c r="AL1367" s="7" t="e">
        <v>#N/A</v>
      </c>
      <c r="AM1367" s="7" t="e">
        <v>#N/A</v>
      </c>
      <c r="AO1367" s="22" t="e">
        <f t="shared" si="174"/>
        <v>#N/A</v>
      </c>
      <c r="AP1367" s="22" t="e">
        <f t="shared" si="175"/>
        <v>#N/A</v>
      </c>
      <c r="AQ1367" s="22" t="e">
        <f t="shared" si="170"/>
        <v>#N/A</v>
      </c>
      <c r="AR1367" s="22" t="e">
        <f t="shared" si="171"/>
        <v>#N/A</v>
      </c>
      <c r="AS1367" s="22" t="e">
        <f t="shared" si="172"/>
        <v>#N/A</v>
      </c>
    </row>
    <row r="1368" spans="5:45" x14ac:dyDescent="0.25">
      <c r="E1368" s="8" t="e">
        <f t="shared" si="169"/>
        <v>#N/A</v>
      </c>
      <c r="F1368" s="7" t="e">
        <f t="shared" ref="F1368:F1431" si="17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173"/>
        <v>#N/A</v>
      </c>
      <c r="AI1368" s="8" t="e">
        <v>#N/A</v>
      </c>
      <c r="AJ1368" s="7" t="e">
        <v>#N/A</v>
      </c>
      <c r="AK1368" s="19" t="e">
        <v>#N/A</v>
      </c>
      <c r="AL1368" s="7" t="e">
        <v>#N/A</v>
      </c>
      <c r="AM1368" s="7" t="e">
        <v>#N/A</v>
      </c>
      <c r="AO1368" s="22" t="e">
        <f t="shared" si="174"/>
        <v>#N/A</v>
      </c>
      <c r="AP1368" s="22" t="e">
        <f t="shared" si="175"/>
        <v>#N/A</v>
      </c>
      <c r="AQ1368" s="22" t="e">
        <f t="shared" si="170"/>
        <v>#N/A</v>
      </c>
      <c r="AR1368" s="22" t="e">
        <f t="shared" si="171"/>
        <v>#N/A</v>
      </c>
      <c r="AS1368" s="22" t="e">
        <f t="shared" si="172"/>
        <v>#N/A</v>
      </c>
    </row>
    <row r="1369" spans="5:45" x14ac:dyDescent="0.25">
      <c r="E1369" s="8" t="e">
        <f t="shared" si="169"/>
        <v>#N/A</v>
      </c>
      <c r="F1369" s="7" t="e">
        <f t="shared" si="17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173"/>
        <v>#N/A</v>
      </c>
      <c r="AI1369" s="8" t="e">
        <v>#N/A</v>
      </c>
      <c r="AJ1369" s="7" t="e">
        <v>#N/A</v>
      </c>
      <c r="AK1369" s="19" t="e">
        <v>#N/A</v>
      </c>
      <c r="AL1369" s="7" t="e">
        <v>#N/A</v>
      </c>
      <c r="AM1369" s="7" t="e">
        <v>#N/A</v>
      </c>
      <c r="AO1369" s="22" t="e">
        <f t="shared" si="174"/>
        <v>#N/A</v>
      </c>
      <c r="AP1369" s="22" t="e">
        <f t="shared" si="175"/>
        <v>#N/A</v>
      </c>
      <c r="AQ1369" s="22" t="e">
        <f t="shared" si="170"/>
        <v>#N/A</v>
      </c>
      <c r="AR1369" s="22" t="e">
        <f t="shared" si="171"/>
        <v>#N/A</v>
      </c>
      <c r="AS1369" s="22" t="e">
        <f t="shared" si="172"/>
        <v>#N/A</v>
      </c>
    </row>
    <row r="1370" spans="5:45" x14ac:dyDescent="0.25">
      <c r="E1370" s="8" t="e">
        <f t="shared" si="169"/>
        <v>#N/A</v>
      </c>
      <c r="F1370" s="7" t="e">
        <f t="shared" si="17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173"/>
        <v>#N/A</v>
      </c>
      <c r="AI1370" s="8" t="e">
        <v>#N/A</v>
      </c>
      <c r="AJ1370" s="7" t="e">
        <v>#N/A</v>
      </c>
      <c r="AK1370" s="19" t="e">
        <v>#N/A</v>
      </c>
      <c r="AL1370" s="7" t="e">
        <v>#N/A</v>
      </c>
      <c r="AM1370" s="7" t="e">
        <v>#N/A</v>
      </c>
      <c r="AO1370" s="22" t="e">
        <f t="shared" si="174"/>
        <v>#N/A</v>
      </c>
      <c r="AP1370" s="22" t="e">
        <f t="shared" si="175"/>
        <v>#N/A</v>
      </c>
      <c r="AQ1370" s="22" t="e">
        <f t="shared" si="170"/>
        <v>#N/A</v>
      </c>
      <c r="AR1370" s="22" t="e">
        <f t="shared" si="171"/>
        <v>#N/A</v>
      </c>
      <c r="AS1370" s="22" t="e">
        <f t="shared" si="172"/>
        <v>#N/A</v>
      </c>
    </row>
    <row r="1371" spans="5:45" x14ac:dyDescent="0.25">
      <c r="E1371" s="8" t="e">
        <f t="shared" si="169"/>
        <v>#N/A</v>
      </c>
      <c r="F1371" s="7" t="e">
        <f t="shared" si="17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173"/>
        <v>#N/A</v>
      </c>
      <c r="AI1371" s="8" t="e">
        <v>#N/A</v>
      </c>
      <c r="AJ1371" s="7" t="e">
        <v>#N/A</v>
      </c>
      <c r="AK1371" s="19" t="e">
        <v>#N/A</v>
      </c>
      <c r="AL1371" s="7" t="e">
        <v>#N/A</v>
      </c>
      <c r="AM1371" s="7" t="e">
        <v>#N/A</v>
      </c>
      <c r="AO1371" s="22" t="e">
        <f t="shared" si="174"/>
        <v>#N/A</v>
      </c>
      <c r="AP1371" s="22" t="e">
        <f t="shared" si="175"/>
        <v>#N/A</v>
      </c>
      <c r="AQ1371" s="22" t="e">
        <f t="shared" si="170"/>
        <v>#N/A</v>
      </c>
      <c r="AR1371" s="22" t="e">
        <f t="shared" si="171"/>
        <v>#N/A</v>
      </c>
      <c r="AS1371" s="22" t="e">
        <f t="shared" si="172"/>
        <v>#N/A</v>
      </c>
    </row>
    <row r="1372" spans="5:45" x14ac:dyDescent="0.25">
      <c r="E1372" s="8" t="e">
        <f t="shared" si="169"/>
        <v>#N/A</v>
      </c>
      <c r="F1372" s="7" t="e">
        <f t="shared" si="17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173"/>
        <v>#N/A</v>
      </c>
      <c r="AI1372" s="8" t="e">
        <v>#N/A</v>
      </c>
      <c r="AJ1372" s="7" t="e">
        <v>#N/A</v>
      </c>
      <c r="AK1372" s="19" t="e">
        <v>#N/A</v>
      </c>
      <c r="AL1372" s="7" t="e">
        <v>#N/A</v>
      </c>
      <c r="AM1372" s="7" t="e">
        <v>#N/A</v>
      </c>
      <c r="AO1372" s="22" t="e">
        <f t="shared" si="174"/>
        <v>#N/A</v>
      </c>
      <c r="AP1372" s="22" t="e">
        <f t="shared" si="175"/>
        <v>#N/A</v>
      </c>
      <c r="AQ1372" s="22" t="e">
        <f t="shared" si="170"/>
        <v>#N/A</v>
      </c>
      <c r="AR1372" s="22" t="e">
        <f t="shared" si="171"/>
        <v>#N/A</v>
      </c>
      <c r="AS1372" s="22" t="e">
        <f t="shared" si="172"/>
        <v>#N/A</v>
      </c>
    </row>
    <row r="1373" spans="5:45" x14ac:dyDescent="0.25">
      <c r="E1373" s="8" t="e">
        <f t="shared" si="169"/>
        <v>#N/A</v>
      </c>
      <c r="F1373" s="7" t="e">
        <f t="shared" si="17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173"/>
        <v>#N/A</v>
      </c>
      <c r="AI1373" s="8" t="e">
        <v>#N/A</v>
      </c>
      <c r="AJ1373" s="7" t="e">
        <v>#N/A</v>
      </c>
      <c r="AK1373" s="19" t="e">
        <v>#N/A</v>
      </c>
      <c r="AL1373" s="7" t="e">
        <v>#N/A</v>
      </c>
      <c r="AM1373" s="7" t="e">
        <v>#N/A</v>
      </c>
      <c r="AO1373" s="22" t="e">
        <f t="shared" si="174"/>
        <v>#N/A</v>
      </c>
      <c r="AP1373" s="22" t="e">
        <f t="shared" si="175"/>
        <v>#N/A</v>
      </c>
      <c r="AQ1373" s="22" t="e">
        <f t="shared" si="170"/>
        <v>#N/A</v>
      </c>
      <c r="AR1373" s="22" t="e">
        <f t="shared" si="171"/>
        <v>#N/A</v>
      </c>
      <c r="AS1373" s="22" t="e">
        <f t="shared" si="172"/>
        <v>#N/A</v>
      </c>
    </row>
    <row r="1374" spans="5:45" x14ac:dyDescent="0.25">
      <c r="E1374" s="8" t="e">
        <f t="shared" si="169"/>
        <v>#N/A</v>
      </c>
      <c r="F1374" s="7" t="e">
        <f t="shared" si="17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173"/>
        <v>#N/A</v>
      </c>
      <c r="AI1374" s="8" t="e">
        <v>#N/A</v>
      </c>
      <c r="AJ1374" s="7" t="e">
        <v>#N/A</v>
      </c>
      <c r="AK1374" s="19" t="e">
        <v>#N/A</v>
      </c>
      <c r="AL1374" s="7" t="e">
        <v>#N/A</v>
      </c>
      <c r="AM1374" s="7" t="e">
        <v>#N/A</v>
      </c>
      <c r="AO1374" s="22" t="e">
        <f t="shared" si="174"/>
        <v>#N/A</v>
      </c>
      <c r="AP1374" s="22" t="e">
        <f t="shared" si="175"/>
        <v>#N/A</v>
      </c>
      <c r="AQ1374" s="22" t="e">
        <f t="shared" si="170"/>
        <v>#N/A</v>
      </c>
      <c r="AR1374" s="22" t="e">
        <f t="shared" si="171"/>
        <v>#N/A</v>
      </c>
      <c r="AS1374" s="22" t="e">
        <f t="shared" si="172"/>
        <v>#N/A</v>
      </c>
    </row>
    <row r="1375" spans="5:45" x14ac:dyDescent="0.25">
      <c r="E1375" s="8" t="e">
        <f t="shared" si="169"/>
        <v>#N/A</v>
      </c>
      <c r="F1375" s="7" t="e">
        <f t="shared" si="17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173"/>
        <v>#N/A</v>
      </c>
      <c r="AI1375" s="8" t="e">
        <v>#N/A</v>
      </c>
      <c r="AJ1375" s="7" t="e">
        <v>#N/A</v>
      </c>
      <c r="AK1375" s="19" t="e">
        <v>#N/A</v>
      </c>
      <c r="AL1375" s="7" t="e">
        <v>#N/A</v>
      </c>
      <c r="AM1375" s="7" t="e">
        <v>#N/A</v>
      </c>
      <c r="AO1375" s="22" t="e">
        <f t="shared" si="174"/>
        <v>#N/A</v>
      </c>
      <c r="AP1375" s="22" t="e">
        <f t="shared" si="175"/>
        <v>#N/A</v>
      </c>
      <c r="AQ1375" s="22" t="e">
        <f t="shared" si="170"/>
        <v>#N/A</v>
      </c>
      <c r="AR1375" s="22" t="e">
        <f t="shared" si="171"/>
        <v>#N/A</v>
      </c>
      <c r="AS1375" s="22" t="e">
        <f t="shared" si="172"/>
        <v>#N/A</v>
      </c>
    </row>
    <row r="1376" spans="5:45" x14ac:dyDescent="0.25">
      <c r="E1376" s="8" t="e">
        <f t="shared" si="169"/>
        <v>#N/A</v>
      </c>
      <c r="F1376" s="7" t="e">
        <f t="shared" si="17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173"/>
        <v>#N/A</v>
      </c>
      <c r="AI1376" s="8" t="e">
        <v>#N/A</v>
      </c>
      <c r="AJ1376" s="7" t="e">
        <v>#N/A</v>
      </c>
      <c r="AK1376" s="19" t="e">
        <v>#N/A</v>
      </c>
      <c r="AL1376" s="7" t="e">
        <v>#N/A</v>
      </c>
      <c r="AM1376" s="7" t="e">
        <v>#N/A</v>
      </c>
      <c r="AO1376" s="22" t="e">
        <f t="shared" si="174"/>
        <v>#N/A</v>
      </c>
      <c r="AP1376" s="22" t="e">
        <f t="shared" si="175"/>
        <v>#N/A</v>
      </c>
      <c r="AQ1376" s="22" t="e">
        <f t="shared" si="170"/>
        <v>#N/A</v>
      </c>
      <c r="AR1376" s="22" t="e">
        <f t="shared" si="171"/>
        <v>#N/A</v>
      </c>
      <c r="AS1376" s="22" t="e">
        <f t="shared" si="172"/>
        <v>#N/A</v>
      </c>
    </row>
    <row r="1377" spans="5:45" x14ac:dyDescent="0.25">
      <c r="E1377" s="8" t="e">
        <f t="shared" si="169"/>
        <v>#N/A</v>
      </c>
      <c r="F1377" s="7" t="e">
        <f t="shared" si="17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173"/>
        <v>#N/A</v>
      </c>
      <c r="AI1377" s="8" t="e">
        <v>#N/A</v>
      </c>
      <c r="AJ1377" s="7" t="e">
        <v>#N/A</v>
      </c>
      <c r="AK1377" s="19" t="e">
        <v>#N/A</v>
      </c>
      <c r="AL1377" s="7" t="e">
        <v>#N/A</v>
      </c>
      <c r="AM1377" s="7" t="e">
        <v>#N/A</v>
      </c>
      <c r="AO1377" s="22" t="e">
        <f t="shared" si="174"/>
        <v>#N/A</v>
      </c>
      <c r="AP1377" s="22" t="e">
        <f t="shared" si="175"/>
        <v>#N/A</v>
      </c>
      <c r="AQ1377" s="22" t="e">
        <f t="shared" si="170"/>
        <v>#N/A</v>
      </c>
      <c r="AR1377" s="22" t="e">
        <f t="shared" si="171"/>
        <v>#N/A</v>
      </c>
      <c r="AS1377" s="22" t="e">
        <f t="shared" si="172"/>
        <v>#N/A</v>
      </c>
    </row>
    <row r="1378" spans="5:45" x14ac:dyDescent="0.25">
      <c r="E1378" s="8" t="e">
        <f t="shared" si="169"/>
        <v>#N/A</v>
      </c>
      <c r="F1378" s="7" t="e">
        <f t="shared" si="17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173"/>
        <v>#N/A</v>
      </c>
      <c r="AI1378" s="8" t="e">
        <v>#N/A</v>
      </c>
      <c r="AJ1378" s="7" t="e">
        <v>#N/A</v>
      </c>
      <c r="AK1378" s="19" t="e">
        <v>#N/A</v>
      </c>
      <c r="AL1378" s="7" t="e">
        <v>#N/A</v>
      </c>
      <c r="AM1378" s="7" t="e">
        <v>#N/A</v>
      </c>
      <c r="AO1378" s="22" t="e">
        <f t="shared" si="174"/>
        <v>#N/A</v>
      </c>
      <c r="AP1378" s="22" t="e">
        <f t="shared" si="175"/>
        <v>#N/A</v>
      </c>
      <c r="AQ1378" s="22" t="e">
        <f t="shared" si="170"/>
        <v>#N/A</v>
      </c>
      <c r="AR1378" s="22" t="e">
        <f t="shared" si="171"/>
        <v>#N/A</v>
      </c>
      <c r="AS1378" s="22" t="e">
        <f t="shared" si="172"/>
        <v>#N/A</v>
      </c>
    </row>
    <row r="1379" spans="5:45" x14ac:dyDescent="0.25">
      <c r="E1379" s="8" t="e">
        <f t="shared" si="169"/>
        <v>#N/A</v>
      </c>
      <c r="F1379" s="7" t="e">
        <f t="shared" si="17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173"/>
        <v>#N/A</v>
      </c>
      <c r="AI1379" s="8" t="e">
        <v>#N/A</v>
      </c>
      <c r="AJ1379" s="7" t="e">
        <v>#N/A</v>
      </c>
      <c r="AK1379" s="19" t="e">
        <v>#N/A</v>
      </c>
      <c r="AL1379" s="7" t="e">
        <v>#N/A</v>
      </c>
      <c r="AM1379" s="7" t="e">
        <v>#N/A</v>
      </c>
      <c r="AO1379" s="22" t="e">
        <f t="shared" si="174"/>
        <v>#N/A</v>
      </c>
      <c r="AP1379" s="22" t="e">
        <f t="shared" si="175"/>
        <v>#N/A</v>
      </c>
      <c r="AQ1379" s="22" t="e">
        <f t="shared" si="170"/>
        <v>#N/A</v>
      </c>
      <c r="AR1379" s="22" t="e">
        <f t="shared" si="171"/>
        <v>#N/A</v>
      </c>
      <c r="AS1379" s="22" t="e">
        <f t="shared" si="172"/>
        <v>#N/A</v>
      </c>
    </row>
    <row r="1380" spans="5:45" x14ac:dyDescent="0.25">
      <c r="E1380" s="8" t="e">
        <f t="shared" si="169"/>
        <v>#N/A</v>
      </c>
      <c r="F1380" s="7" t="e">
        <f t="shared" si="17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173"/>
        <v>#N/A</v>
      </c>
      <c r="AI1380" s="8" t="e">
        <v>#N/A</v>
      </c>
      <c r="AJ1380" s="7" t="e">
        <v>#N/A</v>
      </c>
      <c r="AK1380" s="19" t="e">
        <v>#N/A</v>
      </c>
      <c r="AL1380" s="7" t="e">
        <v>#N/A</v>
      </c>
      <c r="AM1380" s="7" t="e">
        <v>#N/A</v>
      </c>
      <c r="AO1380" s="22" t="e">
        <f t="shared" si="174"/>
        <v>#N/A</v>
      </c>
      <c r="AP1380" s="22" t="e">
        <f t="shared" si="175"/>
        <v>#N/A</v>
      </c>
      <c r="AQ1380" s="22" t="e">
        <f t="shared" si="170"/>
        <v>#N/A</v>
      </c>
      <c r="AR1380" s="22" t="e">
        <f t="shared" si="171"/>
        <v>#N/A</v>
      </c>
      <c r="AS1380" s="22" t="e">
        <f t="shared" si="172"/>
        <v>#N/A</v>
      </c>
    </row>
    <row r="1381" spans="5:45" x14ac:dyDescent="0.25">
      <c r="E1381" s="8" t="e">
        <f t="shared" si="169"/>
        <v>#N/A</v>
      </c>
      <c r="F1381" s="7" t="e">
        <f t="shared" si="17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173"/>
        <v>#N/A</v>
      </c>
      <c r="AI1381" s="8" t="e">
        <v>#N/A</v>
      </c>
      <c r="AJ1381" s="7" t="e">
        <v>#N/A</v>
      </c>
      <c r="AK1381" s="19" t="e">
        <v>#N/A</v>
      </c>
      <c r="AL1381" s="7" t="e">
        <v>#N/A</v>
      </c>
      <c r="AM1381" s="7" t="e">
        <v>#N/A</v>
      </c>
      <c r="AO1381" s="22" t="e">
        <f t="shared" si="174"/>
        <v>#N/A</v>
      </c>
      <c r="AP1381" s="22" t="e">
        <f t="shared" si="175"/>
        <v>#N/A</v>
      </c>
      <c r="AQ1381" s="22" t="e">
        <f t="shared" si="170"/>
        <v>#N/A</v>
      </c>
      <c r="AR1381" s="22" t="e">
        <f t="shared" si="171"/>
        <v>#N/A</v>
      </c>
      <c r="AS1381" s="22" t="e">
        <f t="shared" si="172"/>
        <v>#N/A</v>
      </c>
    </row>
    <row r="1382" spans="5:45" x14ac:dyDescent="0.25">
      <c r="E1382" s="8" t="e">
        <f t="shared" si="169"/>
        <v>#N/A</v>
      </c>
      <c r="F1382" s="7" t="e">
        <f t="shared" si="17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173"/>
        <v>#N/A</v>
      </c>
      <c r="AI1382" s="8" t="e">
        <v>#N/A</v>
      </c>
      <c r="AJ1382" s="7" t="e">
        <v>#N/A</v>
      </c>
      <c r="AK1382" s="19" t="e">
        <v>#N/A</v>
      </c>
      <c r="AL1382" s="7" t="e">
        <v>#N/A</v>
      </c>
      <c r="AM1382" s="7" t="e">
        <v>#N/A</v>
      </c>
      <c r="AO1382" s="22" t="e">
        <f t="shared" si="174"/>
        <v>#N/A</v>
      </c>
      <c r="AP1382" s="22" t="e">
        <f t="shared" si="175"/>
        <v>#N/A</v>
      </c>
      <c r="AQ1382" s="22" t="e">
        <f t="shared" si="170"/>
        <v>#N/A</v>
      </c>
      <c r="AR1382" s="22" t="e">
        <f t="shared" si="171"/>
        <v>#N/A</v>
      </c>
      <c r="AS1382" s="22" t="e">
        <f t="shared" si="172"/>
        <v>#N/A</v>
      </c>
    </row>
    <row r="1383" spans="5:45" x14ac:dyDescent="0.25">
      <c r="E1383" s="8" t="e">
        <f t="shared" si="169"/>
        <v>#N/A</v>
      </c>
      <c r="F1383" s="7" t="e">
        <f t="shared" si="17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173"/>
        <v>#N/A</v>
      </c>
      <c r="AI1383" s="8" t="e">
        <v>#N/A</v>
      </c>
      <c r="AJ1383" s="7" t="e">
        <v>#N/A</v>
      </c>
      <c r="AK1383" s="19" t="e">
        <v>#N/A</v>
      </c>
      <c r="AL1383" s="7" t="e">
        <v>#N/A</v>
      </c>
      <c r="AM1383" s="7" t="e">
        <v>#N/A</v>
      </c>
      <c r="AO1383" s="22" t="e">
        <f t="shared" si="174"/>
        <v>#N/A</v>
      </c>
      <c r="AP1383" s="22" t="e">
        <f t="shared" si="175"/>
        <v>#N/A</v>
      </c>
      <c r="AQ1383" s="22" t="e">
        <f t="shared" si="170"/>
        <v>#N/A</v>
      </c>
      <c r="AR1383" s="22" t="e">
        <f t="shared" si="171"/>
        <v>#N/A</v>
      </c>
      <c r="AS1383" s="22" t="e">
        <f t="shared" si="172"/>
        <v>#N/A</v>
      </c>
    </row>
    <row r="1384" spans="5:45" x14ac:dyDescent="0.25">
      <c r="E1384" s="8" t="e">
        <f t="shared" si="169"/>
        <v>#N/A</v>
      </c>
      <c r="F1384" s="7" t="e">
        <f t="shared" si="17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173"/>
        <v>#N/A</v>
      </c>
      <c r="AI1384" s="8" t="e">
        <v>#N/A</v>
      </c>
      <c r="AJ1384" s="7" t="e">
        <v>#N/A</v>
      </c>
      <c r="AK1384" s="19" t="e">
        <v>#N/A</v>
      </c>
      <c r="AL1384" s="7" t="e">
        <v>#N/A</v>
      </c>
      <c r="AM1384" s="7" t="e">
        <v>#N/A</v>
      </c>
      <c r="AO1384" s="22" t="e">
        <f t="shared" si="174"/>
        <v>#N/A</v>
      </c>
      <c r="AP1384" s="22" t="e">
        <f t="shared" si="175"/>
        <v>#N/A</v>
      </c>
      <c r="AQ1384" s="22" t="e">
        <f t="shared" si="170"/>
        <v>#N/A</v>
      </c>
      <c r="AR1384" s="22" t="e">
        <f t="shared" si="171"/>
        <v>#N/A</v>
      </c>
      <c r="AS1384" s="22" t="e">
        <f t="shared" si="172"/>
        <v>#N/A</v>
      </c>
    </row>
    <row r="1385" spans="5:45" x14ac:dyDescent="0.25">
      <c r="E1385" s="8" t="e">
        <f t="shared" si="169"/>
        <v>#N/A</v>
      </c>
      <c r="F1385" s="7" t="e">
        <f t="shared" si="17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173"/>
        <v>#N/A</v>
      </c>
      <c r="AI1385" s="8" t="e">
        <v>#N/A</v>
      </c>
      <c r="AJ1385" s="7" t="e">
        <v>#N/A</v>
      </c>
      <c r="AK1385" s="19" t="e">
        <v>#N/A</v>
      </c>
      <c r="AL1385" s="7" t="e">
        <v>#N/A</v>
      </c>
      <c r="AM1385" s="7" t="e">
        <v>#N/A</v>
      </c>
      <c r="AO1385" s="22" t="e">
        <f t="shared" si="174"/>
        <v>#N/A</v>
      </c>
      <c r="AP1385" s="22" t="e">
        <f t="shared" si="175"/>
        <v>#N/A</v>
      </c>
      <c r="AQ1385" s="22" t="e">
        <f t="shared" si="170"/>
        <v>#N/A</v>
      </c>
      <c r="AR1385" s="22" t="e">
        <f t="shared" si="171"/>
        <v>#N/A</v>
      </c>
      <c r="AS1385" s="22" t="e">
        <f t="shared" si="172"/>
        <v>#N/A</v>
      </c>
    </row>
    <row r="1386" spans="5:45" x14ac:dyDescent="0.25">
      <c r="E1386" s="8" t="e">
        <f t="shared" si="169"/>
        <v>#N/A</v>
      </c>
      <c r="F1386" s="7" t="e">
        <f t="shared" si="17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173"/>
        <v>#N/A</v>
      </c>
      <c r="AI1386" s="8" t="e">
        <v>#N/A</v>
      </c>
      <c r="AJ1386" s="7" t="e">
        <v>#N/A</v>
      </c>
      <c r="AK1386" s="19" t="e">
        <v>#N/A</v>
      </c>
      <c r="AL1386" s="7" t="e">
        <v>#N/A</v>
      </c>
      <c r="AM1386" s="7" t="e">
        <v>#N/A</v>
      </c>
      <c r="AO1386" s="22" t="e">
        <f t="shared" si="174"/>
        <v>#N/A</v>
      </c>
      <c r="AP1386" s="22" t="e">
        <f t="shared" si="175"/>
        <v>#N/A</v>
      </c>
      <c r="AQ1386" s="22" t="e">
        <f t="shared" si="170"/>
        <v>#N/A</v>
      </c>
      <c r="AR1386" s="22" t="e">
        <f t="shared" si="171"/>
        <v>#N/A</v>
      </c>
      <c r="AS1386" s="22" t="e">
        <f t="shared" si="172"/>
        <v>#N/A</v>
      </c>
    </row>
    <row r="1387" spans="5:45" x14ac:dyDescent="0.25">
      <c r="E1387" s="8" t="e">
        <f t="shared" si="169"/>
        <v>#N/A</v>
      </c>
      <c r="F1387" s="7" t="e">
        <f t="shared" si="17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173"/>
        <v>#N/A</v>
      </c>
      <c r="AI1387" s="8" t="e">
        <v>#N/A</v>
      </c>
      <c r="AJ1387" s="7" t="e">
        <v>#N/A</v>
      </c>
      <c r="AK1387" s="19" t="e">
        <v>#N/A</v>
      </c>
      <c r="AL1387" s="7" t="e">
        <v>#N/A</v>
      </c>
      <c r="AM1387" s="7" t="e">
        <v>#N/A</v>
      </c>
      <c r="AO1387" s="22" t="e">
        <f t="shared" si="174"/>
        <v>#N/A</v>
      </c>
      <c r="AP1387" s="22" t="e">
        <f t="shared" si="175"/>
        <v>#N/A</v>
      </c>
      <c r="AQ1387" s="22" t="e">
        <f t="shared" si="170"/>
        <v>#N/A</v>
      </c>
      <c r="AR1387" s="22" t="e">
        <f t="shared" si="171"/>
        <v>#N/A</v>
      </c>
      <c r="AS1387" s="22" t="e">
        <f t="shared" si="172"/>
        <v>#N/A</v>
      </c>
    </row>
    <row r="1388" spans="5:45" x14ac:dyDescent="0.25">
      <c r="E1388" s="8" t="e">
        <f t="shared" si="169"/>
        <v>#N/A</v>
      </c>
      <c r="F1388" s="7" t="e">
        <f t="shared" si="17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173"/>
        <v>#N/A</v>
      </c>
      <c r="AI1388" s="8" t="e">
        <v>#N/A</v>
      </c>
      <c r="AJ1388" s="7" t="e">
        <v>#N/A</v>
      </c>
      <c r="AK1388" s="19" t="e">
        <v>#N/A</v>
      </c>
      <c r="AL1388" s="7" t="e">
        <v>#N/A</v>
      </c>
      <c r="AM1388" s="7" t="e">
        <v>#N/A</v>
      </c>
      <c r="AO1388" s="22" t="e">
        <f t="shared" si="174"/>
        <v>#N/A</v>
      </c>
      <c r="AP1388" s="22" t="e">
        <f t="shared" si="175"/>
        <v>#N/A</v>
      </c>
      <c r="AQ1388" s="22" t="e">
        <f t="shared" si="170"/>
        <v>#N/A</v>
      </c>
      <c r="AR1388" s="22" t="e">
        <f t="shared" si="171"/>
        <v>#N/A</v>
      </c>
      <c r="AS1388" s="22" t="e">
        <f t="shared" si="172"/>
        <v>#N/A</v>
      </c>
    </row>
    <row r="1389" spans="5:45" x14ac:dyDescent="0.25">
      <c r="E1389" s="8" t="e">
        <f t="shared" si="169"/>
        <v>#N/A</v>
      </c>
      <c r="F1389" s="7" t="e">
        <f t="shared" si="17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173"/>
        <v>#N/A</v>
      </c>
      <c r="AI1389" s="8" t="e">
        <v>#N/A</v>
      </c>
      <c r="AJ1389" s="7" t="e">
        <v>#N/A</v>
      </c>
      <c r="AK1389" s="19" t="e">
        <v>#N/A</v>
      </c>
      <c r="AL1389" s="7" t="e">
        <v>#N/A</v>
      </c>
      <c r="AM1389" s="7" t="e">
        <v>#N/A</v>
      </c>
      <c r="AO1389" s="22" t="e">
        <f t="shared" si="174"/>
        <v>#N/A</v>
      </c>
      <c r="AP1389" s="22" t="e">
        <f t="shared" si="175"/>
        <v>#N/A</v>
      </c>
      <c r="AQ1389" s="22" t="e">
        <f t="shared" si="170"/>
        <v>#N/A</v>
      </c>
      <c r="AR1389" s="22" t="e">
        <f t="shared" si="171"/>
        <v>#N/A</v>
      </c>
      <c r="AS1389" s="22" t="e">
        <f t="shared" si="172"/>
        <v>#N/A</v>
      </c>
    </row>
    <row r="1390" spans="5:45" x14ac:dyDescent="0.25">
      <c r="E1390" s="8" t="e">
        <f t="shared" si="169"/>
        <v>#N/A</v>
      </c>
      <c r="F1390" s="7" t="e">
        <f t="shared" si="17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173"/>
        <v>#N/A</v>
      </c>
      <c r="AI1390" s="8" t="e">
        <v>#N/A</v>
      </c>
      <c r="AJ1390" s="7" t="e">
        <v>#N/A</v>
      </c>
      <c r="AK1390" s="19" t="e">
        <v>#N/A</v>
      </c>
      <c r="AL1390" s="7" t="e">
        <v>#N/A</v>
      </c>
      <c r="AM1390" s="7" t="e">
        <v>#N/A</v>
      </c>
      <c r="AO1390" s="22" t="e">
        <f t="shared" si="174"/>
        <v>#N/A</v>
      </c>
      <c r="AP1390" s="22" t="e">
        <f t="shared" si="175"/>
        <v>#N/A</v>
      </c>
      <c r="AQ1390" s="22" t="e">
        <f t="shared" si="170"/>
        <v>#N/A</v>
      </c>
      <c r="AR1390" s="22" t="e">
        <f t="shared" si="171"/>
        <v>#N/A</v>
      </c>
      <c r="AS1390" s="22" t="e">
        <f t="shared" si="172"/>
        <v>#N/A</v>
      </c>
    </row>
    <row r="1391" spans="5:45" x14ac:dyDescent="0.25">
      <c r="E1391" s="8" t="e">
        <f t="shared" si="169"/>
        <v>#N/A</v>
      </c>
      <c r="F1391" s="7" t="e">
        <f t="shared" si="17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173"/>
        <v>#N/A</v>
      </c>
      <c r="AI1391" s="8" t="e">
        <v>#N/A</v>
      </c>
      <c r="AJ1391" s="7" t="e">
        <v>#N/A</v>
      </c>
      <c r="AK1391" s="19" t="e">
        <v>#N/A</v>
      </c>
      <c r="AL1391" s="7" t="e">
        <v>#N/A</v>
      </c>
      <c r="AM1391" s="7" t="e">
        <v>#N/A</v>
      </c>
      <c r="AO1391" s="22" t="e">
        <f t="shared" si="174"/>
        <v>#N/A</v>
      </c>
      <c r="AP1391" s="22" t="e">
        <f t="shared" si="175"/>
        <v>#N/A</v>
      </c>
      <c r="AQ1391" s="22" t="e">
        <f t="shared" si="170"/>
        <v>#N/A</v>
      </c>
      <c r="AR1391" s="22" t="e">
        <f t="shared" si="171"/>
        <v>#N/A</v>
      </c>
      <c r="AS1391" s="22" t="e">
        <f t="shared" si="172"/>
        <v>#N/A</v>
      </c>
    </row>
    <row r="1392" spans="5:45" x14ac:dyDescent="0.25">
      <c r="E1392" s="8" t="e">
        <f t="shared" si="169"/>
        <v>#N/A</v>
      </c>
      <c r="F1392" s="7" t="e">
        <f t="shared" si="17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173"/>
        <v>#N/A</v>
      </c>
      <c r="AI1392" s="8" t="e">
        <v>#N/A</v>
      </c>
      <c r="AJ1392" s="7" t="e">
        <v>#N/A</v>
      </c>
      <c r="AK1392" s="19" t="e">
        <v>#N/A</v>
      </c>
      <c r="AL1392" s="7" t="e">
        <v>#N/A</v>
      </c>
      <c r="AM1392" s="7" t="e">
        <v>#N/A</v>
      </c>
      <c r="AO1392" s="22" t="e">
        <f t="shared" si="174"/>
        <v>#N/A</v>
      </c>
      <c r="AP1392" s="22" t="e">
        <f t="shared" si="175"/>
        <v>#N/A</v>
      </c>
      <c r="AQ1392" s="22" t="e">
        <f t="shared" si="170"/>
        <v>#N/A</v>
      </c>
      <c r="AR1392" s="22" t="e">
        <f t="shared" si="171"/>
        <v>#N/A</v>
      </c>
      <c r="AS1392" s="22" t="e">
        <f t="shared" si="172"/>
        <v>#N/A</v>
      </c>
    </row>
    <row r="1393" spans="5:45" x14ac:dyDescent="0.25">
      <c r="E1393" s="8" t="e">
        <f t="shared" si="169"/>
        <v>#N/A</v>
      </c>
      <c r="F1393" s="7" t="e">
        <f t="shared" si="17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173"/>
        <v>#N/A</v>
      </c>
      <c r="AI1393" s="8" t="e">
        <v>#N/A</v>
      </c>
      <c r="AJ1393" s="7" t="e">
        <v>#N/A</v>
      </c>
      <c r="AK1393" s="19" t="e">
        <v>#N/A</v>
      </c>
      <c r="AL1393" s="7" t="e">
        <v>#N/A</v>
      </c>
      <c r="AM1393" s="7" t="e">
        <v>#N/A</v>
      </c>
      <c r="AO1393" s="22" t="e">
        <f t="shared" si="174"/>
        <v>#N/A</v>
      </c>
      <c r="AP1393" s="22" t="e">
        <f t="shared" si="175"/>
        <v>#N/A</v>
      </c>
      <c r="AQ1393" s="22" t="e">
        <f t="shared" si="170"/>
        <v>#N/A</v>
      </c>
      <c r="AR1393" s="22" t="e">
        <f t="shared" si="171"/>
        <v>#N/A</v>
      </c>
      <c r="AS1393" s="22" t="e">
        <f t="shared" si="172"/>
        <v>#N/A</v>
      </c>
    </row>
    <row r="1394" spans="5:45" x14ac:dyDescent="0.25">
      <c r="E1394" s="8" t="e">
        <f t="shared" si="169"/>
        <v>#N/A</v>
      </c>
      <c r="F1394" s="7" t="e">
        <f t="shared" si="17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173"/>
        <v>#N/A</v>
      </c>
      <c r="AI1394" s="8" t="e">
        <v>#N/A</v>
      </c>
      <c r="AJ1394" s="7" t="e">
        <v>#N/A</v>
      </c>
      <c r="AK1394" s="19" t="e">
        <v>#N/A</v>
      </c>
      <c r="AL1394" s="7" t="e">
        <v>#N/A</v>
      </c>
      <c r="AM1394" s="7" t="e">
        <v>#N/A</v>
      </c>
      <c r="AO1394" s="22" t="e">
        <f t="shared" si="174"/>
        <v>#N/A</v>
      </c>
      <c r="AP1394" s="22" t="e">
        <f t="shared" si="175"/>
        <v>#N/A</v>
      </c>
      <c r="AQ1394" s="22" t="e">
        <f t="shared" si="170"/>
        <v>#N/A</v>
      </c>
      <c r="AR1394" s="22" t="e">
        <f t="shared" si="171"/>
        <v>#N/A</v>
      </c>
      <c r="AS1394" s="22" t="e">
        <f t="shared" si="172"/>
        <v>#N/A</v>
      </c>
    </row>
    <row r="1395" spans="5:45" x14ac:dyDescent="0.25">
      <c r="E1395" s="8" t="e">
        <f t="shared" si="169"/>
        <v>#N/A</v>
      </c>
      <c r="F1395" s="7" t="e">
        <f t="shared" si="17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173"/>
        <v>#N/A</v>
      </c>
      <c r="AI1395" s="8" t="e">
        <v>#N/A</v>
      </c>
      <c r="AJ1395" s="7" t="e">
        <v>#N/A</v>
      </c>
      <c r="AK1395" s="19" t="e">
        <v>#N/A</v>
      </c>
      <c r="AL1395" s="7" t="e">
        <v>#N/A</v>
      </c>
      <c r="AM1395" s="7" t="e">
        <v>#N/A</v>
      </c>
      <c r="AO1395" s="22" t="e">
        <f t="shared" si="174"/>
        <v>#N/A</v>
      </c>
      <c r="AP1395" s="22" t="e">
        <f t="shared" si="175"/>
        <v>#N/A</v>
      </c>
      <c r="AQ1395" s="22" t="e">
        <f t="shared" si="170"/>
        <v>#N/A</v>
      </c>
      <c r="AR1395" s="22" t="e">
        <f t="shared" si="171"/>
        <v>#N/A</v>
      </c>
      <c r="AS1395" s="22" t="e">
        <f t="shared" si="172"/>
        <v>#N/A</v>
      </c>
    </row>
    <row r="1396" spans="5:45" x14ac:dyDescent="0.25">
      <c r="E1396" s="8" t="e">
        <f t="shared" si="169"/>
        <v>#N/A</v>
      </c>
      <c r="F1396" s="7" t="e">
        <f t="shared" si="17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173"/>
        <v>#N/A</v>
      </c>
      <c r="AI1396" s="8" t="e">
        <v>#N/A</v>
      </c>
      <c r="AJ1396" s="7" t="e">
        <v>#N/A</v>
      </c>
      <c r="AK1396" s="19" t="e">
        <v>#N/A</v>
      </c>
      <c r="AL1396" s="7" t="e">
        <v>#N/A</v>
      </c>
      <c r="AM1396" s="7" t="e">
        <v>#N/A</v>
      </c>
      <c r="AO1396" s="22" t="e">
        <f t="shared" si="174"/>
        <v>#N/A</v>
      </c>
      <c r="AP1396" s="22" t="e">
        <f t="shared" si="175"/>
        <v>#N/A</v>
      </c>
      <c r="AQ1396" s="22" t="e">
        <f t="shared" si="170"/>
        <v>#N/A</v>
      </c>
      <c r="AR1396" s="22" t="e">
        <f t="shared" si="171"/>
        <v>#N/A</v>
      </c>
      <c r="AS1396" s="22" t="e">
        <f t="shared" si="172"/>
        <v>#N/A</v>
      </c>
    </row>
    <row r="1397" spans="5:45" x14ac:dyDescent="0.25">
      <c r="E1397" s="8" t="e">
        <f t="shared" si="169"/>
        <v>#N/A</v>
      </c>
      <c r="F1397" s="7" t="e">
        <f t="shared" si="17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173"/>
        <v>#N/A</v>
      </c>
      <c r="AI1397" s="8" t="e">
        <v>#N/A</v>
      </c>
      <c r="AJ1397" s="7" t="e">
        <v>#N/A</v>
      </c>
      <c r="AK1397" s="19" t="e">
        <v>#N/A</v>
      </c>
      <c r="AL1397" s="7" t="e">
        <v>#N/A</v>
      </c>
      <c r="AM1397" s="7" t="e">
        <v>#N/A</v>
      </c>
      <c r="AO1397" s="22" t="e">
        <f t="shared" si="174"/>
        <v>#N/A</v>
      </c>
      <c r="AP1397" s="22" t="e">
        <f t="shared" si="175"/>
        <v>#N/A</v>
      </c>
      <c r="AQ1397" s="22" t="e">
        <f t="shared" si="170"/>
        <v>#N/A</v>
      </c>
      <c r="AR1397" s="22" t="e">
        <f t="shared" si="171"/>
        <v>#N/A</v>
      </c>
      <c r="AS1397" s="22" t="e">
        <f t="shared" si="172"/>
        <v>#N/A</v>
      </c>
    </row>
    <row r="1398" spans="5:45" x14ac:dyDescent="0.25">
      <c r="E1398" s="8" t="e">
        <f t="shared" si="169"/>
        <v>#N/A</v>
      </c>
      <c r="F1398" s="7" t="e">
        <f t="shared" si="17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173"/>
        <v>#N/A</v>
      </c>
      <c r="AI1398" s="8" t="e">
        <v>#N/A</v>
      </c>
      <c r="AJ1398" s="7" t="e">
        <v>#N/A</v>
      </c>
      <c r="AK1398" s="19" t="e">
        <v>#N/A</v>
      </c>
      <c r="AL1398" s="7" t="e">
        <v>#N/A</v>
      </c>
      <c r="AM1398" s="7" t="e">
        <v>#N/A</v>
      </c>
      <c r="AO1398" s="22" t="e">
        <f t="shared" si="174"/>
        <v>#N/A</v>
      </c>
      <c r="AP1398" s="22" t="e">
        <f t="shared" si="175"/>
        <v>#N/A</v>
      </c>
      <c r="AQ1398" s="22" t="e">
        <f t="shared" si="170"/>
        <v>#N/A</v>
      </c>
      <c r="AR1398" s="22" t="e">
        <f t="shared" si="171"/>
        <v>#N/A</v>
      </c>
      <c r="AS1398" s="22" t="e">
        <f t="shared" si="172"/>
        <v>#N/A</v>
      </c>
    </row>
    <row r="1399" spans="5:45" x14ac:dyDescent="0.25">
      <c r="E1399" s="8" t="e">
        <f t="shared" si="169"/>
        <v>#N/A</v>
      </c>
      <c r="F1399" s="7" t="e">
        <f t="shared" si="17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173"/>
        <v>#N/A</v>
      </c>
      <c r="AI1399" s="8" t="e">
        <v>#N/A</v>
      </c>
      <c r="AJ1399" s="7" t="e">
        <v>#N/A</v>
      </c>
      <c r="AK1399" s="19" t="e">
        <v>#N/A</v>
      </c>
      <c r="AL1399" s="7" t="e">
        <v>#N/A</v>
      </c>
      <c r="AM1399" s="7" t="e">
        <v>#N/A</v>
      </c>
      <c r="AO1399" s="22" t="e">
        <f t="shared" si="174"/>
        <v>#N/A</v>
      </c>
      <c r="AP1399" s="22" t="e">
        <f t="shared" si="175"/>
        <v>#N/A</v>
      </c>
      <c r="AQ1399" s="22" t="e">
        <f t="shared" si="170"/>
        <v>#N/A</v>
      </c>
      <c r="AR1399" s="22" t="e">
        <f t="shared" si="171"/>
        <v>#N/A</v>
      </c>
      <c r="AS1399" s="22" t="e">
        <f t="shared" si="172"/>
        <v>#N/A</v>
      </c>
    </row>
    <row r="1400" spans="5:45" x14ac:dyDescent="0.25">
      <c r="E1400" s="8" t="e">
        <f t="shared" si="169"/>
        <v>#N/A</v>
      </c>
      <c r="F1400" s="7" t="e">
        <f t="shared" si="17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173"/>
        <v>#N/A</v>
      </c>
      <c r="AI1400" s="8" t="e">
        <v>#N/A</v>
      </c>
      <c r="AJ1400" s="7" t="e">
        <v>#N/A</v>
      </c>
      <c r="AK1400" s="19" t="e">
        <v>#N/A</v>
      </c>
      <c r="AL1400" s="7" t="e">
        <v>#N/A</v>
      </c>
      <c r="AM1400" s="7" t="e">
        <v>#N/A</v>
      </c>
      <c r="AO1400" s="22" t="e">
        <f t="shared" si="174"/>
        <v>#N/A</v>
      </c>
      <c r="AP1400" s="22" t="e">
        <f t="shared" si="175"/>
        <v>#N/A</v>
      </c>
      <c r="AQ1400" s="22" t="e">
        <f t="shared" si="170"/>
        <v>#N/A</v>
      </c>
      <c r="AR1400" s="22" t="e">
        <f t="shared" si="171"/>
        <v>#N/A</v>
      </c>
      <c r="AS1400" s="22" t="e">
        <f t="shared" si="172"/>
        <v>#N/A</v>
      </c>
    </row>
    <row r="1401" spans="5:45" x14ac:dyDescent="0.25">
      <c r="E1401" s="8" t="e">
        <f t="shared" si="169"/>
        <v>#N/A</v>
      </c>
      <c r="F1401" s="7" t="e">
        <f t="shared" si="17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173"/>
        <v>#N/A</v>
      </c>
      <c r="AI1401" s="8" t="e">
        <v>#N/A</v>
      </c>
      <c r="AJ1401" s="7" t="e">
        <v>#N/A</v>
      </c>
      <c r="AK1401" s="19" t="e">
        <v>#N/A</v>
      </c>
      <c r="AL1401" s="7" t="e">
        <v>#N/A</v>
      </c>
      <c r="AM1401" s="7" t="e">
        <v>#N/A</v>
      </c>
      <c r="AO1401" s="22" t="e">
        <f t="shared" si="174"/>
        <v>#N/A</v>
      </c>
      <c r="AP1401" s="22" t="e">
        <f t="shared" si="175"/>
        <v>#N/A</v>
      </c>
      <c r="AQ1401" s="22" t="e">
        <f t="shared" si="170"/>
        <v>#N/A</v>
      </c>
      <c r="AR1401" s="22" t="e">
        <f t="shared" si="171"/>
        <v>#N/A</v>
      </c>
      <c r="AS1401" s="22" t="e">
        <f t="shared" si="172"/>
        <v>#N/A</v>
      </c>
    </row>
    <row r="1402" spans="5:45" x14ac:dyDescent="0.25">
      <c r="E1402" s="8" t="e">
        <f t="shared" ref="E1402:E1465" si="177">IF(E1401+1&gt;MAX($B$4:$B$97), NA(), E1401+1)</f>
        <v>#N/A</v>
      </c>
      <c r="F1402" s="7" t="e">
        <f t="shared" si="17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173"/>
        <v>#N/A</v>
      </c>
      <c r="AI1402" s="8" t="e">
        <v>#N/A</v>
      </c>
      <c r="AJ1402" s="7" t="e">
        <v>#N/A</v>
      </c>
      <c r="AK1402" s="19" t="e">
        <v>#N/A</v>
      </c>
      <c r="AL1402" s="7" t="e">
        <v>#N/A</v>
      </c>
      <c r="AM1402" s="7" t="e">
        <v>#N/A</v>
      </c>
      <c r="AO1402" s="22" t="e">
        <f t="shared" si="174"/>
        <v>#N/A</v>
      </c>
      <c r="AP1402" s="22" t="e">
        <f t="shared" si="175"/>
        <v>#N/A</v>
      </c>
      <c r="AQ1402" s="22" t="e">
        <f t="shared" si="170"/>
        <v>#N/A</v>
      </c>
      <c r="AR1402" s="22" t="e">
        <f t="shared" si="171"/>
        <v>#N/A</v>
      </c>
      <c r="AS1402" s="22" t="e">
        <f t="shared" si="172"/>
        <v>#N/A</v>
      </c>
    </row>
    <row r="1403" spans="5:45" x14ac:dyDescent="0.25">
      <c r="E1403" s="8" t="e">
        <f t="shared" si="177"/>
        <v>#N/A</v>
      </c>
      <c r="F1403" s="7" t="e">
        <f t="shared" si="17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173"/>
        <v>#N/A</v>
      </c>
      <c r="AI1403" s="8" t="e">
        <v>#N/A</v>
      </c>
      <c r="AJ1403" s="7" t="e">
        <v>#N/A</v>
      </c>
      <c r="AK1403" s="19" t="e">
        <v>#N/A</v>
      </c>
      <c r="AL1403" s="7" t="e">
        <v>#N/A</v>
      </c>
      <c r="AM1403" s="7" t="e">
        <v>#N/A</v>
      </c>
      <c r="AO1403" s="22" t="e">
        <f t="shared" si="174"/>
        <v>#N/A</v>
      </c>
      <c r="AP1403" s="22" t="e">
        <f t="shared" si="175"/>
        <v>#N/A</v>
      </c>
      <c r="AQ1403" s="22" t="e">
        <f t="shared" si="170"/>
        <v>#N/A</v>
      </c>
      <c r="AR1403" s="22" t="e">
        <f t="shared" si="171"/>
        <v>#N/A</v>
      </c>
      <c r="AS1403" s="22" t="e">
        <f t="shared" si="172"/>
        <v>#N/A</v>
      </c>
    </row>
    <row r="1404" spans="5:45" x14ac:dyDescent="0.25">
      <c r="E1404" s="8" t="e">
        <f t="shared" si="177"/>
        <v>#N/A</v>
      </c>
      <c r="F1404" s="7" t="e">
        <f t="shared" si="17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173"/>
        <v>#N/A</v>
      </c>
      <c r="AI1404" s="8" t="e">
        <v>#N/A</v>
      </c>
      <c r="AJ1404" s="7" t="e">
        <v>#N/A</v>
      </c>
      <c r="AK1404" s="19" t="e">
        <v>#N/A</v>
      </c>
      <c r="AL1404" s="7" t="e">
        <v>#N/A</v>
      </c>
      <c r="AM1404" s="7" t="e">
        <v>#N/A</v>
      </c>
      <c r="AO1404" s="22" t="e">
        <f t="shared" si="174"/>
        <v>#N/A</v>
      </c>
      <c r="AP1404" s="22" t="e">
        <f t="shared" si="175"/>
        <v>#N/A</v>
      </c>
      <c r="AQ1404" s="22" t="e">
        <f t="shared" si="170"/>
        <v>#N/A</v>
      </c>
      <c r="AR1404" s="22" t="e">
        <f t="shared" si="171"/>
        <v>#N/A</v>
      </c>
      <c r="AS1404" s="22" t="e">
        <f t="shared" si="172"/>
        <v>#N/A</v>
      </c>
    </row>
    <row r="1405" spans="5:45" x14ac:dyDescent="0.25">
      <c r="E1405" s="8" t="e">
        <f t="shared" si="177"/>
        <v>#N/A</v>
      </c>
      <c r="F1405" s="7" t="e">
        <f t="shared" si="17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173"/>
        <v>#N/A</v>
      </c>
      <c r="AI1405" s="8" t="e">
        <v>#N/A</v>
      </c>
      <c r="AJ1405" s="7" t="e">
        <v>#N/A</v>
      </c>
      <c r="AK1405" s="19" t="e">
        <v>#N/A</v>
      </c>
      <c r="AL1405" s="7" t="e">
        <v>#N/A</v>
      </c>
      <c r="AM1405" s="7" t="e">
        <v>#N/A</v>
      </c>
      <c r="AO1405" s="22" t="e">
        <f t="shared" si="174"/>
        <v>#N/A</v>
      </c>
      <c r="AP1405" s="22" t="e">
        <f t="shared" si="175"/>
        <v>#N/A</v>
      </c>
      <c r="AQ1405" s="22" t="e">
        <f t="shared" si="170"/>
        <v>#N/A</v>
      </c>
      <c r="AR1405" s="22" t="e">
        <f t="shared" si="171"/>
        <v>#N/A</v>
      </c>
      <c r="AS1405" s="22" t="e">
        <f t="shared" si="172"/>
        <v>#N/A</v>
      </c>
    </row>
    <row r="1406" spans="5:45" x14ac:dyDescent="0.25">
      <c r="E1406" s="8" t="e">
        <f t="shared" si="177"/>
        <v>#N/A</v>
      </c>
      <c r="F1406" s="7" t="e">
        <f t="shared" si="17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173"/>
        <v>#N/A</v>
      </c>
      <c r="AI1406" s="8" t="e">
        <v>#N/A</v>
      </c>
      <c r="AJ1406" s="7" t="e">
        <v>#N/A</v>
      </c>
      <c r="AK1406" s="19" t="e">
        <v>#N/A</v>
      </c>
      <c r="AL1406" s="7" t="e">
        <v>#N/A</v>
      </c>
      <c r="AM1406" s="7" t="e">
        <v>#N/A</v>
      </c>
      <c r="AO1406" s="22" t="e">
        <f t="shared" si="174"/>
        <v>#N/A</v>
      </c>
      <c r="AP1406" s="22" t="e">
        <f t="shared" si="175"/>
        <v>#N/A</v>
      </c>
      <c r="AQ1406" s="22" t="e">
        <f t="shared" si="170"/>
        <v>#N/A</v>
      </c>
      <c r="AR1406" s="22" t="e">
        <f t="shared" si="171"/>
        <v>#N/A</v>
      </c>
      <c r="AS1406" s="22" t="e">
        <f t="shared" si="172"/>
        <v>#N/A</v>
      </c>
    </row>
    <row r="1407" spans="5:45" x14ac:dyDescent="0.25">
      <c r="E1407" s="8" t="e">
        <f t="shared" si="177"/>
        <v>#N/A</v>
      </c>
      <c r="F1407" s="7" t="e">
        <f t="shared" si="17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173"/>
        <v>#N/A</v>
      </c>
      <c r="AI1407" s="8" t="e">
        <v>#N/A</v>
      </c>
      <c r="AJ1407" s="7" t="e">
        <v>#N/A</v>
      </c>
      <c r="AK1407" s="19" t="e">
        <v>#N/A</v>
      </c>
      <c r="AL1407" s="7" t="e">
        <v>#N/A</v>
      </c>
      <c r="AM1407" s="7" t="e">
        <v>#N/A</v>
      </c>
      <c r="AO1407" s="22" t="e">
        <f t="shared" si="174"/>
        <v>#N/A</v>
      </c>
      <c r="AP1407" s="22" t="e">
        <f t="shared" si="175"/>
        <v>#N/A</v>
      </c>
      <c r="AQ1407" s="22" t="e">
        <f t="shared" si="170"/>
        <v>#N/A</v>
      </c>
      <c r="AR1407" s="22" t="e">
        <f t="shared" si="171"/>
        <v>#N/A</v>
      </c>
      <c r="AS1407" s="22" t="e">
        <f t="shared" si="172"/>
        <v>#N/A</v>
      </c>
    </row>
    <row r="1408" spans="5:45" x14ac:dyDescent="0.25">
      <c r="E1408" s="8" t="e">
        <f t="shared" si="177"/>
        <v>#N/A</v>
      </c>
      <c r="F1408" s="7" t="e">
        <f t="shared" si="17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173"/>
        <v>#N/A</v>
      </c>
      <c r="AI1408" s="8" t="e">
        <v>#N/A</v>
      </c>
      <c r="AJ1408" s="7" t="e">
        <v>#N/A</v>
      </c>
      <c r="AK1408" s="19" t="e">
        <v>#N/A</v>
      </c>
      <c r="AL1408" s="7" t="e">
        <v>#N/A</v>
      </c>
      <c r="AM1408" s="7" t="e">
        <v>#N/A</v>
      </c>
      <c r="AO1408" s="22" t="e">
        <f t="shared" si="174"/>
        <v>#N/A</v>
      </c>
      <c r="AP1408" s="22" t="e">
        <f t="shared" si="175"/>
        <v>#N/A</v>
      </c>
      <c r="AQ1408" s="22" t="e">
        <f t="shared" si="170"/>
        <v>#N/A</v>
      </c>
      <c r="AR1408" s="22" t="e">
        <f t="shared" si="171"/>
        <v>#N/A</v>
      </c>
      <c r="AS1408" s="22" t="e">
        <f t="shared" si="172"/>
        <v>#N/A</v>
      </c>
    </row>
    <row r="1409" spans="5:45" x14ac:dyDescent="0.25">
      <c r="E1409" s="8" t="e">
        <f t="shared" si="177"/>
        <v>#N/A</v>
      </c>
      <c r="F1409" s="7" t="e">
        <f t="shared" si="17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173"/>
        <v>#N/A</v>
      </c>
      <c r="AI1409" s="8" t="e">
        <v>#N/A</v>
      </c>
      <c r="AJ1409" s="7" t="e">
        <v>#N/A</v>
      </c>
      <c r="AK1409" s="19" t="e">
        <v>#N/A</v>
      </c>
      <c r="AL1409" s="7" t="e">
        <v>#N/A</v>
      </c>
      <c r="AM1409" s="7" t="e">
        <v>#N/A</v>
      </c>
      <c r="AO1409" s="22" t="e">
        <f t="shared" si="174"/>
        <v>#N/A</v>
      </c>
      <c r="AP1409" s="22" t="e">
        <f t="shared" si="175"/>
        <v>#N/A</v>
      </c>
      <c r="AQ1409" s="22" t="e">
        <f t="shared" si="170"/>
        <v>#N/A</v>
      </c>
      <c r="AR1409" s="22" t="e">
        <f t="shared" si="171"/>
        <v>#N/A</v>
      </c>
      <c r="AS1409" s="22" t="e">
        <f t="shared" si="172"/>
        <v>#N/A</v>
      </c>
    </row>
    <row r="1410" spans="5:45" x14ac:dyDescent="0.25">
      <c r="E1410" s="8" t="e">
        <f t="shared" si="177"/>
        <v>#N/A</v>
      </c>
      <c r="F1410" s="7" t="e">
        <f t="shared" si="17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173"/>
        <v>#N/A</v>
      </c>
      <c r="AI1410" s="8" t="e">
        <v>#N/A</v>
      </c>
      <c r="AJ1410" s="7" t="e">
        <v>#N/A</v>
      </c>
      <c r="AK1410" s="19" t="e">
        <v>#N/A</v>
      </c>
      <c r="AL1410" s="7" t="e">
        <v>#N/A</v>
      </c>
      <c r="AM1410" s="7" t="e">
        <v>#N/A</v>
      </c>
      <c r="AO1410" s="22" t="e">
        <f t="shared" si="174"/>
        <v>#N/A</v>
      </c>
      <c r="AP1410" s="22" t="e">
        <f t="shared" si="175"/>
        <v>#N/A</v>
      </c>
      <c r="AQ1410" s="22" t="e">
        <f t="shared" si="170"/>
        <v>#N/A</v>
      </c>
      <c r="AR1410" s="22" t="e">
        <f t="shared" si="171"/>
        <v>#N/A</v>
      </c>
      <c r="AS1410" s="22" t="e">
        <f t="shared" si="172"/>
        <v>#N/A</v>
      </c>
    </row>
    <row r="1411" spans="5:45" x14ac:dyDescent="0.25">
      <c r="E1411" s="8" t="e">
        <f t="shared" si="177"/>
        <v>#N/A</v>
      </c>
      <c r="F1411" s="7" t="e">
        <f t="shared" si="17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173"/>
        <v>#N/A</v>
      </c>
      <c r="AI1411" s="8" t="e">
        <v>#N/A</v>
      </c>
      <c r="AJ1411" s="7" t="e">
        <v>#N/A</v>
      </c>
      <c r="AK1411" s="19" t="e">
        <v>#N/A</v>
      </c>
      <c r="AL1411" s="7" t="e">
        <v>#N/A</v>
      </c>
      <c r="AM1411" s="7" t="e">
        <v>#N/A</v>
      </c>
      <c r="AO1411" s="22" t="e">
        <f t="shared" si="174"/>
        <v>#N/A</v>
      </c>
      <c r="AP1411" s="22" t="e">
        <f t="shared" si="175"/>
        <v>#N/A</v>
      </c>
      <c r="AQ1411" s="22" t="e">
        <f t="shared" si="170"/>
        <v>#N/A</v>
      </c>
      <c r="AR1411" s="22" t="e">
        <f t="shared" si="171"/>
        <v>#N/A</v>
      </c>
      <c r="AS1411" s="22" t="e">
        <f t="shared" si="172"/>
        <v>#N/A</v>
      </c>
    </row>
    <row r="1412" spans="5:45" x14ac:dyDescent="0.25">
      <c r="E1412" s="8" t="e">
        <f t="shared" si="177"/>
        <v>#N/A</v>
      </c>
      <c r="F1412" s="7" t="e">
        <f t="shared" si="17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173"/>
        <v>#N/A</v>
      </c>
      <c r="AI1412" s="8" t="e">
        <v>#N/A</v>
      </c>
      <c r="AJ1412" s="7" t="e">
        <v>#N/A</v>
      </c>
      <c r="AK1412" s="19" t="e">
        <v>#N/A</v>
      </c>
      <c r="AL1412" s="7" t="e">
        <v>#N/A</v>
      </c>
      <c r="AM1412" s="7" t="e">
        <v>#N/A</v>
      </c>
      <c r="AO1412" s="22" t="e">
        <f t="shared" si="174"/>
        <v>#N/A</v>
      </c>
      <c r="AP1412" s="22" t="e">
        <f t="shared" si="175"/>
        <v>#N/A</v>
      </c>
      <c r="AQ1412" s="22" t="e">
        <f t="shared" si="170"/>
        <v>#N/A</v>
      </c>
      <c r="AR1412" s="22" t="e">
        <f t="shared" si="171"/>
        <v>#N/A</v>
      </c>
      <c r="AS1412" s="22" t="e">
        <f t="shared" si="172"/>
        <v>#N/A</v>
      </c>
    </row>
    <row r="1413" spans="5:45" x14ac:dyDescent="0.25">
      <c r="E1413" s="8" t="e">
        <f t="shared" si="177"/>
        <v>#N/A</v>
      </c>
      <c r="F1413" s="7" t="e">
        <f t="shared" si="17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173"/>
        <v>#N/A</v>
      </c>
      <c r="AI1413" s="8" t="e">
        <v>#N/A</v>
      </c>
      <c r="AJ1413" s="7" t="e">
        <v>#N/A</v>
      </c>
      <c r="AK1413" s="19" t="e">
        <v>#N/A</v>
      </c>
      <c r="AL1413" s="7" t="e">
        <v>#N/A</v>
      </c>
      <c r="AM1413" s="7" t="e">
        <v>#N/A</v>
      </c>
      <c r="AO1413" s="22" t="e">
        <f t="shared" si="174"/>
        <v>#N/A</v>
      </c>
      <c r="AP1413" s="22" t="e">
        <f t="shared" si="175"/>
        <v>#N/A</v>
      </c>
      <c r="AQ1413" s="22" t="e">
        <f t="shared" si="170"/>
        <v>#N/A</v>
      </c>
      <c r="AR1413" s="22" t="e">
        <f t="shared" si="171"/>
        <v>#N/A</v>
      </c>
      <c r="AS1413" s="22" t="e">
        <f t="shared" si="172"/>
        <v>#N/A</v>
      </c>
    </row>
    <row r="1414" spans="5:45" x14ac:dyDescent="0.25">
      <c r="E1414" s="8" t="e">
        <f t="shared" si="177"/>
        <v>#N/A</v>
      </c>
      <c r="F1414" s="7" t="e">
        <f t="shared" si="17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173"/>
        <v>#N/A</v>
      </c>
      <c r="AI1414" s="8" t="e">
        <v>#N/A</v>
      </c>
      <c r="AJ1414" s="7" t="e">
        <v>#N/A</v>
      </c>
      <c r="AK1414" s="19" t="e">
        <v>#N/A</v>
      </c>
      <c r="AL1414" s="7" t="e">
        <v>#N/A</v>
      </c>
      <c r="AM1414" s="7" t="e">
        <v>#N/A</v>
      </c>
      <c r="AO1414" s="22" t="e">
        <f t="shared" si="174"/>
        <v>#N/A</v>
      </c>
      <c r="AP1414" s="22" t="e">
        <f t="shared" si="175"/>
        <v>#N/A</v>
      </c>
      <c r="AQ1414" s="22" t="e">
        <f t="shared" si="170"/>
        <v>#N/A</v>
      </c>
      <c r="AR1414" s="22" t="e">
        <f t="shared" si="171"/>
        <v>#N/A</v>
      </c>
      <c r="AS1414" s="22" t="e">
        <f t="shared" si="172"/>
        <v>#N/A</v>
      </c>
    </row>
    <row r="1415" spans="5:45" x14ac:dyDescent="0.25">
      <c r="E1415" s="8" t="e">
        <f t="shared" si="177"/>
        <v>#N/A</v>
      </c>
      <c r="F1415" s="7" t="e">
        <f t="shared" si="17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173"/>
        <v>#N/A</v>
      </c>
      <c r="AI1415" s="8" t="e">
        <v>#N/A</v>
      </c>
      <c r="AJ1415" s="7" t="e">
        <v>#N/A</v>
      </c>
      <c r="AK1415" s="19" t="e">
        <v>#N/A</v>
      </c>
      <c r="AL1415" s="7" t="e">
        <v>#N/A</v>
      </c>
      <c r="AM1415" s="7" t="e">
        <v>#N/A</v>
      </c>
      <c r="AO1415" s="22" t="e">
        <f t="shared" si="174"/>
        <v>#N/A</v>
      </c>
      <c r="AP1415" s="22" t="e">
        <f t="shared" si="175"/>
        <v>#N/A</v>
      </c>
      <c r="AQ1415" s="22" t="e">
        <f t="shared" si="170"/>
        <v>#N/A</v>
      </c>
      <c r="AR1415" s="22" t="e">
        <f t="shared" si="171"/>
        <v>#N/A</v>
      </c>
      <c r="AS1415" s="22" t="e">
        <f t="shared" si="172"/>
        <v>#N/A</v>
      </c>
    </row>
    <row r="1416" spans="5:45" x14ac:dyDescent="0.25">
      <c r="E1416" s="8" t="e">
        <f t="shared" si="177"/>
        <v>#N/A</v>
      </c>
      <c r="F1416" s="7" t="e">
        <f t="shared" si="17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173"/>
        <v>#N/A</v>
      </c>
      <c r="AI1416" s="8" t="e">
        <v>#N/A</v>
      </c>
      <c r="AJ1416" s="7" t="e">
        <v>#N/A</v>
      </c>
      <c r="AK1416" s="19" t="e">
        <v>#N/A</v>
      </c>
      <c r="AL1416" s="7" t="e">
        <v>#N/A</v>
      </c>
      <c r="AM1416" s="7" t="e">
        <v>#N/A</v>
      </c>
      <c r="AO1416" s="22" t="e">
        <f t="shared" si="174"/>
        <v>#N/A</v>
      </c>
      <c r="AP1416" s="22" t="e">
        <f t="shared" si="175"/>
        <v>#N/A</v>
      </c>
      <c r="AQ1416" s="22" t="e">
        <f t="shared" ref="AQ1416:AQ1479" si="178">Q1416-AK1416</f>
        <v>#N/A</v>
      </c>
      <c r="AR1416" s="22" t="e">
        <f t="shared" ref="AR1416:AR1479" si="179">R1416-AL1416</f>
        <v>#N/A</v>
      </c>
      <c r="AS1416" s="22" t="e">
        <f t="shared" ref="AS1416:AS1479" si="180">S1416-AM1416</f>
        <v>#N/A</v>
      </c>
    </row>
    <row r="1417" spans="5:45" x14ac:dyDescent="0.25">
      <c r="E1417" s="8" t="e">
        <f t="shared" si="177"/>
        <v>#N/A</v>
      </c>
      <c r="F1417" s="7" t="e">
        <f t="shared" si="17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181">VLOOKUP(O1417,$E$22:$F$1597, 2, FALSE)</f>
        <v>#N/A</v>
      </c>
      <c r="AI1417" s="8" t="e">
        <v>#N/A</v>
      </c>
      <c r="AJ1417" s="7" t="e">
        <v>#N/A</v>
      </c>
      <c r="AK1417" s="19" t="e">
        <v>#N/A</v>
      </c>
      <c r="AL1417" s="7" t="e">
        <v>#N/A</v>
      </c>
      <c r="AM1417" s="7" t="e">
        <v>#N/A</v>
      </c>
      <c r="AO1417" s="22" t="e">
        <f t="shared" ref="AO1417:AO1480" si="182">O1417-AI1417</f>
        <v>#N/A</v>
      </c>
      <c r="AP1417" s="22" t="e">
        <f t="shared" ref="AP1417:AP1480" si="183">P1417-AJ1417</f>
        <v>#N/A</v>
      </c>
      <c r="AQ1417" s="22" t="e">
        <f t="shared" si="178"/>
        <v>#N/A</v>
      </c>
      <c r="AR1417" s="22" t="e">
        <f t="shared" si="179"/>
        <v>#N/A</v>
      </c>
      <c r="AS1417" s="22" t="e">
        <f t="shared" si="180"/>
        <v>#N/A</v>
      </c>
    </row>
    <row r="1418" spans="5:45" x14ac:dyDescent="0.25">
      <c r="E1418" s="8" t="e">
        <f t="shared" si="177"/>
        <v>#N/A</v>
      </c>
      <c r="F1418" s="7" t="e">
        <f t="shared" si="17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181"/>
        <v>#N/A</v>
      </c>
      <c r="AI1418" s="8" t="e">
        <v>#N/A</v>
      </c>
      <c r="AJ1418" s="7" t="e">
        <v>#N/A</v>
      </c>
      <c r="AK1418" s="19" t="e">
        <v>#N/A</v>
      </c>
      <c r="AL1418" s="7" t="e">
        <v>#N/A</v>
      </c>
      <c r="AM1418" s="7" t="e">
        <v>#N/A</v>
      </c>
      <c r="AO1418" s="22" t="e">
        <f t="shared" si="182"/>
        <v>#N/A</v>
      </c>
      <c r="AP1418" s="22" t="e">
        <f t="shared" si="183"/>
        <v>#N/A</v>
      </c>
      <c r="AQ1418" s="22" t="e">
        <f t="shared" si="178"/>
        <v>#N/A</v>
      </c>
      <c r="AR1418" s="22" t="e">
        <f t="shared" si="179"/>
        <v>#N/A</v>
      </c>
      <c r="AS1418" s="22" t="e">
        <f t="shared" si="180"/>
        <v>#N/A</v>
      </c>
    </row>
    <row r="1419" spans="5:45" x14ac:dyDescent="0.25">
      <c r="E1419" s="8" t="e">
        <f t="shared" si="177"/>
        <v>#N/A</v>
      </c>
      <c r="F1419" s="7" t="e">
        <f t="shared" si="17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181"/>
        <v>#N/A</v>
      </c>
      <c r="AI1419" s="8" t="e">
        <v>#N/A</v>
      </c>
      <c r="AJ1419" s="7" t="e">
        <v>#N/A</v>
      </c>
      <c r="AK1419" s="19" t="e">
        <v>#N/A</v>
      </c>
      <c r="AL1419" s="7" t="e">
        <v>#N/A</v>
      </c>
      <c r="AM1419" s="7" t="e">
        <v>#N/A</v>
      </c>
      <c r="AO1419" s="22" t="e">
        <f t="shared" si="182"/>
        <v>#N/A</v>
      </c>
      <c r="AP1419" s="22" t="e">
        <f t="shared" si="183"/>
        <v>#N/A</v>
      </c>
      <c r="AQ1419" s="22" t="e">
        <f t="shared" si="178"/>
        <v>#N/A</v>
      </c>
      <c r="AR1419" s="22" t="e">
        <f t="shared" si="179"/>
        <v>#N/A</v>
      </c>
      <c r="AS1419" s="22" t="e">
        <f t="shared" si="180"/>
        <v>#N/A</v>
      </c>
    </row>
    <row r="1420" spans="5:45" x14ac:dyDescent="0.25">
      <c r="E1420" s="8" t="e">
        <f t="shared" si="177"/>
        <v>#N/A</v>
      </c>
      <c r="F1420" s="7" t="e">
        <f t="shared" si="17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181"/>
        <v>#N/A</v>
      </c>
      <c r="AI1420" s="8" t="e">
        <v>#N/A</v>
      </c>
      <c r="AJ1420" s="7" t="e">
        <v>#N/A</v>
      </c>
      <c r="AK1420" s="19" t="e">
        <v>#N/A</v>
      </c>
      <c r="AL1420" s="7" t="e">
        <v>#N/A</v>
      </c>
      <c r="AM1420" s="7" t="e">
        <v>#N/A</v>
      </c>
      <c r="AO1420" s="22" t="e">
        <f t="shared" si="182"/>
        <v>#N/A</v>
      </c>
      <c r="AP1420" s="22" t="e">
        <f t="shared" si="183"/>
        <v>#N/A</v>
      </c>
      <c r="AQ1420" s="22" t="e">
        <f t="shared" si="178"/>
        <v>#N/A</v>
      </c>
      <c r="AR1420" s="22" t="e">
        <f t="shared" si="179"/>
        <v>#N/A</v>
      </c>
      <c r="AS1420" s="22" t="e">
        <f t="shared" si="180"/>
        <v>#N/A</v>
      </c>
    </row>
    <row r="1421" spans="5:45" x14ac:dyDescent="0.25">
      <c r="E1421" s="8" t="e">
        <f t="shared" si="177"/>
        <v>#N/A</v>
      </c>
      <c r="F1421" s="7" t="e">
        <f t="shared" si="17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181"/>
        <v>#N/A</v>
      </c>
      <c r="AI1421" s="8" t="e">
        <v>#N/A</v>
      </c>
      <c r="AJ1421" s="7" t="e">
        <v>#N/A</v>
      </c>
      <c r="AK1421" s="19" t="e">
        <v>#N/A</v>
      </c>
      <c r="AL1421" s="7" t="e">
        <v>#N/A</v>
      </c>
      <c r="AM1421" s="7" t="e">
        <v>#N/A</v>
      </c>
      <c r="AO1421" s="22" t="e">
        <f t="shared" si="182"/>
        <v>#N/A</v>
      </c>
      <c r="AP1421" s="22" t="e">
        <f t="shared" si="183"/>
        <v>#N/A</v>
      </c>
      <c r="AQ1421" s="22" t="e">
        <f t="shared" si="178"/>
        <v>#N/A</v>
      </c>
      <c r="AR1421" s="22" t="e">
        <f t="shared" si="179"/>
        <v>#N/A</v>
      </c>
      <c r="AS1421" s="22" t="e">
        <f t="shared" si="180"/>
        <v>#N/A</v>
      </c>
    </row>
    <row r="1422" spans="5:45" x14ac:dyDescent="0.25">
      <c r="E1422" s="8" t="e">
        <f t="shared" si="177"/>
        <v>#N/A</v>
      </c>
      <c r="F1422" s="7" t="e">
        <f t="shared" si="17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181"/>
        <v>#N/A</v>
      </c>
      <c r="AI1422" s="8" t="e">
        <v>#N/A</v>
      </c>
      <c r="AJ1422" s="7" t="e">
        <v>#N/A</v>
      </c>
      <c r="AK1422" s="19" t="e">
        <v>#N/A</v>
      </c>
      <c r="AL1422" s="7" t="e">
        <v>#N/A</v>
      </c>
      <c r="AM1422" s="7" t="e">
        <v>#N/A</v>
      </c>
      <c r="AO1422" s="22" t="e">
        <f t="shared" si="182"/>
        <v>#N/A</v>
      </c>
      <c r="AP1422" s="22" t="e">
        <f t="shared" si="183"/>
        <v>#N/A</v>
      </c>
      <c r="AQ1422" s="22" t="e">
        <f t="shared" si="178"/>
        <v>#N/A</v>
      </c>
      <c r="AR1422" s="22" t="e">
        <f t="shared" si="179"/>
        <v>#N/A</v>
      </c>
      <c r="AS1422" s="22" t="e">
        <f t="shared" si="180"/>
        <v>#N/A</v>
      </c>
    </row>
    <row r="1423" spans="5:45" x14ac:dyDescent="0.25">
      <c r="E1423" s="8" t="e">
        <f t="shared" si="177"/>
        <v>#N/A</v>
      </c>
      <c r="F1423" s="7" t="e">
        <f t="shared" si="17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181"/>
        <v>#N/A</v>
      </c>
      <c r="AI1423" s="8" t="e">
        <v>#N/A</v>
      </c>
      <c r="AJ1423" s="7" t="e">
        <v>#N/A</v>
      </c>
      <c r="AK1423" s="19" t="e">
        <v>#N/A</v>
      </c>
      <c r="AL1423" s="7" t="e">
        <v>#N/A</v>
      </c>
      <c r="AM1423" s="7" t="e">
        <v>#N/A</v>
      </c>
      <c r="AO1423" s="22" t="e">
        <f t="shared" si="182"/>
        <v>#N/A</v>
      </c>
      <c r="AP1423" s="22" t="e">
        <f t="shared" si="183"/>
        <v>#N/A</v>
      </c>
      <c r="AQ1423" s="22" t="e">
        <f t="shared" si="178"/>
        <v>#N/A</v>
      </c>
      <c r="AR1423" s="22" t="e">
        <f t="shared" si="179"/>
        <v>#N/A</v>
      </c>
      <c r="AS1423" s="22" t="e">
        <f t="shared" si="180"/>
        <v>#N/A</v>
      </c>
    </row>
    <row r="1424" spans="5:45" x14ac:dyDescent="0.25">
      <c r="E1424" s="8" t="e">
        <f t="shared" si="177"/>
        <v>#N/A</v>
      </c>
      <c r="F1424" s="7" t="e">
        <f t="shared" si="17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181"/>
        <v>#N/A</v>
      </c>
      <c r="AI1424" s="8" t="e">
        <v>#N/A</v>
      </c>
      <c r="AJ1424" s="7" t="e">
        <v>#N/A</v>
      </c>
      <c r="AK1424" s="19" t="e">
        <v>#N/A</v>
      </c>
      <c r="AL1424" s="7" t="e">
        <v>#N/A</v>
      </c>
      <c r="AM1424" s="7" t="e">
        <v>#N/A</v>
      </c>
      <c r="AO1424" s="22" t="e">
        <f t="shared" si="182"/>
        <v>#N/A</v>
      </c>
      <c r="AP1424" s="22" t="e">
        <f t="shared" si="183"/>
        <v>#N/A</v>
      </c>
      <c r="AQ1424" s="22" t="e">
        <f t="shared" si="178"/>
        <v>#N/A</v>
      </c>
      <c r="AR1424" s="22" t="e">
        <f t="shared" si="179"/>
        <v>#N/A</v>
      </c>
      <c r="AS1424" s="22" t="e">
        <f t="shared" si="180"/>
        <v>#N/A</v>
      </c>
    </row>
    <row r="1425" spans="5:45" x14ac:dyDescent="0.25">
      <c r="E1425" s="8" t="e">
        <f t="shared" si="177"/>
        <v>#N/A</v>
      </c>
      <c r="F1425" s="7" t="e">
        <f t="shared" si="17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181"/>
        <v>#N/A</v>
      </c>
      <c r="AI1425" s="8" t="e">
        <v>#N/A</v>
      </c>
      <c r="AJ1425" s="7" t="e">
        <v>#N/A</v>
      </c>
      <c r="AK1425" s="19" t="e">
        <v>#N/A</v>
      </c>
      <c r="AL1425" s="7" t="e">
        <v>#N/A</v>
      </c>
      <c r="AM1425" s="7" t="e">
        <v>#N/A</v>
      </c>
      <c r="AO1425" s="22" t="e">
        <f t="shared" si="182"/>
        <v>#N/A</v>
      </c>
      <c r="AP1425" s="22" t="e">
        <f t="shared" si="183"/>
        <v>#N/A</v>
      </c>
      <c r="AQ1425" s="22" t="e">
        <f t="shared" si="178"/>
        <v>#N/A</v>
      </c>
      <c r="AR1425" s="22" t="e">
        <f t="shared" si="179"/>
        <v>#N/A</v>
      </c>
      <c r="AS1425" s="22" t="e">
        <f t="shared" si="180"/>
        <v>#N/A</v>
      </c>
    </row>
    <row r="1426" spans="5:45" x14ac:dyDescent="0.25">
      <c r="E1426" s="8" t="e">
        <f t="shared" si="177"/>
        <v>#N/A</v>
      </c>
      <c r="F1426" s="7" t="e">
        <f t="shared" si="17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181"/>
        <v>#N/A</v>
      </c>
      <c r="AI1426" s="8" t="e">
        <v>#N/A</v>
      </c>
      <c r="AJ1426" s="7" t="e">
        <v>#N/A</v>
      </c>
      <c r="AK1426" s="19" t="e">
        <v>#N/A</v>
      </c>
      <c r="AL1426" s="7" t="e">
        <v>#N/A</v>
      </c>
      <c r="AM1426" s="7" t="e">
        <v>#N/A</v>
      </c>
      <c r="AO1426" s="22" t="e">
        <f t="shared" si="182"/>
        <v>#N/A</v>
      </c>
      <c r="AP1426" s="22" t="e">
        <f t="shared" si="183"/>
        <v>#N/A</v>
      </c>
      <c r="AQ1426" s="22" t="e">
        <f t="shared" si="178"/>
        <v>#N/A</v>
      </c>
      <c r="AR1426" s="22" t="e">
        <f t="shared" si="179"/>
        <v>#N/A</v>
      </c>
      <c r="AS1426" s="22" t="e">
        <f t="shared" si="180"/>
        <v>#N/A</v>
      </c>
    </row>
    <row r="1427" spans="5:45" x14ac:dyDescent="0.25">
      <c r="E1427" s="8" t="e">
        <f t="shared" si="177"/>
        <v>#N/A</v>
      </c>
      <c r="F1427" s="7" t="e">
        <f t="shared" si="17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181"/>
        <v>#N/A</v>
      </c>
      <c r="AI1427" s="8" t="e">
        <v>#N/A</v>
      </c>
      <c r="AJ1427" s="7" t="e">
        <v>#N/A</v>
      </c>
      <c r="AK1427" s="19" t="e">
        <v>#N/A</v>
      </c>
      <c r="AL1427" s="7" t="e">
        <v>#N/A</v>
      </c>
      <c r="AM1427" s="7" t="e">
        <v>#N/A</v>
      </c>
      <c r="AO1427" s="22" t="e">
        <f t="shared" si="182"/>
        <v>#N/A</v>
      </c>
      <c r="AP1427" s="22" t="e">
        <f t="shared" si="183"/>
        <v>#N/A</v>
      </c>
      <c r="AQ1427" s="22" t="e">
        <f t="shared" si="178"/>
        <v>#N/A</v>
      </c>
      <c r="AR1427" s="22" t="e">
        <f t="shared" si="179"/>
        <v>#N/A</v>
      </c>
      <c r="AS1427" s="22" t="e">
        <f t="shared" si="180"/>
        <v>#N/A</v>
      </c>
    </row>
    <row r="1428" spans="5:45" x14ac:dyDescent="0.25">
      <c r="E1428" s="8" t="e">
        <f t="shared" si="177"/>
        <v>#N/A</v>
      </c>
      <c r="F1428" s="7" t="e">
        <f t="shared" si="17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181"/>
        <v>#N/A</v>
      </c>
      <c r="AI1428" s="8" t="e">
        <v>#N/A</v>
      </c>
      <c r="AJ1428" s="7" t="e">
        <v>#N/A</v>
      </c>
      <c r="AK1428" s="19" t="e">
        <v>#N/A</v>
      </c>
      <c r="AL1428" s="7" t="e">
        <v>#N/A</v>
      </c>
      <c r="AM1428" s="7" t="e">
        <v>#N/A</v>
      </c>
      <c r="AO1428" s="22" t="e">
        <f t="shared" si="182"/>
        <v>#N/A</v>
      </c>
      <c r="AP1428" s="22" t="e">
        <f t="shared" si="183"/>
        <v>#N/A</v>
      </c>
      <c r="AQ1428" s="22" t="e">
        <f t="shared" si="178"/>
        <v>#N/A</v>
      </c>
      <c r="AR1428" s="22" t="e">
        <f t="shared" si="179"/>
        <v>#N/A</v>
      </c>
      <c r="AS1428" s="22" t="e">
        <f t="shared" si="180"/>
        <v>#N/A</v>
      </c>
    </row>
    <row r="1429" spans="5:45" x14ac:dyDescent="0.25">
      <c r="E1429" s="8" t="e">
        <f t="shared" si="177"/>
        <v>#N/A</v>
      </c>
      <c r="F1429" s="7" t="e">
        <f t="shared" si="17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181"/>
        <v>#N/A</v>
      </c>
      <c r="AI1429" s="8" t="e">
        <v>#N/A</v>
      </c>
      <c r="AJ1429" s="7" t="e">
        <v>#N/A</v>
      </c>
      <c r="AK1429" s="19" t="e">
        <v>#N/A</v>
      </c>
      <c r="AL1429" s="7" t="e">
        <v>#N/A</v>
      </c>
      <c r="AM1429" s="7" t="e">
        <v>#N/A</v>
      </c>
      <c r="AO1429" s="22" t="e">
        <f t="shared" si="182"/>
        <v>#N/A</v>
      </c>
      <c r="AP1429" s="22" t="e">
        <f t="shared" si="183"/>
        <v>#N/A</v>
      </c>
      <c r="AQ1429" s="22" t="e">
        <f t="shared" si="178"/>
        <v>#N/A</v>
      </c>
      <c r="AR1429" s="22" t="e">
        <f t="shared" si="179"/>
        <v>#N/A</v>
      </c>
      <c r="AS1429" s="22" t="e">
        <f t="shared" si="180"/>
        <v>#N/A</v>
      </c>
    </row>
    <row r="1430" spans="5:45" x14ac:dyDescent="0.25">
      <c r="E1430" s="8" t="e">
        <f t="shared" si="177"/>
        <v>#N/A</v>
      </c>
      <c r="F1430" s="7" t="e">
        <f t="shared" si="17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181"/>
        <v>#N/A</v>
      </c>
      <c r="AI1430" s="8" t="e">
        <v>#N/A</v>
      </c>
      <c r="AJ1430" s="7" t="e">
        <v>#N/A</v>
      </c>
      <c r="AK1430" s="19" t="e">
        <v>#N/A</v>
      </c>
      <c r="AL1430" s="7" t="e">
        <v>#N/A</v>
      </c>
      <c r="AM1430" s="7" t="e">
        <v>#N/A</v>
      </c>
      <c r="AO1430" s="22" t="e">
        <f t="shared" si="182"/>
        <v>#N/A</v>
      </c>
      <c r="AP1430" s="22" t="e">
        <f t="shared" si="183"/>
        <v>#N/A</v>
      </c>
      <c r="AQ1430" s="22" t="e">
        <f t="shared" si="178"/>
        <v>#N/A</v>
      </c>
      <c r="AR1430" s="22" t="e">
        <f t="shared" si="179"/>
        <v>#N/A</v>
      </c>
      <c r="AS1430" s="22" t="e">
        <f t="shared" si="180"/>
        <v>#N/A</v>
      </c>
    </row>
    <row r="1431" spans="5:45" x14ac:dyDescent="0.25">
      <c r="E1431" s="8" t="e">
        <f t="shared" si="177"/>
        <v>#N/A</v>
      </c>
      <c r="F1431" s="7" t="e">
        <f t="shared" si="17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181"/>
        <v>#N/A</v>
      </c>
      <c r="AI1431" s="8" t="e">
        <v>#N/A</v>
      </c>
      <c r="AJ1431" s="7" t="e">
        <v>#N/A</v>
      </c>
      <c r="AK1431" s="19" t="e">
        <v>#N/A</v>
      </c>
      <c r="AL1431" s="7" t="e">
        <v>#N/A</v>
      </c>
      <c r="AM1431" s="7" t="e">
        <v>#N/A</v>
      </c>
      <c r="AO1431" s="22" t="e">
        <f t="shared" si="182"/>
        <v>#N/A</v>
      </c>
      <c r="AP1431" s="22" t="e">
        <f t="shared" si="183"/>
        <v>#N/A</v>
      </c>
      <c r="AQ1431" s="22" t="e">
        <f t="shared" si="178"/>
        <v>#N/A</v>
      </c>
      <c r="AR1431" s="22" t="e">
        <f t="shared" si="179"/>
        <v>#N/A</v>
      </c>
      <c r="AS1431" s="22" t="e">
        <f t="shared" si="180"/>
        <v>#N/A</v>
      </c>
    </row>
    <row r="1432" spans="5:45" x14ac:dyDescent="0.25">
      <c r="E1432" s="8" t="e">
        <f t="shared" si="177"/>
        <v>#N/A</v>
      </c>
      <c r="F1432" s="7" t="e">
        <f t="shared" ref="F1432:F1495" si="184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181"/>
        <v>#N/A</v>
      </c>
      <c r="AI1432" s="8" t="e">
        <v>#N/A</v>
      </c>
      <c r="AJ1432" s="7" t="e">
        <v>#N/A</v>
      </c>
      <c r="AK1432" s="19" t="e">
        <v>#N/A</v>
      </c>
      <c r="AL1432" s="7" t="e">
        <v>#N/A</v>
      </c>
      <c r="AM1432" s="7" t="e">
        <v>#N/A</v>
      </c>
      <c r="AO1432" s="22" t="e">
        <f t="shared" si="182"/>
        <v>#N/A</v>
      </c>
      <c r="AP1432" s="22" t="e">
        <f t="shared" si="183"/>
        <v>#N/A</v>
      </c>
      <c r="AQ1432" s="22" t="e">
        <f t="shared" si="178"/>
        <v>#N/A</v>
      </c>
      <c r="AR1432" s="22" t="e">
        <f t="shared" si="179"/>
        <v>#N/A</v>
      </c>
      <c r="AS1432" s="22" t="e">
        <f t="shared" si="180"/>
        <v>#N/A</v>
      </c>
    </row>
    <row r="1433" spans="5:45" x14ac:dyDescent="0.25">
      <c r="E1433" s="8" t="e">
        <f t="shared" si="177"/>
        <v>#N/A</v>
      </c>
      <c r="F1433" s="7" t="e">
        <f t="shared" si="184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181"/>
        <v>#N/A</v>
      </c>
      <c r="AI1433" s="8" t="e">
        <v>#N/A</v>
      </c>
      <c r="AJ1433" s="7" t="e">
        <v>#N/A</v>
      </c>
      <c r="AK1433" s="19" t="e">
        <v>#N/A</v>
      </c>
      <c r="AL1433" s="7" t="e">
        <v>#N/A</v>
      </c>
      <c r="AM1433" s="7" t="e">
        <v>#N/A</v>
      </c>
      <c r="AO1433" s="22" t="e">
        <f t="shared" si="182"/>
        <v>#N/A</v>
      </c>
      <c r="AP1433" s="22" t="e">
        <f t="shared" si="183"/>
        <v>#N/A</v>
      </c>
      <c r="AQ1433" s="22" t="e">
        <f t="shared" si="178"/>
        <v>#N/A</v>
      </c>
      <c r="AR1433" s="22" t="e">
        <f t="shared" si="179"/>
        <v>#N/A</v>
      </c>
      <c r="AS1433" s="22" t="e">
        <f t="shared" si="180"/>
        <v>#N/A</v>
      </c>
    </row>
    <row r="1434" spans="5:45" x14ac:dyDescent="0.25">
      <c r="E1434" s="8" t="e">
        <f t="shared" si="177"/>
        <v>#N/A</v>
      </c>
      <c r="F1434" s="7" t="e">
        <f t="shared" si="184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181"/>
        <v>#N/A</v>
      </c>
      <c r="AI1434" s="8" t="e">
        <v>#N/A</v>
      </c>
      <c r="AJ1434" s="7" t="e">
        <v>#N/A</v>
      </c>
      <c r="AK1434" s="19" t="e">
        <v>#N/A</v>
      </c>
      <c r="AL1434" s="7" t="e">
        <v>#N/A</v>
      </c>
      <c r="AM1434" s="7" t="e">
        <v>#N/A</v>
      </c>
      <c r="AO1434" s="22" t="e">
        <f t="shared" si="182"/>
        <v>#N/A</v>
      </c>
      <c r="AP1434" s="22" t="e">
        <f t="shared" si="183"/>
        <v>#N/A</v>
      </c>
      <c r="AQ1434" s="22" t="e">
        <f t="shared" si="178"/>
        <v>#N/A</v>
      </c>
      <c r="AR1434" s="22" t="e">
        <f t="shared" si="179"/>
        <v>#N/A</v>
      </c>
      <c r="AS1434" s="22" t="e">
        <f t="shared" si="180"/>
        <v>#N/A</v>
      </c>
    </row>
    <row r="1435" spans="5:45" x14ac:dyDescent="0.25">
      <c r="E1435" s="8" t="e">
        <f t="shared" si="177"/>
        <v>#N/A</v>
      </c>
      <c r="F1435" s="7" t="e">
        <f t="shared" si="184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181"/>
        <v>#N/A</v>
      </c>
      <c r="AI1435" s="8" t="e">
        <v>#N/A</v>
      </c>
      <c r="AJ1435" s="7" t="e">
        <v>#N/A</v>
      </c>
      <c r="AK1435" s="19" t="e">
        <v>#N/A</v>
      </c>
      <c r="AL1435" s="7" t="e">
        <v>#N/A</v>
      </c>
      <c r="AM1435" s="7" t="e">
        <v>#N/A</v>
      </c>
      <c r="AO1435" s="22" t="e">
        <f t="shared" si="182"/>
        <v>#N/A</v>
      </c>
      <c r="AP1435" s="22" t="e">
        <f t="shared" si="183"/>
        <v>#N/A</v>
      </c>
      <c r="AQ1435" s="22" t="e">
        <f t="shared" si="178"/>
        <v>#N/A</v>
      </c>
      <c r="AR1435" s="22" t="e">
        <f t="shared" si="179"/>
        <v>#N/A</v>
      </c>
      <c r="AS1435" s="22" t="e">
        <f t="shared" si="180"/>
        <v>#N/A</v>
      </c>
    </row>
    <row r="1436" spans="5:45" x14ac:dyDescent="0.25">
      <c r="E1436" s="8" t="e">
        <f t="shared" si="177"/>
        <v>#N/A</v>
      </c>
      <c r="F1436" s="7" t="e">
        <f t="shared" si="184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181"/>
        <v>#N/A</v>
      </c>
      <c r="AI1436" s="8" t="e">
        <v>#N/A</v>
      </c>
      <c r="AJ1436" s="7" t="e">
        <v>#N/A</v>
      </c>
      <c r="AK1436" s="19" t="e">
        <v>#N/A</v>
      </c>
      <c r="AL1436" s="7" t="e">
        <v>#N/A</v>
      </c>
      <c r="AM1436" s="7" t="e">
        <v>#N/A</v>
      </c>
      <c r="AO1436" s="22" t="e">
        <f t="shared" si="182"/>
        <v>#N/A</v>
      </c>
      <c r="AP1436" s="22" t="e">
        <f t="shared" si="183"/>
        <v>#N/A</v>
      </c>
      <c r="AQ1436" s="22" t="e">
        <f t="shared" si="178"/>
        <v>#N/A</v>
      </c>
      <c r="AR1436" s="22" t="e">
        <f t="shared" si="179"/>
        <v>#N/A</v>
      </c>
      <c r="AS1436" s="22" t="e">
        <f t="shared" si="180"/>
        <v>#N/A</v>
      </c>
    </row>
    <row r="1437" spans="5:45" x14ac:dyDescent="0.25">
      <c r="E1437" s="8" t="e">
        <f t="shared" si="177"/>
        <v>#N/A</v>
      </c>
      <c r="F1437" s="7" t="e">
        <f t="shared" si="184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181"/>
        <v>#N/A</v>
      </c>
      <c r="AI1437" s="8" t="e">
        <v>#N/A</v>
      </c>
      <c r="AJ1437" s="7" t="e">
        <v>#N/A</v>
      </c>
      <c r="AK1437" s="19" t="e">
        <v>#N/A</v>
      </c>
      <c r="AL1437" s="7" t="e">
        <v>#N/A</v>
      </c>
      <c r="AM1437" s="7" t="e">
        <v>#N/A</v>
      </c>
      <c r="AO1437" s="22" t="e">
        <f t="shared" si="182"/>
        <v>#N/A</v>
      </c>
      <c r="AP1437" s="22" t="e">
        <f t="shared" si="183"/>
        <v>#N/A</v>
      </c>
      <c r="AQ1437" s="22" t="e">
        <f t="shared" si="178"/>
        <v>#N/A</v>
      </c>
      <c r="AR1437" s="22" t="e">
        <f t="shared" si="179"/>
        <v>#N/A</v>
      </c>
      <c r="AS1437" s="22" t="e">
        <f t="shared" si="180"/>
        <v>#N/A</v>
      </c>
    </row>
    <row r="1438" spans="5:45" x14ac:dyDescent="0.25">
      <c r="E1438" s="8" t="e">
        <f t="shared" si="177"/>
        <v>#N/A</v>
      </c>
      <c r="F1438" s="7" t="e">
        <f t="shared" si="184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181"/>
        <v>#N/A</v>
      </c>
      <c r="AI1438" s="8" t="e">
        <v>#N/A</v>
      </c>
      <c r="AJ1438" s="7" t="e">
        <v>#N/A</v>
      </c>
      <c r="AK1438" s="19" t="e">
        <v>#N/A</v>
      </c>
      <c r="AL1438" s="7" t="e">
        <v>#N/A</v>
      </c>
      <c r="AM1438" s="7" t="e">
        <v>#N/A</v>
      </c>
      <c r="AO1438" s="22" t="e">
        <f t="shared" si="182"/>
        <v>#N/A</v>
      </c>
      <c r="AP1438" s="22" t="e">
        <f t="shared" si="183"/>
        <v>#N/A</v>
      </c>
      <c r="AQ1438" s="22" t="e">
        <f t="shared" si="178"/>
        <v>#N/A</v>
      </c>
      <c r="AR1438" s="22" t="e">
        <f t="shared" si="179"/>
        <v>#N/A</v>
      </c>
      <c r="AS1438" s="22" t="e">
        <f t="shared" si="180"/>
        <v>#N/A</v>
      </c>
    </row>
    <row r="1439" spans="5:45" x14ac:dyDescent="0.25">
      <c r="E1439" s="8" t="e">
        <f t="shared" si="177"/>
        <v>#N/A</v>
      </c>
      <c r="F1439" s="7" t="e">
        <f t="shared" si="184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181"/>
        <v>#N/A</v>
      </c>
      <c r="AI1439" s="8" t="e">
        <v>#N/A</v>
      </c>
      <c r="AJ1439" s="7" t="e">
        <v>#N/A</v>
      </c>
      <c r="AK1439" s="19" t="e">
        <v>#N/A</v>
      </c>
      <c r="AL1439" s="7" t="e">
        <v>#N/A</v>
      </c>
      <c r="AM1439" s="7" t="e">
        <v>#N/A</v>
      </c>
      <c r="AO1439" s="22" t="e">
        <f t="shared" si="182"/>
        <v>#N/A</v>
      </c>
      <c r="AP1439" s="22" t="e">
        <f t="shared" si="183"/>
        <v>#N/A</v>
      </c>
      <c r="AQ1439" s="22" t="e">
        <f t="shared" si="178"/>
        <v>#N/A</v>
      </c>
      <c r="AR1439" s="22" t="e">
        <f t="shared" si="179"/>
        <v>#N/A</v>
      </c>
      <c r="AS1439" s="22" t="e">
        <f t="shared" si="180"/>
        <v>#N/A</v>
      </c>
    </row>
    <row r="1440" spans="5:45" x14ac:dyDescent="0.25">
      <c r="E1440" s="8" t="e">
        <f t="shared" si="177"/>
        <v>#N/A</v>
      </c>
      <c r="F1440" s="7" t="e">
        <f t="shared" si="184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181"/>
        <v>#N/A</v>
      </c>
      <c r="AI1440" s="8" t="e">
        <v>#N/A</v>
      </c>
      <c r="AJ1440" s="7" t="e">
        <v>#N/A</v>
      </c>
      <c r="AK1440" s="19" t="e">
        <v>#N/A</v>
      </c>
      <c r="AL1440" s="7" t="e">
        <v>#N/A</v>
      </c>
      <c r="AM1440" s="7" t="e">
        <v>#N/A</v>
      </c>
      <c r="AO1440" s="22" t="e">
        <f t="shared" si="182"/>
        <v>#N/A</v>
      </c>
      <c r="AP1440" s="22" t="e">
        <f t="shared" si="183"/>
        <v>#N/A</v>
      </c>
      <c r="AQ1440" s="22" t="e">
        <f t="shared" si="178"/>
        <v>#N/A</v>
      </c>
      <c r="AR1440" s="22" t="e">
        <f t="shared" si="179"/>
        <v>#N/A</v>
      </c>
      <c r="AS1440" s="22" t="e">
        <f t="shared" si="180"/>
        <v>#N/A</v>
      </c>
    </row>
    <row r="1441" spans="5:45" x14ac:dyDescent="0.25">
      <c r="E1441" s="8" t="e">
        <f t="shared" si="177"/>
        <v>#N/A</v>
      </c>
      <c r="F1441" s="7" t="e">
        <f t="shared" si="184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181"/>
        <v>#N/A</v>
      </c>
      <c r="AI1441" s="8" t="e">
        <v>#N/A</v>
      </c>
      <c r="AJ1441" s="7" t="e">
        <v>#N/A</v>
      </c>
      <c r="AK1441" s="19" t="e">
        <v>#N/A</v>
      </c>
      <c r="AL1441" s="7" t="e">
        <v>#N/A</v>
      </c>
      <c r="AM1441" s="7" t="e">
        <v>#N/A</v>
      </c>
      <c r="AO1441" s="22" t="e">
        <f t="shared" si="182"/>
        <v>#N/A</v>
      </c>
      <c r="AP1441" s="22" t="e">
        <f t="shared" si="183"/>
        <v>#N/A</v>
      </c>
      <c r="AQ1441" s="22" t="e">
        <f t="shared" si="178"/>
        <v>#N/A</v>
      </c>
      <c r="AR1441" s="22" t="e">
        <f t="shared" si="179"/>
        <v>#N/A</v>
      </c>
      <c r="AS1441" s="22" t="e">
        <f t="shared" si="180"/>
        <v>#N/A</v>
      </c>
    </row>
    <row r="1442" spans="5:45" x14ac:dyDescent="0.25">
      <c r="E1442" s="8" t="e">
        <f t="shared" si="177"/>
        <v>#N/A</v>
      </c>
      <c r="F1442" s="7" t="e">
        <f t="shared" si="184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181"/>
        <v>#N/A</v>
      </c>
      <c r="AI1442" s="8" t="e">
        <v>#N/A</v>
      </c>
      <c r="AJ1442" s="7" t="e">
        <v>#N/A</v>
      </c>
      <c r="AK1442" s="19" t="e">
        <v>#N/A</v>
      </c>
      <c r="AL1442" s="7" t="e">
        <v>#N/A</v>
      </c>
      <c r="AM1442" s="7" t="e">
        <v>#N/A</v>
      </c>
      <c r="AO1442" s="22" t="e">
        <f t="shared" si="182"/>
        <v>#N/A</v>
      </c>
      <c r="AP1442" s="22" t="e">
        <f t="shared" si="183"/>
        <v>#N/A</v>
      </c>
      <c r="AQ1442" s="22" t="e">
        <f t="shared" si="178"/>
        <v>#N/A</v>
      </c>
      <c r="AR1442" s="22" t="e">
        <f t="shared" si="179"/>
        <v>#N/A</v>
      </c>
      <c r="AS1442" s="22" t="e">
        <f t="shared" si="180"/>
        <v>#N/A</v>
      </c>
    </row>
    <row r="1443" spans="5:45" x14ac:dyDescent="0.25">
      <c r="E1443" s="8" t="e">
        <f t="shared" si="177"/>
        <v>#N/A</v>
      </c>
      <c r="F1443" s="7" t="e">
        <f t="shared" si="184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181"/>
        <v>#N/A</v>
      </c>
      <c r="AI1443" s="8" t="e">
        <v>#N/A</v>
      </c>
      <c r="AJ1443" s="7" t="e">
        <v>#N/A</v>
      </c>
      <c r="AK1443" s="19" t="e">
        <v>#N/A</v>
      </c>
      <c r="AL1443" s="7" t="e">
        <v>#N/A</v>
      </c>
      <c r="AM1443" s="7" t="e">
        <v>#N/A</v>
      </c>
      <c r="AO1443" s="22" t="e">
        <f t="shared" si="182"/>
        <v>#N/A</v>
      </c>
      <c r="AP1443" s="22" t="e">
        <f t="shared" si="183"/>
        <v>#N/A</v>
      </c>
      <c r="AQ1443" s="22" t="e">
        <f t="shared" si="178"/>
        <v>#N/A</v>
      </c>
      <c r="AR1443" s="22" t="e">
        <f t="shared" si="179"/>
        <v>#N/A</v>
      </c>
      <c r="AS1443" s="22" t="e">
        <f t="shared" si="180"/>
        <v>#N/A</v>
      </c>
    </row>
    <row r="1444" spans="5:45" x14ac:dyDescent="0.25">
      <c r="E1444" s="8" t="e">
        <f t="shared" si="177"/>
        <v>#N/A</v>
      </c>
      <c r="F1444" s="7" t="e">
        <f t="shared" si="184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181"/>
        <v>#N/A</v>
      </c>
      <c r="AI1444" s="8" t="e">
        <v>#N/A</v>
      </c>
      <c r="AJ1444" s="7" t="e">
        <v>#N/A</v>
      </c>
      <c r="AK1444" s="19" t="e">
        <v>#N/A</v>
      </c>
      <c r="AL1444" s="7" t="e">
        <v>#N/A</v>
      </c>
      <c r="AM1444" s="7" t="e">
        <v>#N/A</v>
      </c>
      <c r="AO1444" s="22" t="e">
        <f t="shared" si="182"/>
        <v>#N/A</v>
      </c>
      <c r="AP1444" s="22" t="e">
        <f t="shared" si="183"/>
        <v>#N/A</v>
      </c>
      <c r="AQ1444" s="22" t="e">
        <f t="shared" si="178"/>
        <v>#N/A</v>
      </c>
      <c r="AR1444" s="22" t="e">
        <f t="shared" si="179"/>
        <v>#N/A</v>
      </c>
      <c r="AS1444" s="22" t="e">
        <f t="shared" si="180"/>
        <v>#N/A</v>
      </c>
    </row>
    <row r="1445" spans="5:45" x14ac:dyDescent="0.25">
      <c r="E1445" s="8" t="e">
        <f t="shared" si="177"/>
        <v>#N/A</v>
      </c>
      <c r="F1445" s="7" t="e">
        <f t="shared" si="184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181"/>
        <v>#N/A</v>
      </c>
      <c r="AI1445" s="8" t="e">
        <v>#N/A</v>
      </c>
      <c r="AJ1445" s="7" t="e">
        <v>#N/A</v>
      </c>
      <c r="AK1445" s="19" t="e">
        <v>#N/A</v>
      </c>
      <c r="AL1445" s="7" t="e">
        <v>#N/A</v>
      </c>
      <c r="AM1445" s="7" t="e">
        <v>#N/A</v>
      </c>
      <c r="AO1445" s="22" t="e">
        <f t="shared" si="182"/>
        <v>#N/A</v>
      </c>
      <c r="AP1445" s="22" t="e">
        <f t="shared" si="183"/>
        <v>#N/A</v>
      </c>
      <c r="AQ1445" s="22" t="e">
        <f t="shared" si="178"/>
        <v>#N/A</v>
      </c>
      <c r="AR1445" s="22" t="e">
        <f t="shared" si="179"/>
        <v>#N/A</v>
      </c>
      <c r="AS1445" s="22" t="e">
        <f t="shared" si="180"/>
        <v>#N/A</v>
      </c>
    </row>
    <row r="1446" spans="5:45" x14ac:dyDescent="0.25">
      <c r="E1446" s="8" t="e">
        <f t="shared" si="177"/>
        <v>#N/A</v>
      </c>
      <c r="F1446" s="7" t="e">
        <f t="shared" si="184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181"/>
        <v>#N/A</v>
      </c>
      <c r="AI1446" s="8" t="e">
        <v>#N/A</v>
      </c>
      <c r="AJ1446" s="7" t="e">
        <v>#N/A</v>
      </c>
      <c r="AK1446" s="19" t="e">
        <v>#N/A</v>
      </c>
      <c r="AL1446" s="7" t="e">
        <v>#N/A</v>
      </c>
      <c r="AM1446" s="7" t="e">
        <v>#N/A</v>
      </c>
      <c r="AO1446" s="22" t="e">
        <f t="shared" si="182"/>
        <v>#N/A</v>
      </c>
      <c r="AP1446" s="22" t="e">
        <f t="shared" si="183"/>
        <v>#N/A</v>
      </c>
      <c r="AQ1446" s="22" t="e">
        <f t="shared" si="178"/>
        <v>#N/A</v>
      </c>
      <c r="AR1446" s="22" t="e">
        <f t="shared" si="179"/>
        <v>#N/A</v>
      </c>
      <c r="AS1446" s="22" t="e">
        <f t="shared" si="180"/>
        <v>#N/A</v>
      </c>
    </row>
    <row r="1447" spans="5:45" x14ac:dyDescent="0.25">
      <c r="E1447" s="8" t="e">
        <f t="shared" si="177"/>
        <v>#N/A</v>
      </c>
      <c r="F1447" s="7" t="e">
        <f t="shared" si="184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181"/>
        <v>#N/A</v>
      </c>
      <c r="AI1447" s="8" t="e">
        <v>#N/A</v>
      </c>
      <c r="AJ1447" s="7" t="e">
        <v>#N/A</v>
      </c>
      <c r="AK1447" s="19" t="e">
        <v>#N/A</v>
      </c>
      <c r="AL1447" s="7" t="e">
        <v>#N/A</v>
      </c>
      <c r="AM1447" s="7" t="e">
        <v>#N/A</v>
      </c>
      <c r="AO1447" s="22" t="e">
        <f t="shared" si="182"/>
        <v>#N/A</v>
      </c>
      <c r="AP1447" s="22" t="e">
        <f t="shared" si="183"/>
        <v>#N/A</v>
      </c>
      <c r="AQ1447" s="22" t="e">
        <f t="shared" si="178"/>
        <v>#N/A</v>
      </c>
      <c r="AR1447" s="22" t="e">
        <f t="shared" si="179"/>
        <v>#N/A</v>
      </c>
      <c r="AS1447" s="22" t="e">
        <f t="shared" si="180"/>
        <v>#N/A</v>
      </c>
    </row>
    <row r="1448" spans="5:45" x14ac:dyDescent="0.25">
      <c r="E1448" s="8" t="e">
        <f t="shared" si="177"/>
        <v>#N/A</v>
      </c>
      <c r="F1448" s="7" t="e">
        <f t="shared" si="184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181"/>
        <v>#N/A</v>
      </c>
      <c r="AI1448" s="8" t="e">
        <v>#N/A</v>
      </c>
      <c r="AJ1448" s="7" t="e">
        <v>#N/A</v>
      </c>
      <c r="AK1448" s="19" t="e">
        <v>#N/A</v>
      </c>
      <c r="AL1448" s="7" t="e">
        <v>#N/A</v>
      </c>
      <c r="AM1448" s="7" t="e">
        <v>#N/A</v>
      </c>
      <c r="AO1448" s="22" t="e">
        <f t="shared" si="182"/>
        <v>#N/A</v>
      </c>
      <c r="AP1448" s="22" t="e">
        <f t="shared" si="183"/>
        <v>#N/A</v>
      </c>
      <c r="AQ1448" s="22" t="e">
        <f t="shared" si="178"/>
        <v>#N/A</v>
      </c>
      <c r="AR1448" s="22" t="e">
        <f t="shared" si="179"/>
        <v>#N/A</v>
      </c>
      <c r="AS1448" s="22" t="e">
        <f t="shared" si="180"/>
        <v>#N/A</v>
      </c>
    </row>
    <row r="1449" spans="5:45" x14ac:dyDescent="0.25">
      <c r="E1449" s="8" t="e">
        <f t="shared" si="177"/>
        <v>#N/A</v>
      </c>
      <c r="F1449" s="7" t="e">
        <f t="shared" si="184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181"/>
        <v>#N/A</v>
      </c>
      <c r="AI1449" s="8" t="e">
        <v>#N/A</v>
      </c>
      <c r="AJ1449" s="7" t="e">
        <v>#N/A</v>
      </c>
      <c r="AK1449" s="19" t="e">
        <v>#N/A</v>
      </c>
      <c r="AL1449" s="7" t="e">
        <v>#N/A</v>
      </c>
      <c r="AM1449" s="7" t="e">
        <v>#N/A</v>
      </c>
      <c r="AO1449" s="22" t="e">
        <f t="shared" si="182"/>
        <v>#N/A</v>
      </c>
      <c r="AP1449" s="22" t="e">
        <f t="shared" si="183"/>
        <v>#N/A</v>
      </c>
      <c r="AQ1449" s="22" t="e">
        <f t="shared" si="178"/>
        <v>#N/A</v>
      </c>
      <c r="AR1449" s="22" t="e">
        <f t="shared" si="179"/>
        <v>#N/A</v>
      </c>
      <c r="AS1449" s="22" t="e">
        <f t="shared" si="180"/>
        <v>#N/A</v>
      </c>
    </row>
    <row r="1450" spans="5:45" x14ac:dyDescent="0.25">
      <c r="E1450" s="8" t="e">
        <f t="shared" si="177"/>
        <v>#N/A</v>
      </c>
      <c r="F1450" s="7" t="e">
        <f t="shared" si="184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181"/>
        <v>#N/A</v>
      </c>
      <c r="AI1450" s="8" t="e">
        <v>#N/A</v>
      </c>
      <c r="AJ1450" s="7" t="e">
        <v>#N/A</v>
      </c>
      <c r="AK1450" s="19" t="e">
        <v>#N/A</v>
      </c>
      <c r="AL1450" s="7" t="e">
        <v>#N/A</v>
      </c>
      <c r="AM1450" s="7" t="e">
        <v>#N/A</v>
      </c>
      <c r="AO1450" s="22" t="e">
        <f t="shared" si="182"/>
        <v>#N/A</v>
      </c>
      <c r="AP1450" s="22" t="e">
        <f t="shared" si="183"/>
        <v>#N/A</v>
      </c>
      <c r="AQ1450" s="22" t="e">
        <f t="shared" si="178"/>
        <v>#N/A</v>
      </c>
      <c r="AR1450" s="22" t="e">
        <f t="shared" si="179"/>
        <v>#N/A</v>
      </c>
      <c r="AS1450" s="22" t="e">
        <f t="shared" si="180"/>
        <v>#N/A</v>
      </c>
    </row>
    <row r="1451" spans="5:45" x14ac:dyDescent="0.25">
      <c r="E1451" s="8" t="e">
        <f t="shared" si="177"/>
        <v>#N/A</v>
      </c>
      <c r="F1451" s="7" t="e">
        <f t="shared" si="184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181"/>
        <v>#N/A</v>
      </c>
      <c r="AI1451" s="8" t="e">
        <v>#N/A</v>
      </c>
      <c r="AJ1451" s="7" t="e">
        <v>#N/A</v>
      </c>
      <c r="AK1451" s="19" t="e">
        <v>#N/A</v>
      </c>
      <c r="AL1451" s="7" t="e">
        <v>#N/A</v>
      </c>
      <c r="AM1451" s="7" t="e">
        <v>#N/A</v>
      </c>
      <c r="AO1451" s="22" t="e">
        <f t="shared" si="182"/>
        <v>#N/A</v>
      </c>
      <c r="AP1451" s="22" t="e">
        <f t="shared" si="183"/>
        <v>#N/A</v>
      </c>
      <c r="AQ1451" s="22" t="e">
        <f t="shared" si="178"/>
        <v>#N/A</v>
      </c>
      <c r="AR1451" s="22" t="e">
        <f t="shared" si="179"/>
        <v>#N/A</v>
      </c>
      <c r="AS1451" s="22" t="e">
        <f t="shared" si="180"/>
        <v>#N/A</v>
      </c>
    </row>
    <row r="1452" spans="5:45" x14ac:dyDescent="0.25">
      <c r="E1452" s="8" t="e">
        <f t="shared" si="177"/>
        <v>#N/A</v>
      </c>
      <c r="F1452" s="7" t="e">
        <f t="shared" si="184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181"/>
        <v>#N/A</v>
      </c>
      <c r="AI1452" s="8" t="e">
        <v>#N/A</v>
      </c>
      <c r="AJ1452" s="7" t="e">
        <v>#N/A</v>
      </c>
      <c r="AK1452" s="19" t="e">
        <v>#N/A</v>
      </c>
      <c r="AL1452" s="7" t="e">
        <v>#N/A</v>
      </c>
      <c r="AM1452" s="7" t="e">
        <v>#N/A</v>
      </c>
      <c r="AO1452" s="22" t="e">
        <f t="shared" si="182"/>
        <v>#N/A</v>
      </c>
      <c r="AP1452" s="22" t="e">
        <f t="shared" si="183"/>
        <v>#N/A</v>
      </c>
      <c r="AQ1452" s="22" t="e">
        <f t="shared" si="178"/>
        <v>#N/A</v>
      </c>
      <c r="AR1452" s="22" t="e">
        <f t="shared" si="179"/>
        <v>#N/A</v>
      </c>
      <c r="AS1452" s="22" t="e">
        <f t="shared" si="180"/>
        <v>#N/A</v>
      </c>
    </row>
    <row r="1453" spans="5:45" x14ac:dyDescent="0.25">
      <c r="E1453" s="8" t="e">
        <f t="shared" si="177"/>
        <v>#N/A</v>
      </c>
      <c r="F1453" s="7" t="e">
        <f t="shared" si="184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181"/>
        <v>#N/A</v>
      </c>
      <c r="AI1453" s="8" t="e">
        <v>#N/A</v>
      </c>
      <c r="AJ1453" s="7" t="e">
        <v>#N/A</v>
      </c>
      <c r="AK1453" s="19" t="e">
        <v>#N/A</v>
      </c>
      <c r="AL1453" s="7" t="e">
        <v>#N/A</v>
      </c>
      <c r="AM1453" s="7" t="e">
        <v>#N/A</v>
      </c>
      <c r="AO1453" s="22" t="e">
        <f t="shared" si="182"/>
        <v>#N/A</v>
      </c>
      <c r="AP1453" s="22" t="e">
        <f t="shared" si="183"/>
        <v>#N/A</v>
      </c>
      <c r="AQ1453" s="22" t="e">
        <f t="shared" si="178"/>
        <v>#N/A</v>
      </c>
      <c r="AR1453" s="22" t="e">
        <f t="shared" si="179"/>
        <v>#N/A</v>
      </c>
      <c r="AS1453" s="22" t="e">
        <f t="shared" si="180"/>
        <v>#N/A</v>
      </c>
    </row>
    <row r="1454" spans="5:45" x14ac:dyDescent="0.25">
      <c r="E1454" s="8" t="e">
        <f t="shared" si="177"/>
        <v>#N/A</v>
      </c>
      <c r="F1454" s="7" t="e">
        <f t="shared" si="184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181"/>
        <v>#N/A</v>
      </c>
      <c r="AI1454" s="8" t="e">
        <v>#N/A</v>
      </c>
      <c r="AJ1454" s="7" t="e">
        <v>#N/A</v>
      </c>
      <c r="AK1454" s="19" t="e">
        <v>#N/A</v>
      </c>
      <c r="AL1454" s="7" t="e">
        <v>#N/A</v>
      </c>
      <c r="AM1454" s="7" t="e">
        <v>#N/A</v>
      </c>
      <c r="AO1454" s="22" t="e">
        <f t="shared" si="182"/>
        <v>#N/A</v>
      </c>
      <c r="AP1454" s="22" t="e">
        <f t="shared" si="183"/>
        <v>#N/A</v>
      </c>
      <c r="AQ1454" s="22" t="e">
        <f t="shared" si="178"/>
        <v>#N/A</v>
      </c>
      <c r="AR1454" s="22" t="e">
        <f t="shared" si="179"/>
        <v>#N/A</v>
      </c>
      <c r="AS1454" s="22" t="e">
        <f t="shared" si="180"/>
        <v>#N/A</v>
      </c>
    </row>
    <row r="1455" spans="5:45" x14ac:dyDescent="0.25">
      <c r="E1455" s="8" t="e">
        <f t="shared" si="177"/>
        <v>#N/A</v>
      </c>
      <c r="F1455" s="7" t="e">
        <f t="shared" si="184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181"/>
        <v>#N/A</v>
      </c>
      <c r="AI1455" s="8" t="e">
        <v>#N/A</v>
      </c>
      <c r="AJ1455" s="7" t="e">
        <v>#N/A</v>
      </c>
      <c r="AK1455" s="19" t="e">
        <v>#N/A</v>
      </c>
      <c r="AL1455" s="7" t="e">
        <v>#N/A</v>
      </c>
      <c r="AM1455" s="7" t="e">
        <v>#N/A</v>
      </c>
      <c r="AO1455" s="22" t="e">
        <f t="shared" si="182"/>
        <v>#N/A</v>
      </c>
      <c r="AP1455" s="22" t="e">
        <f t="shared" si="183"/>
        <v>#N/A</v>
      </c>
      <c r="AQ1455" s="22" t="e">
        <f t="shared" si="178"/>
        <v>#N/A</v>
      </c>
      <c r="AR1455" s="22" t="e">
        <f t="shared" si="179"/>
        <v>#N/A</v>
      </c>
      <c r="AS1455" s="22" t="e">
        <f t="shared" si="180"/>
        <v>#N/A</v>
      </c>
    </row>
    <row r="1456" spans="5:45" x14ac:dyDescent="0.25">
      <c r="E1456" s="8" t="e">
        <f t="shared" si="177"/>
        <v>#N/A</v>
      </c>
      <c r="F1456" s="7" t="e">
        <f t="shared" si="184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181"/>
        <v>#N/A</v>
      </c>
      <c r="AI1456" s="8" t="e">
        <v>#N/A</v>
      </c>
      <c r="AJ1456" s="7" t="e">
        <v>#N/A</v>
      </c>
      <c r="AK1456" s="19" t="e">
        <v>#N/A</v>
      </c>
      <c r="AL1456" s="7" t="e">
        <v>#N/A</v>
      </c>
      <c r="AM1456" s="7" t="e">
        <v>#N/A</v>
      </c>
      <c r="AO1456" s="22" t="e">
        <f t="shared" si="182"/>
        <v>#N/A</v>
      </c>
      <c r="AP1456" s="22" t="e">
        <f t="shared" si="183"/>
        <v>#N/A</v>
      </c>
      <c r="AQ1456" s="22" t="e">
        <f t="shared" si="178"/>
        <v>#N/A</v>
      </c>
      <c r="AR1456" s="22" t="e">
        <f t="shared" si="179"/>
        <v>#N/A</v>
      </c>
      <c r="AS1456" s="22" t="e">
        <f t="shared" si="180"/>
        <v>#N/A</v>
      </c>
    </row>
    <row r="1457" spans="5:45" x14ac:dyDescent="0.25">
      <c r="E1457" s="8" t="e">
        <f t="shared" si="177"/>
        <v>#N/A</v>
      </c>
      <c r="F1457" s="7" t="e">
        <f t="shared" si="184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181"/>
        <v>#N/A</v>
      </c>
      <c r="AI1457" s="8" t="e">
        <v>#N/A</v>
      </c>
      <c r="AJ1457" s="7" t="e">
        <v>#N/A</v>
      </c>
      <c r="AK1457" s="19" t="e">
        <v>#N/A</v>
      </c>
      <c r="AL1457" s="7" t="e">
        <v>#N/A</v>
      </c>
      <c r="AM1457" s="7" t="e">
        <v>#N/A</v>
      </c>
      <c r="AO1457" s="22" t="e">
        <f t="shared" si="182"/>
        <v>#N/A</v>
      </c>
      <c r="AP1457" s="22" t="e">
        <f t="shared" si="183"/>
        <v>#N/A</v>
      </c>
      <c r="AQ1457" s="22" t="e">
        <f t="shared" si="178"/>
        <v>#N/A</v>
      </c>
      <c r="AR1457" s="22" t="e">
        <f t="shared" si="179"/>
        <v>#N/A</v>
      </c>
      <c r="AS1457" s="22" t="e">
        <f t="shared" si="180"/>
        <v>#N/A</v>
      </c>
    </row>
    <row r="1458" spans="5:45" x14ac:dyDescent="0.25">
      <c r="E1458" s="8" t="e">
        <f t="shared" si="177"/>
        <v>#N/A</v>
      </c>
      <c r="F1458" s="7" t="e">
        <f t="shared" si="184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181"/>
        <v>#N/A</v>
      </c>
      <c r="AI1458" s="8" t="e">
        <v>#N/A</v>
      </c>
      <c r="AJ1458" s="7" t="e">
        <v>#N/A</v>
      </c>
      <c r="AK1458" s="19" t="e">
        <v>#N/A</v>
      </c>
      <c r="AL1458" s="7" t="e">
        <v>#N/A</v>
      </c>
      <c r="AM1458" s="7" t="e">
        <v>#N/A</v>
      </c>
      <c r="AO1458" s="22" t="e">
        <f t="shared" si="182"/>
        <v>#N/A</v>
      </c>
      <c r="AP1458" s="22" t="e">
        <f t="shared" si="183"/>
        <v>#N/A</v>
      </c>
      <c r="AQ1458" s="22" t="e">
        <f t="shared" si="178"/>
        <v>#N/A</v>
      </c>
      <c r="AR1458" s="22" t="e">
        <f t="shared" si="179"/>
        <v>#N/A</v>
      </c>
      <c r="AS1458" s="22" t="e">
        <f t="shared" si="180"/>
        <v>#N/A</v>
      </c>
    </row>
    <row r="1459" spans="5:45" x14ac:dyDescent="0.25">
      <c r="E1459" s="8" t="e">
        <f t="shared" si="177"/>
        <v>#N/A</v>
      </c>
      <c r="F1459" s="7" t="e">
        <f t="shared" si="184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181"/>
        <v>#N/A</v>
      </c>
      <c r="AI1459" s="8" t="e">
        <v>#N/A</v>
      </c>
      <c r="AJ1459" s="7" t="e">
        <v>#N/A</v>
      </c>
      <c r="AK1459" s="19" t="e">
        <v>#N/A</v>
      </c>
      <c r="AL1459" s="7" t="e">
        <v>#N/A</v>
      </c>
      <c r="AM1459" s="7" t="e">
        <v>#N/A</v>
      </c>
      <c r="AO1459" s="22" t="e">
        <f t="shared" si="182"/>
        <v>#N/A</v>
      </c>
      <c r="AP1459" s="22" t="e">
        <f t="shared" si="183"/>
        <v>#N/A</v>
      </c>
      <c r="AQ1459" s="22" t="e">
        <f t="shared" si="178"/>
        <v>#N/A</v>
      </c>
      <c r="AR1459" s="22" t="e">
        <f t="shared" si="179"/>
        <v>#N/A</v>
      </c>
      <c r="AS1459" s="22" t="e">
        <f t="shared" si="180"/>
        <v>#N/A</v>
      </c>
    </row>
    <row r="1460" spans="5:45" x14ac:dyDescent="0.25">
      <c r="E1460" s="8" t="e">
        <f t="shared" si="177"/>
        <v>#N/A</v>
      </c>
      <c r="F1460" s="7" t="e">
        <f t="shared" si="184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181"/>
        <v>#N/A</v>
      </c>
      <c r="AI1460" s="8" t="e">
        <v>#N/A</v>
      </c>
      <c r="AJ1460" s="7" t="e">
        <v>#N/A</v>
      </c>
      <c r="AK1460" s="19" t="e">
        <v>#N/A</v>
      </c>
      <c r="AL1460" s="7" t="e">
        <v>#N/A</v>
      </c>
      <c r="AM1460" s="7" t="e">
        <v>#N/A</v>
      </c>
      <c r="AO1460" s="22" t="e">
        <f t="shared" si="182"/>
        <v>#N/A</v>
      </c>
      <c r="AP1460" s="22" t="e">
        <f t="shared" si="183"/>
        <v>#N/A</v>
      </c>
      <c r="AQ1460" s="22" t="e">
        <f t="shared" si="178"/>
        <v>#N/A</v>
      </c>
      <c r="AR1460" s="22" t="e">
        <f t="shared" si="179"/>
        <v>#N/A</v>
      </c>
      <c r="AS1460" s="22" t="e">
        <f t="shared" si="180"/>
        <v>#N/A</v>
      </c>
    </row>
    <row r="1461" spans="5:45" x14ac:dyDescent="0.25">
      <c r="E1461" s="8" t="e">
        <f t="shared" si="177"/>
        <v>#N/A</v>
      </c>
      <c r="F1461" s="7" t="e">
        <f t="shared" si="184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181"/>
        <v>#N/A</v>
      </c>
      <c r="AI1461" s="8" t="e">
        <v>#N/A</v>
      </c>
      <c r="AJ1461" s="7" t="e">
        <v>#N/A</v>
      </c>
      <c r="AK1461" s="19" t="e">
        <v>#N/A</v>
      </c>
      <c r="AL1461" s="7" t="e">
        <v>#N/A</v>
      </c>
      <c r="AM1461" s="7" t="e">
        <v>#N/A</v>
      </c>
      <c r="AO1461" s="22" t="e">
        <f t="shared" si="182"/>
        <v>#N/A</v>
      </c>
      <c r="AP1461" s="22" t="e">
        <f t="shared" si="183"/>
        <v>#N/A</v>
      </c>
      <c r="AQ1461" s="22" t="e">
        <f t="shared" si="178"/>
        <v>#N/A</v>
      </c>
      <c r="AR1461" s="22" t="e">
        <f t="shared" si="179"/>
        <v>#N/A</v>
      </c>
      <c r="AS1461" s="22" t="e">
        <f t="shared" si="180"/>
        <v>#N/A</v>
      </c>
    </row>
    <row r="1462" spans="5:45" x14ac:dyDescent="0.25">
      <c r="E1462" s="8" t="e">
        <f t="shared" si="177"/>
        <v>#N/A</v>
      </c>
      <c r="F1462" s="7" t="e">
        <f t="shared" si="184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181"/>
        <v>#N/A</v>
      </c>
      <c r="AI1462" s="8" t="e">
        <v>#N/A</v>
      </c>
      <c r="AJ1462" s="7" t="e">
        <v>#N/A</v>
      </c>
      <c r="AK1462" s="19" t="e">
        <v>#N/A</v>
      </c>
      <c r="AL1462" s="7" t="e">
        <v>#N/A</v>
      </c>
      <c r="AM1462" s="7" t="e">
        <v>#N/A</v>
      </c>
      <c r="AO1462" s="22" t="e">
        <f t="shared" si="182"/>
        <v>#N/A</v>
      </c>
      <c r="AP1462" s="22" t="e">
        <f t="shared" si="183"/>
        <v>#N/A</v>
      </c>
      <c r="AQ1462" s="22" t="e">
        <f t="shared" si="178"/>
        <v>#N/A</v>
      </c>
      <c r="AR1462" s="22" t="e">
        <f t="shared" si="179"/>
        <v>#N/A</v>
      </c>
      <c r="AS1462" s="22" t="e">
        <f t="shared" si="180"/>
        <v>#N/A</v>
      </c>
    </row>
    <row r="1463" spans="5:45" x14ac:dyDescent="0.25">
      <c r="E1463" s="8" t="e">
        <f t="shared" si="177"/>
        <v>#N/A</v>
      </c>
      <c r="F1463" s="7" t="e">
        <f t="shared" si="184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181"/>
        <v>#N/A</v>
      </c>
      <c r="AI1463" s="8" t="e">
        <v>#N/A</v>
      </c>
      <c r="AJ1463" s="7" t="e">
        <v>#N/A</v>
      </c>
      <c r="AK1463" s="19" t="e">
        <v>#N/A</v>
      </c>
      <c r="AL1463" s="7" t="e">
        <v>#N/A</v>
      </c>
      <c r="AM1463" s="7" t="e">
        <v>#N/A</v>
      </c>
      <c r="AO1463" s="22" t="e">
        <f t="shared" si="182"/>
        <v>#N/A</v>
      </c>
      <c r="AP1463" s="22" t="e">
        <f t="shared" si="183"/>
        <v>#N/A</v>
      </c>
      <c r="AQ1463" s="22" t="e">
        <f t="shared" si="178"/>
        <v>#N/A</v>
      </c>
      <c r="AR1463" s="22" t="e">
        <f t="shared" si="179"/>
        <v>#N/A</v>
      </c>
      <c r="AS1463" s="22" t="e">
        <f t="shared" si="180"/>
        <v>#N/A</v>
      </c>
    </row>
    <row r="1464" spans="5:45" x14ac:dyDescent="0.25">
      <c r="E1464" s="8" t="e">
        <f t="shared" si="177"/>
        <v>#N/A</v>
      </c>
      <c r="F1464" s="7" t="e">
        <f t="shared" si="184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181"/>
        <v>#N/A</v>
      </c>
      <c r="AI1464" s="8" t="e">
        <v>#N/A</v>
      </c>
      <c r="AJ1464" s="7" t="e">
        <v>#N/A</v>
      </c>
      <c r="AK1464" s="19" t="e">
        <v>#N/A</v>
      </c>
      <c r="AL1464" s="7" t="e">
        <v>#N/A</v>
      </c>
      <c r="AM1464" s="7" t="e">
        <v>#N/A</v>
      </c>
      <c r="AO1464" s="22" t="e">
        <f t="shared" si="182"/>
        <v>#N/A</v>
      </c>
      <c r="AP1464" s="22" t="e">
        <f t="shared" si="183"/>
        <v>#N/A</v>
      </c>
      <c r="AQ1464" s="22" t="e">
        <f t="shared" si="178"/>
        <v>#N/A</v>
      </c>
      <c r="AR1464" s="22" t="e">
        <f t="shared" si="179"/>
        <v>#N/A</v>
      </c>
      <c r="AS1464" s="22" t="e">
        <f t="shared" si="180"/>
        <v>#N/A</v>
      </c>
    </row>
    <row r="1465" spans="5:45" x14ac:dyDescent="0.25">
      <c r="E1465" s="8" t="e">
        <f t="shared" si="177"/>
        <v>#N/A</v>
      </c>
      <c r="F1465" s="7" t="e">
        <f t="shared" si="184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181"/>
        <v>#N/A</v>
      </c>
      <c r="AI1465" s="8" t="e">
        <v>#N/A</v>
      </c>
      <c r="AJ1465" s="7" t="e">
        <v>#N/A</v>
      </c>
      <c r="AK1465" s="19" t="e">
        <v>#N/A</v>
      </c>
      <c r="AL1465" s="7" t="e">
        <v>#N/A</v>
      </c>
      <c r="AM1465" s="7" t="e">
        <v>#N/A</v>
      </c>
      <c r="AO1465" s="22" t="e">
        <f t="shared" si="182"/>
        <v>#N/A</v>
      </c>
      <c r="AP1465" s="22" t="e">
        <f t="shared" si="183"/>
        <v>#N/A</v>
      </c>
      <c r="AQ1465" s="22" t="e">
        <f t="shared" si="178"/>
        <v>#N/A</v>
      </c>
      <c r="AR1465" s="22" t="e">
        <f t="shared" si="179"/>
        <v>#N/A</v>
      </c>
      <c r="AS1465" s="22" t="e">
        <f t="shared" si="180"/>
        <v>#N/A</v>
      </c>
    </row>
    <row r="1466" spans="5:45" x14ac:dyDescent="0.25">
      <c r="E1466" s="8" t="e">
        <f t="shared" ref="E1466:E1529" si="185">IF(E1465+1&gt;MAX($B$4:$B$97), NA(), E1465+1)</f>
        <v>#N/A</v>
      </c>
      <c r="F1466" s="7" t="e">
        <f t="shared" si="184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181"/>
        <v>#N/A</v>
      </c>
      <c r="AI1466" s="8" t="e">
        <v>#N/A</v>
      </c>
      <c r="AJ1466" s="7" t="e">
        <v>#N/A</v>
      </c>
      <c r="AK1466" s="19" t="e">
        <v>#N/A</v>
      </c>
      <c r="AL1466" s="7" t="e">
        <v>#N/A</v>
      </c>
      <c r="AM1466" s="7" t="e">
        <v>#N/A</v>
      </c>
      <c r="AO1466" s="22" t="e">
        <f t="shared" si="182"/>
        <v>#N/A</v>
      </c>
      <c r="AP1466" s="22" t="e">
        <f t="shared" si="183"/>
        <v>#N/A</v>
      </c>
      <c r="AQ1466" s="22" t="e">
        <f t="shared" si="178"/>
        <v>#N/A</v>
      </c>
      <c r="AR1466" s="22" t="e">
        <f t="shared" si="179"/>
        <v>#N/A</v>
      </c>
      <c r="AS1466" s="22" t="e">
        <f t="shared" si="180"/>
        <v>#N/A</v>
      </c>
    </row>
    <row r="1467" spans="5:45" x14ac:dyDescent="0.25">
      <c r="E1467" s="8" t="e">
        <f t="shared" si="185"/>
        <v>#N/A</v>
      </c>
      <c r="F1467" s="7" t="e">
        <f t="shared" si="184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181"/>
        <v>#N/A</v>
      </c>
      <c r="AI1467" s="8" t="e">
        <v>#N/A</v>
      </c>
      <c r="AJ1467" s="7" t="e">
        <v>#N/A</v>
      </c>
      <c r="AK1467" s="19" t="e">
        <v>#N/A</v>
      </c>
      <c r="AL1467" s="7" t="e">
        <v>#N/A</v>
      </c>
      <c r="AM1467" s="7" t="e">
        <v>#N/A</v>
      </c>
      <c r="AO1467" s="22" t="e">
        <f t="shared" si="182"/>
        <v>#N/A</v>
      </c>
      <c r="AP1467" s="22" t="e">
        <f t="shared" si="183"/>
        <v>#N/A</v>
      </c>
      <c r="AQ1467" s="22" t="e">
        <f t="shared" si="178"/>
        <v>#N/A</v>
      </c>
      <c r="AR1467" s="22" t="e">
        <f t="shared" si="179"/>
        <v>#N/A</v>
      </c>
      <c r="AS1467" s="22" t="e">
        <f t="shared" si="180"/>
        <v>#N/A</v>
      </c>
    </row>
    <row r="1468" spans="5:45" x14ac:dyDescent="0.25">
      <c r="E1468" s="8" t="e">
        <f t="shared" si="185"/>
        <v>#N/A</v>
      </c>
      <c r="F1468" s="7" t="e">
        <f t="shared" si="184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181"/>
        <v>#N/A</v>
      </c>
      <c r="AI1468" s="8" t="e">
        <v>#N/A</v>
      </c>
      <c r="AJ1468" s="7" t="e">
        <v>#N/A</v>
      </c>
      <c r="AK1468" s="19" t="e">
        <v>#N/A</v>
      </c>
      <c r="AL1468" s="7" t="e">
        <v>#N/A</v>
      </c>
      <c r="AM1468" s="7" t="e">
        <v>#N/A</v>
      </c>
      <c r="AO1468" s="22" t="e">
        <f t="shared" si="182"/>
        <v>#N/A</v>
      </c>
      <c r="AP1468" s="22" t="e">
        <f t="shared" si="183"/>
        <v>#N/A</v>
      </c>
      <c r="AQ1468" s="22" t="e">
        <f t="shared" si="178"/>
        <v>#N/A</v>
      </c>
      <c r="AR1468" s="22" t="e">
        <f t="shared" si="179"/>
        <v>#N/A</v>
      </c>
      <c r="AS1468" s="22" t="e">
        <f t="shared" si="180"/>
        <v>#N/A</v>
      </c>
    </row>
    <row r="1469" spans="5:45" x14ac:dyDescent="0.25">
      <c r="E1469" s="8" t="e">
        <f t="shared" si="185"/>
        <v>#N/A</v>
      </c>
      <c r="F1469" s="7" t="e">
        <f t="shared" si="184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181"/>
        <v>#N/A</v>
      </c>
      <c r="AI1469" s="8" t="e">
        <v>#N/A</v>
      </c>
      <c r="AJ1469" s="7" t="e">
        <v>#N/A</v>
      </c>
      <c r="AK1469" s="19" t="e">
        <v>#N/A</v>
      </c>
      <c r="AL1469" s="7" t="e">
        <v>#N/A</v>
      </c>
      <c r="AM1469" s="7" t="e">
        <v>#N/A</v>
      </c>
      <c r="AO1469" s="22" t="e">
        <f t="shared" si="182"/>
        <v>#N/A</v>
      </c>
      <c r="AP1469" s="22" t="e">
        <f t="shared" si="183"/>
        <v>#N/A</v>
      </c>
      <c r="AQ1469" s="22" t="e">
        <f t="shared" si="178"/>
        <v>#N/A</v>
      </c>
      <c r="AR1469" s="22" t="e">
        <f t="shared" si="179"/>
        <v>#N/A</v>
      </c>
      <c r="AS1469" s="22" t="e">
        <f t="shared" si="180"/>
        <v>#N/A</v>
      </c>
    </row>
    <row r="1470" spans="5:45" x14ac:dyDescent="0.25">
      <c r="E1470" s="8" t="e">
        <f t="shared" si="185"/>
        <v>#N/A</v>
      </c>
      <c r="F1470" s="7" t="e">
        <f t="shared" si="184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181"/>
        <v>#N/A</v>
      </c>
      <c r="AI1470" s="8" t="e">
        <v>#N/A</v>
      </c>
      <c r="AJ1470" s="7" t="e">
        <v>#N/A</v>
      </c>
      <c r="AK1470" s="19" t="e">
        <v>#N/A</v>
      </c>
      <c r="AL1470" s="7" t="e">
        <v>#N/A</v>
      </c>
      <c r="AM1470" s="7" t="e">
        <v>#N/A</v>
      </c>
      <c r="AO1470" s="22" t="e">
        <f t="shared" si="182"/>
        <v>#N/A</v>
      </c>
      <c r="AP1470" s="22" t="e">
        <f t="shared" si="183"/>
        <v>#N/A</v>
      </c>
      <c r="AQ1470" s="22" t="e">
        <f t="shared" si="178"/>
        <v>#N/A</v>
      </c>
      <c r="AR1470" s="22" t="e">
        <f t="shared" si="179"/>
        <v>#N/A</v>
      </c>
      <c r="AS1470" s="22" t="e">
        <f t="shared" si="180"/>
        <v>#N/A</v>
      </c>
    </row>
    <row r="1471" spans="5:45" x14ac:dyDescent="0.25">
      <c r="E1471" s="8" t="e">
        <f t="shared" si="185"/>
        <v>#N/A</v>
      </c>
      <c r="F1471" s="7" t="e">
        <f t="shared" si="184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181"/>
        <v>#N/A</v>
      </c>
      <c r="AI1471" s="8" t="e">
        <v>#N/A</v>
      </c>
      <c r="AJ1471" s="7" t="e">
        <v>#N/A</v>
      </c>
      <c r="AK1471" s="19" t="e">
        <v>#N/A</v>
      </c>
      <c r="AL1471" s="7" t="e">
        <v>#N/A</v>
      </c>
      <c r="AM1471" s="7" t="e">
        <v>#N/A</v>
      </c>
      <c r="AO1471" s="22" t="e">
        <f t="shared" si="182"/>
        <v>#N/A</v>
      </c>
      <c r="AP1471" s="22" t="e">
        <f t="shared" si="183"/>
        <v>#N/A</v>
      </c>
      <c r="AQ1471" s="22" t="e">
        <f t="shared" si="178"/>
        <v>#N/A</v>
      </c>
      <c r="AR1471" s="22" t="e">
        <f t="shared" si="179"/>
        <v>#N/A</v>
      </c>
      <c r="AS1471" s="22" t="e">
        <f t="shared" si="180"/>
        <v>#N/A</v>
      </c>
    </row>
    <row r="1472" spans="5:45" x14ac:dyDescent="0.25">
      <c r="E1472" s="8" t="e">
        <f t="shared" si="185"/>
        <v>#N/A</v>
      </c>
      <c r="F1472" s="7" t="e">
        <f t="shared" si="184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181"/>
        <v>#N/A</v>
      </c>
      <c r="AI1472" s="8" t="e">
        <v>#N/A</v>
      </c>
      <c r="AJ1472" s="7" t="e">
        <v>#N/A</v>
      </c>
      <c r="AK1472" s="19" t="e">
        <v>#N/A</v>
      </c>
      <c r="AL1472" s="7" t="e">
        <v>#N/A</v>
      </c>
      <c r="AM1472" s="7" t="e">
        <v>#N/A</v>
      </c>
      <c r="AO1472" s="22" t="e">
        <f t="shared" si="182"/>
        <v>#N/A</v>
      </c>
      <c r="AP1472" s="22" t="e">
        <f t="shared" si="183"/>
        <v>#N/A</v>
      </c>
      <c r="AQ1472" s="22" t="e">
        <f t="shared" si="178"/>
        <v>#N/A</v>
      </c>
      <c r="AR1472" s="22" t="e">
        <f t="shared" si="179"/>
        <v>#N/A</v>
      </c>
      <c r="AS1472" s="22" t="e">
        <f t="shared" si="180"/>
        <v>#N/A</v>
      </c>
    </row>
    <row r="1473" spans="5:45" x14ac:dyDescent="0.25">
      <c r="E1473" s="8" t="e">
        <f t="shared" si="185"/>
        <v>#N/A</v>
      </c>
      <c r="F1473" s="7" t="e">
        <f t="shared" si="184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181"/>
        <v>#N/A</v>
      </c>
      <c r="AI1473" s="8" t="e">
        <v>#N/A</v>
      </c>
      <c r="AJ1473" s="7" t="e">
        <v>#N/A</v>
      </c>
      <c r="AK1473" s="19" t="e">
        <v>#N/A</v>
      </c>
      <c r="AL1473" s="7" t="e">
        <v>#N/A</v>
      </c>
      <c r="AM1473" s="7" t="e">
        <v>#N/A</v>
      </c>
      <c r="AO1473" s="22" t="e">
        <f t="shared" si="182"/>
        <v>#N/A</v>
      </c>
      <c r="AP1473" s="22" t="e">
        <f t="shared" si="183"/>
        <v>#N/A</v>
      </c>
      <c r="AQ1473" s="22" t="e">
        <f t="shared" si="178"/>
        <v>#N/A</v>
      </c>
      <c r="AR1473" s="22" t="e">
        <f t="shared" si="179"/>
        <v>#N/A</v>
      </c>
      <c r="AS1473" s="22" t="e">
        <f t="shared" si="180"/>
        <v>#N/A</v>
      </c>
    </row>
    <row r="1474" spans="5:45" x14ac:dyDescent="0.25">
      <c r="E1474" s="8" t="e">
        <f t="shared" si="185"/>
        <v>#N/A</v>
      </c>
      <c r="F1474" s="7" t="e">
        <f t="shared" si="184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181"/>
        <v>#N/A</v>
      </c>
      <c r="AI1474" s="8" t="e">
        <v>#N/A</v>
      </c>
      <c r="AJ1474" s="7" t="e">
        <v>#N/A</v>
      </c>
      <c r="AK1474" s="19" t="e">
        <v>#N/A</v>
      </c>
      <c r="AL1474" s="7" t="e">
        <v>#N/A</v>
      </c>
      <c r="AM1474" s="7" t="e">
        <v>#N/A</v>
      </c>
      <c r="AO1474" s="22" t="e">
        <f t="shared" si="182"/>
        <v>#N/A</v>
      </c>
      <c r="AP1474" s="22" t="e">
        <f t="shared" si="183"/>
        <v>#N/A</v>
      </c>
      <c r="AQ1474" s="22" t="e">
        <f t="shared" si="178"/>
        <v>#N/A</v>
      </c>
      <c r="AR1474" s="22" t="e">
        <f t="shared" si="179"/>
        <v>#N/A</v>
      </c>
      <c r="AS1474" s="22" t="e">
        <f t="shared" si="180"/>
        <v>#N/A</v>
      </c>
    </row>
    <row r="1475" spans="5:45" x14ac:dyDescent="0.25">
      <c r="E1475" s="8" t="e">
        <f t="shared" si="185"/>
        <v>#N/A</v>
      </c>
      <c r="F1475" s="7" t="e">
        <f t="shared" si="184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181"/>
        <v>#N/A</v>
      </c>
      <c r="AI1475" s="8" t="e">
        <v>#N/A</v>
      </c>
      <c r="AJ1475" s="7" t="e">
        <v>#N/A</v>
      </c>
      <c r="AK1475" s="19" t="e">
        <v>#N/A</v>
      </c>
      <c r="AL1475" s="7" t="e">
        <v>#N/A</v>
      </c>
      <c r="AM1475" s="7" t="e">
        <v>#N/A</v>
      </c>
      <c r="AO1475" s="22" t="e">
        <f t="shared" si="182"/>
        <v>#N/A</v>
      </c>
      <c r="AP1475" s="22" t="e">
        <f t="shared" si="183"/>
        <v>#N/A</v>
      </c>
      <c r="AQ1475" s="22" t="e">
        <f t="shared" si="178"/>
        <v>#N/A</v>
      </c>
      <c r="AR1475" s="22" t="e">
        <f t="shared" si="179"/>
        <v>#N/A</v>
      </c>
      <c r="AS1475" s="22" t="e">
        <f t="shared" si="180"/>
        <v>#N/A</v>
      </c>
    </row>
    <row r="1476" spans="5:45" x14ac:dyDescent="0.25">
      <c r="E1476" s="8" t="e">
        <f t="shared" si="185"/>
        <v>#N/A</v>
      </c>
      <c r="F1476" s="7" t="e">
        <f t="shared" si="184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181"/>
        <v>#N/A</v>
      </c>
      <c r="AI1476" s="8" t="e">
        <v>#N/A</v>
      </c>
      <c r="AJ1476" s="7" t="e">
        <v>#N/A</v>
      </c>
      <c r="AK1476" s="19" t="e">
        <v>#N/A</v>
      </c>
      <c r="AL1476" s="7" t="e">
        <v>#N/A</v>
      </c>
      <c r="AM1476" s="7" t="e">
        <v>#N/A</v>
      </c>
      <c r="AO1476" s="22" t="e">
        <f t="shared" si="182"/>
        <v>#N/A</v>
      </c>
      <c r="AP1476" s="22" t="e">
        <f t="shared" si="183"/>
        <v>#N/A</v>
      </c>
      <c r="AQ1476" s="22" t="e">
        <f t="shared" si="178"/>
        <v>#N/A</v>
      </c>
      <c r="AR1476" s="22" t="e">
        <f t="shared" si="179"/>
        <v>#N/A</v>
      </c>
      <c r="AS1476" s="22" t="e">
        <f t="shared" si="180"/>
        <v>#N/A</v>
      </c>
    </row>
    <row r="1477" spans="5:45" x14ac:dyDescent="0.25">
      <c r="E1477" s="8" t="e">
        <f t="shared" si="185"/>
        <v>#N/A</v>
      </c>
      <c r="F1477" s="7" t="e">
        <f t="shared" si="184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181"/>
        <v>#N/A</v>
      </c>
      <c r="AI1477" s="8" t="e">
        <v>#N/A</v>
      </c>
      <c r="AJ1477" s="7" t="e">
        <v>#N/A</v>
      </c>
      <c r="AK1477" s="19" t="e">
        <v>#N/A</v>
      </c>
      <c r="AL1477" s="7" t="e">
        <v>#N/A</v>
      </c>
      <c r="AM1477" s="7" t="e">
        <v>#N/A</v>
      </c>
      <c r="AO1477" s="22" t="e">
        <f t="shared" si="182"/>
        <v>#N/A</v>
      </c>
      <c r="AP1477" s="22" t="e">
        <f t="shared" si="183"/>
        <v>#N/A</v>
      </c>
      <c r="AQ1477" s="22" t="e">
        <f t="shared" si="178"/>
        <v>#N/A</v>
      </c>
      <c r="AR1477" s="22" t="e">
        <f t="shared" si="179"/>
        <v>#N/A</v>
      </c>
      <c r="AS1477" s="22" t="e">
        <f t="shared" si="180"/>
        <v>#N/A</v>
      </c>
    </row>
    <row r="1478" spans="5:45" x14ac:dyDescent="0.25">
      <c r="E1478" s="8" t="e">
        <f t="shared" si="185"/>
        <v>#N/A</v>
      </c>
      <c r="F1478" s="7" t="e">
        <f t="shared" si="184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181"/>
        <v>#N/A</v>
      </c>
      <c r="AI1478" s="8" t="e">
        <v>#N/A</v>
      </c>
      <c r="AJ1478" s="7" t="e">
        <v>#N/A</v>
      </c>
      <c r="AK1478" s="19" t="e">
        <v>#N/A</v>
      </c>
      <c r="AL1478" s="7" t="e">
        <v>#N/A</v>
      </c>
      <c r="AM1478" s="7" t="e">
        <v>#N/A</v>
      </c>
      <c r="AO1478" s="22" t="e">
        <f t="shared" si="182"/>
        <v>#N/A</v>
      </c>
      <c r="AP1478" s="22" t="e">
        <f t="shared" si="183"/>
        <v>#N/A</v>
      </c>
      <c r="AQ1478" s="22" t="e">
        <f t="shared" si="178"/>
        <v>#N/A</v>
      </c>
      <c r="AR1478" s="22" t="e">
        <f t="shared" si="179"/>
        <v>#N/A</v>
      </c>
      <c r="AS1478" s="22" t="e">
        <f t="shared" si="180"/>
        <v>#N/A</v>
      </c>
    </row>
    <row r="1479" spans="5:45" x14ac:dyDescent="0.25">
      <c r="E1479" s="8" t="e">
        <f t="shared" si="185"/>
        <v>#N/A</v>
      </c>
      <c r="F1479" s="7" t="e">
        <f t="shared" si="184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181"/>
        <v>#N/A</v>
      </c>
      <c r="AI1479" s="8" t="e">
        <v>#N/A</v>
      </c>
      <c r="AJ1479" s="7" t="e">
        <v>#N/A</v>
      </c>
      <c r="AK1479" s="19" t="e">
        <v>#N/A</v>
      </c>
      <c r="AL1479" s="7" t="e">
        <v>#N/A</v>
      </c>
      <c r="AM1479" s="7" t="e">
        <v>#N/A</v>
      </c>
      <c r="AO1479" s="22" t="e">
        <f t="shared" si="182"/>
        <v>#N/A</v>
      </c>
      <c r="AP1479" s="22" t="e">
        <f t="shared" si="183"/>
        <v>#N/A</v>
      </c>
      <c r="AQ1479" s="22" t="e">
        <f t="shared" si="178"/>
        <v>#N/A</v>
      </c>
      <c r="AR1479" s="22" t="e">
        <f t="shared" si="179"/>
        <v>#N/A</v>
      </c>
      <c r="AS1479" s="22" t="e">
        <f t="shared" si="180"/>
        <v>#N/A</v>
      </c>
    </row>
    <row r="1480" spans="5:45" x14ac:dyDescent="0.25">
      <c r="E1480" s="8" t="e">
        <f t="shared" si="185"/>
        <v>#N/A</v>
      </c>
      <c r="F1480" s="7" t="e">
        <f t="shared" si="184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181"/>
        <v>#N/A</v>
      </c>
      <c r="AI1480" s="8" t="e">
        <v>#N/A</v>
      </c>
      <c r="AJ1480" s="7" t="e">
        <v>#N/A</v>
      </c>
      <c r="AK1480" s="19" t="e">
        <v>#N/A</v>
      </c>
      <c r="AL1480" s="7" t="e">
        <v>#N/A</v>
      </c>
      <c r="AM1480" s="7" t="e">
        <v>#N/A</v>
      </c>
      <c r="AO1480" s="22" t="e">
        <f t="shared" si="182"/>
        <v>#N/A</v>
      </c>
      <c r="AP1480" s="22" t="e">
        <f t="shared" si="183"/>
        <v>#N/A</v>
      </c>
      <c r="AQ1480" s="22" t="e">
        <f t="shared" ref="AQ1480:AQ1543" si="186">Q1480-AK1480</f>
        <v>#N/A</v>
      </c>
      <c r="AR1480" s="22" t="e">
        <f t="shared" ref="AR1480:AR1543" si="187">R1480-AL1480</f>
        <v>#N/A</v>
      </c>
      <c r="AS1480" s="22" t="e">
        <f t="shared" ref="AS1480:AS1543" si="188">S1480-AM1480</f>
        <v>#N/A</v>
      </c>
    </row>
    <row r="1481" spans="5:45" x14ac:dyDescent="0.25">
      <c r="E1481" s="8" t="e">
        <f t="shared" si="185"/>
        <v>#N/A</v>
      </c>
      <c r="F1481" s="7" t="e">
        <f t="shared" si="184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189">VLOOKUP(O1481,$E$22:$F$1597, 2, FALSE)</f>
        <v>#N/A</v>
      </c>
      <c r="AI1481" s="8" t="e">
        <v>#N/A</v>
      </c>
      <c r="AJ1481" s="7" t="e">
        <v>#N/A</v>
      </c>
      <c r="AK1481" s="19" t="e">
        <v>#N/A</v>
      </c>
      <c r="AL1481" s="7" t="e">
        <v>#N/A</v>
      </c>
      <c r="AM1481" s="7" t="e">
        <v>#N/A</v>
      </c>
      <c r="AO1481" s="22" t="e">
        <f t="shared" ref="AO1481:AO1544" si="190">O1481-AI1481</f>
        <v>#N/A</v>
      </c>
      <c r="AP1481" s="22" t="e">
        <f t="shared" ref="AP1481:AP1544" si="191">P1481-AJ1481</f>
        <v>#N/A</v>
      </c>
      <c r="AQ1481" s="22" t="e">
        <f t="shared" si="186"/>
        <v>#N/A</v>
      </c>
      <c r="AR1481" s="22" t="e">
        <f t="shared" si="187"/>
        <v>#N/A</v>
      </c>
      <c r="AS1481" s="22" t="e">
        <f t="shared" si="188"/>
        <v>#N/A</v>
      </c>
    </row>
    <row r="1482" spans="5:45" x14ac:dyDescent="0.25">
      <c r="E1482" s="8" t="e">
        <f t="shared" si="185"/>
        <v>#N/A</v>
      </c>
      <c r="F1482" s="7" t="e">
        <f t="shared" si="184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189"/>
        <v>#N/A</v>
      </c>
      <c r="AI1482" s="8" t="e">
        <v>#N/A</v>
      </c>
      <c r="AJ1482" s="7" t="e">
        <v>#N/A</v>
      </c>
      <c r="AK1482" s="19" t="e">
        <v>#N/A</v>
      </c>
      <c r="AL1482" s="7" t="e">
        <v>#N/A</v>
      </c>
      <c r="AM1482" s="7" t="e">
        <v>#N/A</v>
      </c>
      <c r="AO1482" s="22" t="e">
        <f t="shared" si="190"/>
        <v>#N/A</v>
      </c>
      <c r="AP1482" s="22" t="e">
        <f t="shared" si="191"/>
        <v>#N/A</v>
      </c>
      <c r="AQ1482" s="22" t="e">
        <f t="shared" si="186"/>
        <v>#N/A</v>
      </c>
      <c r="AR1482" s="22" t="e">
        <f t="shared" si="187"/>
        <v>#N/A</v>
      </c>
      <c r="AS1482" s="22" t="e">
        <f t="shared" si="188"/>
        <v>#N/A</v>
      </c>
    </row>
    <row r="1483" spans="5:45" x14ac:dyDescent="0.25">
      <c r="E1483" s="8" t="e">
        <f t="shared" si="185"/>
        <v>#N/A</v>
      </c>
      <c r="F1483" s="7" t="e">
        <f t="shared" si="184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189"/>
        <v>#N/A</v>
      </c>
      <c r="AI1483" s="8" t="e">
        <v>#N/A</v>
      </c>
      <c r="AJ1483" s="7" t="e">
        <v>#N/A</v>
      </c>
      <c r="AK1483" s="19" t="e">
        <v>#N/A</v>
      </c>
      <c r="AL1483" s="7" t="e">
        <v>#N/A</v>
      </c>
      <c r="AM1483" s="7" t="e">
        <v>#N/A</v>
      </c>
      <c r="AO1483" s="22" t="e">
        <f t="shared" si="190"/>
        <v>#N/A</v>
      </c>
      <c r="AP1483" s="22" t="e">
        <f t="shared" si="191"/>
        <v>#N/A</v>
      </c>
      <c r="AQ1483" s="22" t="e">
        <f t="shared" si="186"/>
        <v>#N/A</v>
      </c>
      <c r="AR1483" s="22" t="e">
        <f t="shared" si="187"/>
        <v>#N/A</v>
      </c>
      <c r="AS1483" s="22" t="e">
        <f t="shared" si="188"/>
        <v>#N/A</v>
      </c>
    </row>
    <row r="1484" spans="5:45" x14ac:dyDescent="0.25">
      <c r="E1484" s="8" t="e">
        <f t="shared" si="185"/>
        <v>#N/A</v>
      </c>
      <c r="F1484" s="7" t="e">
        <f t="shared" si="184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189"/>
        <v>#N/A</v>
      </c>
      <c r="AI1484" s="8" t="e">
        <v>#N/A</v>
      </c>
      <c r="AJ1484" s="7" t="e">
        <v>#N/A</v>
      </c>
      <c r="AK1484" s="19" t="e">
        <v>#N/A</v>
      </c>
      <c r="AL1484" s="7" t="e">
        <v>#N/A</v>
      </c>
      <c r="AM1484" s="7" t="e">
        <v>#N/A</v>
      </c>
      <c r="AO1484" s="22" t="e">
        <f t="shared" si="190"/>
        <v>#N/A</v>
      </c>
      <c r="AP1484" s="22" t="e">
        <f t="shared" si="191"/>
        <v>#N/A</v>
      </c>
      <c r="AQ1484" s="22" t="e">
        <f t="shared" si="186"/>
        <v>#N/A</v>
      </c>
      <c r="AR1484" s="22" t="e">
        <f t="shared" si="187"/>
        <v>#N/A</v>
      </c>
      <c r="AS1484" s="22" t="e">
        <f t="shared" si="188"/>
        <v>#N/A</v>
      </c>
    </row>
    <row r="1485" spans="5:45" x14ac:dyDescent="0.25">
      <c r="E1485" s="8" t="e">
        <f t="shared" si="185"/>
        <v>#N/A</v>
      </c>
      <c r="F1485" s="7" t="e">
        <f t="shared" si="184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189"/>
        <v>#N/A</v>
      </c>
      <c r="AI1485" s="8" t="e">
        <v>#N/A</v>
      </c>
      <c r="AJ1485" s="7" t="e">
        <v>#N/A</v>
      </c>
      <c r="AK1485" s="19" t="e">
        <v>#N/A</v>
      </c>
      <c r="AL1485" s="7" t="e">
        <v>#N/A</v>
      </c>
      <c r="AM1485" s="7" t="e">
        <v>#N/A</v>
      </c>
      <c r="AO1485" s="22" t="e">
        <f t="shared" si="190"/>
        <v>#N/A</v>
      </c>
      <c r="AP1485" s="22" t="e">
        <f t="shared" si="191"/>
        <v>#N/A</v>
      </c>
      <c r="AQ1485" s="22" t="e">
        <f t="shared" si="186"/>
        <v>#N/A</v>
      </c>
      <c r="AR1485" s="22" t="e">
        <f t="shared" si="187"/>
        <v>#N/A</v>
      </c>
      <c r="AS1485" s="22" t="e">
        <f t="shared" si="188"/>
        <v>#N/A</v>
      </c>
    </row>
    <row r="1486" spans="5:45" x14ac:dyDescent="0.25">
      <c r="E1486" s="8" t="e">
        <f t="shared" si="185"/>
        <v>#N/A</v>
      </c>
      <c r="F1486" s="7" t="e">
        <f t="shared" si="184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189"/>
        <v>#N/A</v>
      </c>
      <c r="AI1486" s="8" t="e">
        <v>#N/A</v>
      </c>
      <c r="AJ1486" s="7" t="e">
        <v>#N/A</v>
      </c>
      <c r="AK1486" s="19" t="e">
        <v>#N/A</v>
      </c>
      <c r="AL1486" s="7" t="e">
        <v>#N/A</v>
      </c>
      <c r="AM1486" s="7" t="e">
        <v>#N/A</v>
      </c>
      <c r="AO1486" s="22" t="e">
        <f t="shared" si="190"/>
        <v>#N/A</v>
      </c>
      <c r="AP1486" s="22" t="e">
        <f t="shared" si="191"/>
        <v>#N/A</v>
      </c>
      <c r="AQ1486" s="22" t="e">
        <f t="shared" si="186"/>
        <v>#N/A</v>
      </c>
      <c r="AR1486" s="22" t="e">
        <f t="shared" si="187"/>
        <v>#N/A</v>
      </c>
      <c r="AS1486" s="22" t="e">
        <f t="shared" si="188"/>
        <v>#N/A</v>
      </c>
    </row>
    <row r="1487" spans="5:45" x14ac:dyDescent="0.25">
      <c r="E1487" s="8" t="e">
        <f t="shared" si="185"/>
        <v>#N/A</v>
      </c>
      <c r="F1487" s="7" t="e">
        <f t="shared" si="184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189"/>
        <v>#N/A</v>
      </c>
      <c r="AI1487" s="8" t="e">
        <v>#N/A</v>
      </c>
      <c r="AJ1487" s="7" t="e">
        <v>#N/A</v>
      </c>
      <c r="AK1487" s="19" t="e">
        <v>#N/A</v>
      </c>
      <c r="AL1487" s="7" t="e">
        <v>#N/A</v>
      </c>
      <c r="AM1487" s="7" t="e">
        <v>#N/A</v>
      </c>
      <c r="AO1487" s="22" t="e">
        <f t="shared" si="190"/>
        <v>#N/A</v>
      </c>
      <c r="AP1487" s="22" t="e">
        <f t="shared" si="191"/>
        <v>#N/A</v>
      </c>
      <c r="AQ1487" s="22" t="e">
        <f t="shared" si="186"/>
        <v>#N/A</v>
      </c>
      <c r="AR1487" s="22" t="e">
        <f t="shared" si="187"/>
        <v>#N/A</v>
      </c>
      <c r="AS1487" s="22" t="e">
        <f t="shared" si="188"/>
        <v>#N/A</v>
      </c>
    </row>
    <row r="1488" spans="5:45" x14ac:dyDescent="0.25">
      <c r="E1488" s="8" t="e">
        <f t="shared" si="185"/>
        <v>#N/A</v>
      </c>
      <c r="F1488" s="7" t="e">
        <f t="shared" si="184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189"/>
        <v>#N/A</v>
      </c>
      <c r="AI1488" s="8" t="e">
        <v>#N/A</v>
      </c>
      <c r="AJ1488" s="7" t="e">
        <v>#N/A</v>
      </c>
      <c r="AK1488" s="19" t="e">
        <v>#N/A</v>
      </c>
      <c r="AL1488" s="7" t="e">
        <v>#N/A</v>
      </c>
      <c r="AM1488" s="7" t="e">
        <v>#N/A</v>
      </c>
      <c r="AO1488" s="22" t="e">
        <f t="shared" si="190"/>
        <v>#N/A</v>
      </c>
      <c r="AP1488" s="22" t="e">
        <f t="shared" si="191"/>
        <v>#N/A</v>
      </c>
      <c r="AQ1488" s="22" t="e">
        <f t="shared" si="186"/>
        <v>#N/A</v>
      </c>
      <c r="AR1488" s="22" t="e">
        <f t="shared" si="187"/>
        <v>#N/A</v>
      </c>
      <c r="AS1488" s="22" t="e">
        <f t="shared" si="188"/>
        <v>#N/A</v>
      </c>
    </row>
    <row r="1489" spans="5:45" x14ac:dyDescent="0.25">
      <c r="E1489" s="8" t="e">
        <f t="shared" si="185"/>
        <v>#N/A</v>
      </c>
      <c r="F1489" s="7" t="e">
        <f t="shared" si="184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189"/>
        <v>#N/A</v>
      </c>
      <c r="AI1489" s="8" t="e">
        <v>#N/A</v>
      </c>
      <c r="AJ1489" s="7" t="e">
        <v>#N/A</v>
      </c>
      <c r="AK1489" s="19" t="e">
        <v>#N/A</v>
      </c>
      <c r="AL1489" s="7" t="e">
        <v>#N/A</v>
      </c>
      <c r="AM1489" s="7" t="e">
        <v>#N/A</v>
      </c>
      <c r="AO1489" s="22" t="e">
        <f t="shared" si="190"/>
        <v>#N/A</v>
      </c>
      <c r="AP1489" s="22" t="e">
        <f t="shared" si="191"/>
        <v>#N/A</v>
      </c>
      <c r="AQ1489" s="22" t="e">
        <f t="shared" si="186"/>
        <v>#N/A</v>
      </c>
      <c r="AR1489" s="22" t="e">
        <f t="shared" si="187"/>
        <v>#N/A</v>
      </c>
      <c r="AS1489" s="22" t="e">
        <f t="shared" si="188"/>
        <v>#N/A</v>
      </c>
    </row>
    <row r="1490" spans="5:45" x14ac:dyDescent="0.25">
      <c r="E1490" s="8" t="e">
        <f t="shared" si="185"/>
        <v>#N/A</v>
      </c>
      <c r="F1490" s="7" t="e">
        <f t="shared" si="184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189"/>
        <v>#N/A</v>
      </c>
      <c r="AI1490" s="8" t="e">
        <v>#N/A</v>
      </c>
      <c r="AJ1490" s="7" t="e">
        <v>#N/A</v>
      </c>
      <c r="AK1490" s="19" t="e">
        <v>#N/A</v>
      </c>
      <c r="AL1490" s="7" t="e">
        <v>#N/A</v>
      </c>
      <c r="AM1490" s="7" t="e">
        <v>#N/A</v>
      </c>
      <c r="AO1490" s="22" t="e">
        <f t="shared" si="190"/>
        <v>#N/A</v>
      </c>
      <c r="AP1490" s="22" t="e">
        <f t="shared" si="191"/>
        <v>#N/A</v>
      </c>
      <c r="AQ1490" s="22" t="e">
        <f t="shared" si="186"/>
        <v>#N/A</v>
      </c>
      <c r="AR1490" s="22" t="e">
        <f t="shared" si="187"/>
        <v>#N/A</v>
      </c>
      <c r="AS1490" s="22" t="e">
        <f t="shared" si="188"/>
        <v>#N/A</v>
      </c>
    </row>
    <row r="1491" spans="5:45" x14ac:dyDescent="0.25">
      <c r="E1491" s="8" t="e">
        <f t="shared" si="185"/>
        <v>#N/A</v>
      </c>
      <c r="F1491" s="7" t="e">
        <f t="shared" si="184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189"/>
        <v>#N/A</v>
      </c>
      <c r="AI1491" s="8" t="e">
        <v>#N/A</v>
      </c>
      <c r="AJ1491" s="7" t="e">
        <v>#N/A</v>
      </c>
      <c r="AK1491" s="19" t="e">
        <v>#N/A</v>
      </c>
      <c r="AL1491" s="7" t="e">
        <v>#N/A</v>
      </c>
      <c r="AM1491" s="7" t="e">
        <v>#N/A</v>
      </c>
      <c r="AO1491" s="22" t="e">
        <f t="shared" si="190"/>
        <v>#N/A</v>
      </c>
      <c r="AP1491" s="22" t="e">
        <f t="shared" si="191"/>
        <v>#N/A</v>
      </c>
      <c r="AQ1491" s="22" t="e">
        <f t="shared" si="186"/>
        <v>#N/A</v>
      </c>
      <c r="AR1491" s="22" t="e">
        <f t="shared" si="187"/>
        <v>#N/A</v>
      </c>
      <c r="AS1491" s="22" t="e">
        <f t="shared" si="188"/>
        <v>#N/A</v>
      </c>
    </row>
    <row r="1492" spans="5:45" x14ac:dyDescent="0.25">
      <c r="E1492" s="8" t="e">
        <f t="shared" si="185"/>
        <v>#N/A</v>
      </c>
      <c r="F1492" s="7" t="e">
        <f t="shared" si="184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189"/>
        <v>#N/A</v>
      </c>
      <c r="AI1492" s="8" t="e">
        <v>#N/A</v>
      </c>
      <c r="AJ1492" s="7" t="e">
        <v>#N/A</v>
      </c>
      <c r="AK1492" s="19" t="e">
        <v>#N/A</v>
      </c>
      <c r="AL1492" s="7" t="e">
        <v>#N/A</v>
      </c>
      <c r="AM1492" s="7" t="e">
        <v>#N/A</v>
      </c>
      <c r="AO1492" s="22" t="e">
        <f t="shared" si="190"/>
        <v>#N/A</v>
      </c>
      <c r="AP1492" s="22" t="e">
        <f t="shared" si="191"/>
        <v>#N/A</v>
      </c>
      <c r="AQ1492" s="22" t="e">
        <f t="shared" si="186"/>
        <v>#N/A</v>
      </c>
      <c r="AR1492" s="22" t="e">
        <f t="shared" si="187"/>
        <v>#N/A</v>
      </c>
      <c r="AS1492" s="22" t="e">
        <f t="shared" si="188"/>
        <v>#N/A</v>
      </c>
    </row>
    <row r="1493" spans="5:45" x14ac:dyDescent="0.25">
      <c r="E1493" s="8" t="e">
        <f t="shared" si="185"/>
        <v>#N/A</v>
      </c>
      <c r="F1493" s="7" t="e">
        <f t="shared" si="184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189"/>
        <v>#N/A</v>
      </c>
      <c r="AI1493" s="8" t="e">
        <v>#N/A</v>
      </c>
      <c r="AJ1493" s="7" t="e">
        <v>#N/A</v>
      </c>
      <c r="AK1493" s="19" t="e">
        <v>#N/A</v>
      </c>
      <c r="AL1493" s="7" t="e">
        <v>#N/A</v>
      </c>
      <c r="AM1493" s="7" t="e">
        <v>#N/A</v>
      </c>
      <c r="AO1493" s="22" t="e">
        <f t="shared" si="190"/>
        <v>#N/A</v>
      </c>
      <c r="AP1493" s="22" t="e">
        <f t="shared" si="191"/>
        <v>#N/A</v>
      </c>
      <c r="AQ1493" s="22" t="e">
        <f t="shared" si="186"/>
        <v>#N/A</v>
      </c>
      <c r="AR1493" s="22" t="e">
        <f t="shared" si="187"/>
        <v>#N/A</v>
      </c>
      <c r="AS1493" s="22" t="e">
        <f t="shared" si="188"/>
        <v>#N/A</v>
      </c>
    </row>
    <row r="1494" spans="5:45" x14ac:dyDescent="0.25">
      <c r="E1494" s="8" t="e">
        <f t="shared" si="185"/>
        <v>#N/A</v>
      </c>
      <c r="F1494" s="7" t="e">
        <f t="shared" si="184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189"/>
        <v>#N/A</v>
      </c>
      <c r="AI1494" s="8" t="e">
        <v>#N/A</v>
      </c>
      <c r="AJ1494" s="7" t="e">
        <v>#N/A</v>
      </c>
      <c r="AK1494" s="19" t="e">
        <v>#N/A</v>
      </c>
      <c r="AL1494" s="7" t="e">
        <v>#N/A</v>
      </c>
      <c r="AM1494" s="7" t="e">
        <v>#N/A</v>
      </c>
      <c r="AO1494" s="22" t="e">
        <f t="shared" si="190"/>
        <v>#N/A</v>
      </c>
      <c r="AP1494" s="22" t="e">
        <f t="shared" si="191"/>
        <v>#N/A</v>
      </c>
      <c r="AQ1494" s="22" t="e">
        <f t="shared" si="186"/>
        <v>#N/A</v>
      </c>
      <c r="AR1494" s="22" t="e">
        <f t="shared" si="187"/>
        <v>#N/A</v>
      </c>
      <c r="AS1494" s="22" t="e">
        <f t="shared" si="188"/>
        <v>#N/A</v>
      </c>
    </row>
    <row r="1495" spans="5:45" x14ac:dyDescent="0.25">
      <c r="E1495" s="8" t="e">
        <f t="shared" si="185"/>
        <v>#N/A</v>
      </c>
      <c r="F1495" s="7" t="e">
        <f t="shared" si="184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189"/>
        <v>#N/A</v>
      </c>
      <c r="AI1495" s="8" t="e">
        <v>#N/A</v>
      </c>
      <c r="AJ1495" s="7" t="e">
        <v>#N/A</v>
      </c>
      <c r="AK1495" s="19" t="e">
        <v>#N/A</v>
      </c>
      <c r="AL1495" s="7" t="e">
        <v>#N/A</v>
      </c>
      <c r="AM1495" s="7" t="e">
        <v>#N/A</v>
      </c>
      <c r="AO1495" s="22" t="e">
        <f t="shared" si="190"/>
        <v>#N/A</v>
      </c>
      <c r="AP1495" s="22" t="e">
        <f t="shared" si="191"/>
        <v>#N/A</v>
      </c>
      <c r="AQ1495" s="22" t="e">
        <f t="shared" si="186"/>
        <v>#N/A</v>
      </c>
      <c r="AR1495" s="22" t="e">
        <f t="shared" si="187"/>
        <v>#N/A</v>
      </c>
      <c r="AS1495" s="22" t="e">
        <f t="shared" si="188"/>
        <v>#N/A</v>
      </c>
    </row>
    <row r="1496" spans="5:45" x14ac:dyDescent="0.25">
      <c r="E1496" s="8" t="e">
        <f t="shared" si="185"/>
        <v>#N/A</v>
      </c>
      <c r="F1496" s="7" t="e">
        <f t="shared" ref="F1496:F1559" si="19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189"/>
        <v>#N/A</v>
      </c>
      <c r="AI1496" s="8" t="e">
        <v>#N/A</v>
      </c>
      <c r="AJ1496" s="7" t="e">
        <v>#N/A</v>
      </c>
      <c r="AK1496" s="19" t="e">
        <v>#N/A</v>
      </c>
      <c r="AL1496" s="7" t="e">
        <v>#N/A</v>
      </c>
      <c r="AM1496" s="7" t="e">
        <v>#N/A</v>
      </c>
      <c r="AO1496" s="22" t="e">
        <f t="shared" si="190"/>
        <v>#N/A</v>
      </c>
      <c r="AP1496" s="22" t="e">
        <f t="shared" si="191"/>
        <v>#N/A</v>
      </c>
      <c r="AQ1496" s="22" t="e">
        <f t="shared" si="186"/>
        <v>#N/A</v>
      </c>
      <c r="AR1496" s="22" t="e">
        <f t="shared" si="187"/>
        <v>#N/A</v>
      </c>
      <c r="AS1496" s="22" t="e">
        <f t="shared" si="188"/>
        <v>#N/A</v>
      </c>
    </row>
    <row r="1497" spans="5:45" x14ac:dyDescent="0.25">
      <c r="E1497" s="8" t="e">
        <f t="shared" si="185"/>
        <v>#N/A</v>
      </c>
      <c r="F1497" s="7" t="e">
        <f t="shared" si="19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189"/>
        <v>#N/A</v>
      </c>
      <c r="AI1497" s="8" t="e">
        <v>#N/A</v>
      </c>
      <c r="AJ1497" s="7" t="e">
        <v>#N/A</v>
      </c>
      <c r="AK1497" s="19" t="e">
        <v>#N/A</v>
      </c>
      <c r="AL1497" s="7" t="e">
        <v>#N/A</v>
      </c>
      <c r="AM1497" s="7" t="e">
        <v>#N/A</v>
      </c>
      <c r="AO1497" s="22" t="e">
        <f t="shared" si="190"/>
        <v>#N/A</v>
      </c>
      <c r="AP1497" s="22" t="e">
        <f t="shared" si="191"/>
        <v>#N/A</v>
      </c>
      <c r="AQ1497" s="22" t="e">
        <f t="shared" si="186"/>
        <v>#N/A</v>
      </c>
      <c r="AR1497" s="22" t="e">
        <f t="shared" si="187"/>
        <v>#N/A</v>
      </c>
      <c r="AS1497" s="22" t="e">
        <f t="shared" si="188"/>
        <v>#N/A</v>
      </c>
    </row>
    <row r="1498" spans="5:45" x14ac:dyDescent="0.25">
      <c r="E1498" s="8" t="e">
        <f t="shared" si="185"/>
        <v>#N/A</v>
      </c>
      <c r="F1498" s="7" t="e">
        <f t="shared" si="19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189"/>
        <v>#N/A</v>
      </c>
      <c r="AI1498" s="8" t="e">
        <v>#N/A</v>
      </c>
      <c r="AJ1498" s="7" t="e">
        <v>#N/A</v>
      </c>
      <c r="AK1498" s="19" t="e">
        <v>#N/A</v>
      </c>
      <c r="AL1498" s="7" t="e">
        <v>#N/A</v>
      </c>
      <c r="AM1498" s="7" t="e">
        <v>#N/A</v>
      </c>
      <c r="AO1498" s="22" t="e">
        <f t="shared" si="190"/>
        <v>#N/A</v>
      </c>
      <c r="AP1498" s="22" t="e">
        <f t="shared" si="191"/>
        <v>#N/A</v>
      </c>
      <c r="AQ1498" s="22" t="e">
        <f t="shared" si="186"/>
        <v>#N/A</v>
      </c>
      <c r="AR1498" s="22" t="e">
        <f t="shared" si="187"/>
        <v>#N/A</v>
      </c>
      <c r="AS1498" s="22" t="e">
        <f t="shared" si="188"/>
        <v>#N/A</v>
      </c>
    </row>
    <row r="1499" spans="5:45" x14ac:dyDescent="0.25">
      <c r="E1499" s="8" t="e">
        <f t="shared" si="185"/>
        <v>#N/A</v>
      </c>
      <c r="F1499" s="7" t="e">
        <f t="shared" si="19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189"/>
        <v>#N/A</v>
      </c>
      <c r="AI1499" s="8" t="e">
        <v>#N/A</v>
      </c>
      <c r="AJ1499" s="7" t="e">
        <v>#N/A</v>
      </c>
      <c r="AK1499" s="19" t="e">
        <v>#N/A</v>
      </c>
      <c r="AL1499" s="7" t="e">
        <v>#N/A</v>
      </c>
      <c r="AM1499" s="7" t="e">
        <v>#N/A</v>
      </c>
      <c r="AO1499" s="22" t="e">
        <f t="shared" si="190"/>
        <v>#N/A</v>
      </c>
      <c r="AP1499" s="22" t="e">
        <f t="shared" si="191"/>
        <v>#N/A</v>
      </c>
      <c r="AQ1499" s="22" t="e">
        <f t="shared" si="186"/>
        <v>#N/A</v>
      </c>
      <c r="AR1499" s="22" t="e">
        <f t="shared" si="187"/>
        <v>#N/A</v>
      </c>
      <c r="AS1499" s="22" t="e">
        <f t="shared" si="188"/>
        <v>#N/A</v>
      </c>
    </row>
    <row r="1500" spans="5:45" x14ac:dyDescent="0.25">
      <c r="E1500" s="8" t="e">
        <f t="shared" si="185"/>
        <v>#N/A</v>
      </c>
      <c r="F1500" s="7" t="e">
        <f t="shared" si="19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189"/>
        <v>#N/A</v>
      </c>
      <c r="AI1500" s="8" t="e">
        <v>#N/A</v>
      </c>
      <c r="AJ1500" s="7" t="e">
        <v>#N/A</v>
      </c>
      <c r="AK1500" s="19" t="e">
        <v>#N/A</v>
      </c>
      <c r="AL1500" s="7" t="e">
        <v>#N/A</v>
      </c>
      <c r="AM1500" s="7" t="e">
        <v>#N/A</v>
      </c>
      <c r="AO1500" s="22" t="e">
        <f t="shared" si="190"/>
        <v>#N/A</v>
      </c>
      <c r="AP1500" s="22" t="e">
        <f t="shared" si="191"/>
        <v>#N/A</v>
      </c>
      <c r="AQ1500" s="22" t="e">
        <f t="shared" si="186"/>
        <v>#N/A</v>
      </c>
      <c r="AR1500" s="22" t="e">
        <f t="shared" si="187"/>
        <v>#N/A</v>
      </c>
      <c r="AS1500" s="22" t="e">
        <f t="shared" si="188"/>
        <v>#N/A</v>
      </c>
    </row>
    <row r="1501" spans="5:45" x14ac:dyDescent="0.25">
      <c r="E1501" s="8" t="e">
        <f t="shared" si="185"/>
        <v>#N/A</v>
      </c>
      <c r="F1501" s="7" t="e">
        <f t="shared" si="19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189"/>
        <v>#N/A</v>
      </c>
      <c r="AI1501" s="8" t="e">
        <v>#N/A</v>
      </c>
      <c r="AJ1501" s="7" t="e">
        <v>#N/A</v>
      </c>
      <c r="AK1501" s="19" t="e">
        <v>#N/A</v>
      </c>
      <c r="AL1501" s="7" t="e">
        <v>#N/A</v>
      </c>
      <c r="AM1501" s="7" t="e">
        <v>#N/A</v>
      </c>
      <c r="AO1501" s="22" t="e">
        <f t="shared" si="190"/>
        <v>#N/A</v>
      </c>
      <c r="AP1501" s="22" t="e">
        <f t="shared" si="191"/>
        <v>#N/A</v>
      </c>
      <c r="AQ1501" s="22" t="e">
        <f t="shared" si="186"/>
        <v>#N/A</v>
      </c>
      <c r="AR1501" s="22" t="e">
        <f t="shared" si="187"/>
        <v>#N/A</v>
      </c>
      <c r="AS1501" s="22" t="e">
        <f t="shared" si="188"/>
        <v>#N/A</v>
      </c>
    </row>
    <row r="1502" spans="5:45" x14ac:dyDescent="0.25">
      <c r="E1502" s="8" t="e">
        <f t="shared" si="185"/>
        <v>#N/A</v>
      </c>
      <c r="F1502" s="7" t="e">
        <f t="shared" si="19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189"/>
        <v>#N/A</v>
      </c>
      <c r="AI1502" s="8" t="e">
        <v>#N/A</v>
      </c>
      <c r="AJ1502" s="7" t="e">
        <v>#N/A</v>
      </c>
      <c r="AK1502" s="19" t="e">
        <v>#N/A</v>
      </c>
      <c r="AL1502" s="7" t="e">
        <v>#N/A</v>
      </c>
      <c r="AM1502" s="7" t="e">
        <v>#N/A</v>
      </c>
      <c r="AO1502" s="22" t="e">
        <f t="shared" si="190"/>
        <v>#N/A</v>
      </c>
      <c r="AP1502" s="22" t="e">
        <f t="shared" si="191"/>
        <v>#N/A</v>
      </c>
      <c r="AQ1502" s="22" t="e">
        <f t="shared" si="186"/>
        <v>#N/A</v>
      </c>
      <c r="AR1502" s="22" t="e">
        <f t="shared" si="187"/>
        <v>#N/A</v>
      </c>
      <c r="AS1502" s="22" t="e">
        <f t="shared" si="188"/>
        <v>#N/A</v>
      </c>
    </row>
    <row r="1503" spans="5:45" x14ac:dyDescent="0.25">
      <c r="E1503" s="8" t="e">
        <f t="shared" si="185"/>
        <v>#N/A</v>
      </c>
      <c r="F1503" s="7" t="e">
        <f t="shared" si="19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189"/>
        <v>#N/A</v>
      </c>
      <c r="AI1503" s="8" t="e">
        <v>#N/A</v>
      </c>
      <c r="AJ1503" s="7" t="e">
        <v>#N/A</v>
      </c>
      <c r="AK1503" s="19" t="e">
        <v>#N/A</v>
      </c>
      <c r="AL1503" s="7" t="e">
        <v>#N/A</v>
      </c>
      <c r="AM1503" s="7" t="e">
        <v>#N/A</v>
      </c>
      <c r="AO1503" s="22" t="e">
        <f t="shared" si="190"/>
        <v>#N/A</v>
      </c>
      <c r="AP1503" s="22" t="e">
        <f t="shared" si="191"/>
        <v>#N/A</v>
      </c>
      <c r="AQ1503" s="22" t="e">
        <f t="shared" si="186"/>
        <v>#N/A</v>
      </c>
      <c r="AR1503" s="22" t="e">
        <f t="shared" si="187"/>
        <v>#N/A</v>
      </c>
      <c r="AS1503" s="22" t="e">
        <f t="shared" si="188"/>
        <v>#N/A</v>
      </c>
    </row>
    <row r="1504" spans="5:45" x14ac:dyDescent="0.25">
      <c r="E1504" s="8" t="e">
        <f t="shared" si="185"/>
        <v>#N/A</v>
      </c>
      <c r="F1504" s="7" t="e">
        <f t="shared" si="19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189"/>
        <v>#N/A</v>
      </c>
      <c r="AI1504" s="8" t="e">
        <v>#N/A</v>
      </c>
      <c r="AJ1504" s="7" t="e">
        <v>#N/A</v>
      </c>
      <c r="AK1504" s="19" t="e">
        <v>#N/A</v>
      </c>
      <c r="AL1504" s="7" t="e">
        <v>#N/A</v>
      </c>
      <c r="AM1504" s="7" t="e">
        <v>#N/A</v>
      </c>
      <c r="AO1504" s="22" t="e">
        <f t="shared" si="190"/>
        <v>#N/A</v>
      </c>
      <c r="AP1504" s="22" t="e">
        <f t="shared" si="191"/>
        <v>#N/A</v>
      </c>
      <c r="AQ1504" s="22" t="e">
        <f t="shared" si="186"/>
        <v>#N/A</v>
      </c>
      <c r="AR1504" s="22" t="e">
        <f t="shared" si="187"/>
        <v>#N/A</v>
      </c>
      <c r="AS1504" s="22" t="e">
        <f t="shared" si="188"/>
        <v>#N/A</v>
      </c>
    </row>
    <row r="1505" spans="5:45" x14ac:dyDescent="0.25">
      <c r="E1505" s="8" t="e">
        <f t="shared" si="185"/>
        <v>#N/A</v>
      </c>
      <c r="F1505" s="7" t="e">
        <f t="shared" si="19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189"/>
        <v>#N/A</v>
      </c>
      <c r="AI1505" s="8" t="e">
        <v>#N/A</v>
      </c>
      <c r="AJ1505" s="7" t="e">
        <v>#N/A</v>
      </c>
      <c r="AK1505" s="19" t="e">
        <v>#N/A</v>
      </c>
      <c r="AL1505" s="7" t="e">
        <v>#N/A</v>
      </c>
      <c r="AM1505" s="7" t="e">
        <v>#N/A</v>
      </c>
      <c r="AO1505" s="22" t="e">
        <f t="shared" si="190"/>
        <v>#N/A</v>
      </c>
      <c r="AP1505" s="22" t="e">
        <f t="shared" si="191"/>
        <v>#N/A</v>
      </c>
      <c r="AQ1505" s="22" t="e">
        <f t="shared" si="186"/>
        <v>#N/A</v>
      </c>
      <c r="AR1505" s="22" t="e">
        <f t="shared" si="187"/>
        <v>#N/A</v>
      </c>
      <c r="AS1505" s="22" t="e">
        <f t="shared" si="188"/>
        <v>#N/A</v>
      </c>
    </row>
    <row r="1506" spans="5:45" x14ac:dyDescent="0.25">
      <c r="E1506" s="8" t="e">
        <f t="shared" si="185"/>
        <v>#N/A</v>
      </c>
      <c r="F1506" s="7" t="e">
        <f t="shared" si="19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189"/>
        <v>#N/A</v>
      </c>
      <c r="AI1506" s="8" t="e">
        <v>#N/A</v>
      </c>
      <c r="AJ1506" s="7" t="e">
        <v>#N/A</v>
      </c>
      <c r="AK1506" s="19" t="e">
        <v>#N/A</v>
      </c>
      <c r="AL1506" s="7" t="e">
        <v>#N/A</v>
      </c>
      <c r="AM1506" s="7" t="e">
        <v>#N/A</v>
      </c>
      <c r="AO1506" s="22" t="e">
        <f t="shared" si="190"/>
        <v>#N/A</v>
      </c>
      <c r="AP1506" s="22" t="e">
        <f t="shared" si="191"/>
        <v>#N/A</v>
      </c>
      <c r="AQ1506" s="22" t="e">
        <f t="shared" si="186"/>
        <v>#N/A</v>
      </c>
      <c r="AR1506" s="22" t="e">
        <f t="shared" si="187"/>
        <v>#N/A</v>
      </c>
      <c r="AS1506" s="22" t="e">
        <f t="shared" si="188"/>
        <v>#N/A</v>
      </c>
    </row>
    <row r="1507" spans="5:45" x14ac:dyDescent="0.25">
      <c r="E1507" s="8" t="e">
        <f t="shared" si="185"/>
        <v>#N/A</v>
      </c>
      <c r="F1507" s="7" t="e">
        <f t="shared" si="19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189"/>
        <v>#N/A</v>
      </c>
      <c r="AI1507" s="8" t="e">
        <v>#N/A</v>
      </c>
      <c r="AJ1507" s="7" t="e">
        <v>#N/A</v>
      </c>
      <c r="AK1507" s="19" t="e">
        <v>#N/A</v>
      </c>
      <c r="AL1507" s="7" t="e">
        <v>#N/A</v>
      </c>
      <c r="AM1507" s="7" t="e">
        <v>#N/A</v>
      </c>
      <c r="AO1507" s="22" t="e">
        <f t="shared" si="190"/>
        <v>#N/A</v>
      </c>
      <c r="AP1507" s="22" t="e">
        <f t="shared" si="191"/>
        <v>#N/A</v>
      </c>
      <c r="AQ1507" s="22" t="e">
        <f t="shared" si="186"/>
        <v>#N/A</v>
      </c>
      <c r="AR1507" s="22" t="e">
        <f t="shared" si="187"/>
        <v>#N/A</v>
      </c>
      <c r="AS1507" s="22" t="e">
        <f t="shared" si="188"/>
        <v>#N/A</v>
      </c>
    </row>
    <row r="1508" spans="5:45" x14ac:dyDescent="0.25">
      <c r="E1508" s="8" t="e">
        <f t="shared" si="185"/>
        <v>#N/A</v>
      </c>
      <c r="F1508" s="7" t="e">
        <f t="shared" si="19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189"/>
        <v>#N/A</v>
      </c>
      <c r="AI1508" s="8" t="e">
        <v>#N/A</v>
      </c>
      <c r="AJ1508" s="7" t="e">
        <v>#N/A</v>
      </c>
      <c r="AK1508" s="19" t="e">
        <v>#N/A</v>
      </c>
      <c r="AL1508" s="7" t="e">
        <v>#N/A</v>
      </c>
      <c r="AM1508" s="7" t="e">
        <v>#N/A</v>
      </c>
      <c r="AO1508" s="22" t="e">
        <f t="shared" si="190"/>
        <v>#N/A</v>
      </c>
      <c r="AP1508" s="22" t="e">
        <f t="shared" si="191"/>
        <v>#N/A</v>
      </c>
      <c r="AQ1508" s="22" t="e">
        <f t="shared" si="186"/>
        <v>#N/A</v>
      </c>
      <c r="AR1508" s="22" t="e">
        <f t="shared" si="187"/>
        <v>#N/A</v>
      </c>
      <c r="AS1508" s="22" t="e">
        <f t="shared" si="188"/>
        <v>#N/A</v>
      </c>
    </row>
    <row r="1509" spans="5:45" x14ac:dyDescent="0.25">
      <c r="E1509" s="8" t="e">
        <f t="shared" si="185"/>
        <v>#N/A</v>
      </c>
      <c r="F1509" s="7" t="e">
        <f t="shared" si="19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189"/>
        <v>#N/A</v>
      </c>
      <c r="AI1509" s="8" t="e">
        <v>#N/A</v>
      </c>
      <c r="AJ1509" s="7" t="e">
        <v>#N/A</v>
      </c>
      <c r="AK1509" s="19" t="e">
        <v>#N/A</v>
      </c>
      <c r="AL1509" s="7" t="e">
        <v>#N/A</v>
      </c>
      <c r="AM1509" s="7" t="e">
        <v>#N/A</v>
      </c>
      <c r="AO1509" s="22" t="e">
        <f t="shared" si="190"/>
        <v>#N/A</v>
      </c>
      <c r="AP1509" s="22" t="e">
        <f t="shared" si="191"/>
        <v>#N/A</v>
      </c>
      <c r="AQ1509" s="22" t="e">
        <f t="shared" si="186"/>
        <v>#N/A</v>
      </c>
      <c r="AR1509" s="22" t="e">
        <f t="shared" si="187"/>
        <v>#N/A</v>
      </c>
      <c r="AS1509" s="22" t="e">
        <f t="shared" si="188"/>
        <v>#N/A</v>
      </c>
    </row>
    <row r="1510" spans="5:45" x14ac:dyDescent="0.25">
      <c r="E1510" s="8" t="e">
        <f t="shared" si="185"/>
        <v>#N/A</v>
      </c>
      <c r="F1510" s="7" t="e">
        <f t="shared" si="19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189"/>
        <v>#N/A</v>
      </c>
      <c r="AI1510" s="8" t="e">
        <v>#N/A</v>
      </c>
      <c r="AJ1510" s="7" t="e">
        <v>#N/A</v>
      </c>
      <c r="AK1510" s="19" t="e">
        <v>#N/A</v>
      </c>
      <c r="AL1510" s="7" t="e">
        <v>#N/A</v>
      </c>
      <c r="AM1510" s="7" t="e">
        <v>#N/A</v>
      </c>
      <c r="AO1510" s="22" t="e">
        <f t="shared" si="190"/>
        <v>#N/A</v>
      </c>
      <c r="AP1510" s="22" t="e">
        <f t="shared" si="191"/>
        <v>#N/A</v>
      </c>
      <c r="AQ1510" s="22" t="e">
        <f t="shared" si="186"/>
        <v>#N/A</v>
      </c>
      <c r="AR1510" s="22" t="e">
        <f t="shared" si="187"/>
        <v>#N/A</v>
      </c>
      <c r="AS1510" s="22" t="e">
        <f t="shared" si="188"/>
        <v>#N/A</v>
      </c>
    </row>
    <row r="1511" spans="5:45" x14ac:dyDescent="0.25">
      <c r="E1511" s="8" t="e">
        <f t="shared" si="185"/>
        <v>#N/A</v>
      </c>
      <c r="F1511" s="7" t="e">
        <f t="shared" si="19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189"/>
        <v>#N/A</v>
      </c>
      <c r="AI1511" s="8" t="e">
        <v>#N/A</v>
      </c>
      <c r="AJ1511" s="7" t="e">
        <v>#N/A</v>
      </c>
      <c r="AK1511" s="19" t="e">
        <v>#N/A</v>
      </c>
      <c r="AL1511" s="7" t="e">
        <v>#N/A</v>
      </c>
      <c r="AM1511" s="7" t="e">
        <v>#N/A</v>
      </c>
      <c r="AO1511" s="22" t="e">
        <f t="shared" si="190"/>
        <v>#N/A</v>
      </c>
      <c r="AP1511" s="22" t="e">
        <f t="shared" si="191"/>
        <v>#N/A</v>
      </c>
      <c r="AQ1511" s="22" t="e">
        <f t="shared" si="186"/>
        <v>#N/A</v>
      </c>
      <c r="AR1511" s="22" t="e">
        <f t="shared" si="187"/>
        <v>#N/A</v>
      </c>
      <c r="AS1511" s="22" t="e">
        <f t="shared" si="188"/>
        <v>#N/A</v>
      </c>
    </row>
    <row r="1512" spans="5:45" x14ac:dyDescent="0.25">
      <c r="E1512" s="8" t="e">
        <f t="shared" si="185"/>
        <v>#N/A</v>
      </c>
      <c r="F1512" s="7" t="e">
        <f t="shared" si="19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189"/>
        <v>#N/A</v>
      </c>
      <c r="AI1512" s="8" t="e">
        <v>#N/A</v>
      </c>
      <c r="AJ1512" s="7" t="e">
        <v>#N/A</v>
      </c>
      <c r="AK1512" s="19" t="e">
        <v>#N/A</v>
      </c>
      <c r="AL1512" s="7" t="e">
        <v>#N/A</v>
      </c>
      <c r="AM1512" s="7" t="e">
        <v>#N/A</v>
      </c>
      <c r="AO1512" s="22" t="e">
        <f t="shared" si="190"/>
        <v>#N/A</v>
      </c>
      <c r="AP1512" s="22" t="e">
        <f t="shared" si="191"/>
        <v>#N/A</v>
      </c>
      <c r="AQ1512" s="22" t="e">
        <f t="shared" si="186"/>
        <v>#N/A</v>
      </c>
      <c r="AR1512" s="22" t="e">
        <f t="shared" si="187"/>
        <v>#N/A</v>
      </c>
      <c r="AS1512" s="22" t="e">
        <f t="shared" si="188"/>
        <v>#N/A</v>
      </c>
    </row>
    <row r="1513" spans="5:45" x14ac:dyDescent="0.25">
      <c r="E1513" s="8" t="e">
        <f t="shared" si="185"/>
        <v>#N/A</v>
      </c>
      <c r="F1513" s="7" t="e">
        <f t="shared" si="19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189"/>
        <v>#N/A</v>
      </c>
      <c r="AI1513" s="8" t="e">
        <v>#N/A</v>
      </c>
      <c r="AJ1513" s="7" t="e">
        <v>#N/A</v>
      </c>
      <c r="AK1513" s="19" t="e">
        <v>#N/A</v>
      </c>
      <c r="AL1513" s="7" t="e">
        <v>#N/A</v>
      </c>
      <c r="AM1513" s="7" t="e">
        <v>#N/A</v>
      </c>
      <c r="AO1513" s="22" t="e">
        <f t="shared" si="190"/>
        <v>#N/A</v>
      </c>
      <c r="AP1513" s="22" t="e">
        <f t="shared" si="191"/>
        <v>#N/A</v>
      </c>
      <c r="AQ1513" s="22" t="e">
        <f t="shared" si="186"/>
        <v>#N/A</v>
      </c>
      <c r="AR1513" s="22" t="e">
        <f t="shared" si="187"/>
        <v>#N/A</v>
      </c>
      <c r="AS1513" s="22" t="e">
        <f t="shared" si="188"/>
        <v>#N/A</v>
      </c>
    </row>
    <row r="1514" spans="5:45" x14ac:dyDescent="0.25">
      <c r="E1514" s="8" t="e">
        <f t="shared" si="185"/>
        <v>#N/A</v>
      </c>
      <c r="F1514" s="7" t="e">
        <f t="shared" si="19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189"/>
        <v>#N/A</v>
      </c>
      <c r="AI1514" s="8" t="e">
        <v>#N/A</v>
      </c>
      <c r="AJ1514" s="7" t="e">
        <v>#N/A</v>
      </c>
      <c r="AK1514" s="19" t="e">
        <v>#N/A</v>
      </c>
      <c r="AL1514" s="7" t="e">
        <v>#N/A</v>
      </c>
      <c r="AM1514" s="7" t="e">
        <v>#N/A</v>
      </c>
      <c r="AO1514" s="22" t="e">
        <f t="shared" si="190"/>
        <v>#N/A</v>
      </c>
      <c r="AP1514" s="22" t="e">
        <f t="shared" si="191"/>
        <v>#N/A</v>
      </c>
      <c r="AQ1514" s="22" t="e">
        <f t="shared" si="186"/>
        <v>#N/A</v>
      </c>
      <c r="AR1514" s="22" t="e">
        <f t="shared" si="187"/>
        <v>#N/A</v>
      </c>
      <c r="AS1514" s="22" t="e">
        <f t="shared" si="188"/>
        <v>#N/A</v>
      </c>
    </row>
    <row r="1515" spans="5:45" x14ac:dyDescent="0.25">
      <c r="E1515" s="8" t="e">
        <f t="shared" si="185"/>
        <v>#N/A</v>
      </c>
      <c r="F1515" s="7" t="e">
        <f t="shared" si="19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189"/>
        <v>#N/A</v>
      </c>
      <c r="AI1515" s="8" t="e">
        <v>#N/A</v>
      </c>
      <c r="AJ1515" s="7" t="e">
        <v>#N/A</v>
      </c>
      <c r="AK1515" s="19" t="e">
        <v>#N/A</v>
      </c>
      <c r="AL1515" s="7" t="e">
        <v>#N/A</v>
      </c>
      <c r="AM1515" s="7" t="e">
        <v>#N/A</v>
      </c>
      <c r="AO1515" s="22" t="e">
        <f t="shared" si="190"/>
        <v>#N/A</v>
      </c>
      <c r="AP1515" s="22" t="e">
        <f t="shared" si="191"/>
        <v>#N/A</v>
      </c>
      <c r="AQ1515" s="22" t="e">
        <f t="shared" si="186"/>
        <v>#N/A</v>
      </c>
      <c r="AR1515" s="22" t="e">
        <f t="shared" si="187"/>
        <v>#N/A</v>
      </c>
      <c r="AS1515" s="22" t="e">
        <f t="shared" si="188"/>
        <v>#N/A</v>
      </c>
    </row>
    <row r="1516" spans="5:45" x14ac:dyDescent="0.25">
      <c r="E1516" s="8" t="e">
        <f t="shared" si="185"/>
        <v>#N/A</v>
      </c>
      <c r="F1516" s="7" t="e">
        <f t="shared" si="19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189"/>
        <v>#N/A</v>
      </c>
      <c r="AI1516" s="8" t="e">
        <v>#N/A</v>
      </c>
      <c r="AJ1516" s="7" t="e">
        <v>#N/A</v>
      </c>
      <c r="AK1516" s="19" t="e">
        <v>#N/A</v>
      </c>
      <c r="AL1516" s="7" t="e">
        <v>#N/A</v>
      </c>
      <c r="AM1516" s="7" t="e">
        <v>#N/A</v>
      </c>
      <c r="AO1516" s="22" t="e">
        <f t="shared" si="190"/>
        <v>#N/A</v>
      </c>
      <c r="AP1516" s="22" t="e">
        <f t="shared" si="191"/>
        <v>#N/A</v>
      </c>
      <c r="AQ1516" s="22" t="e">
        <f t="shared" si="186"/>
        <v>#N/A</v>
      </c>
      <c r="AR1516" s="22" t="e">
        <f t="shared" si="187"/>
        <v>#N/A</v>
      </c>
      <c r="AS1516" s="22" t="e">
        <f t="shared" si="188"/>
        <v>#N/A</v>
      </c>
    </row>
    <row r="1517" spans="5:45" x14ac:dyDescent="0.25">
      <c r="E1517" s="8" t="e">
        <f t="shared" si="185"/>
        <v>#N/A</v>
      </c>
      <c r="F1517" s="7" t="e">
        <f t="shared" si="19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189"/>
        <v>#N/A</v>
      </c>
      <c r="AI1517" s="8" t="e">
        <v>#N/A</v>
      </c>
      <c r="AJ1517" s="7" t="e">
        <v>#N/A</v>
      </c>
      <c r="AK1517" s="19" t="e">
        <v>#N/A</v>
      </c>
      <c r="AL1517" s="7" t="e">
        <v>#N/A</v>
      </c>
      <c r="AM1517" s="7" t="e">
        <v>#N/A</v>
      </c>
      <c r="AO1517" s="22" t="e">
        <f t="shared" si="190"/>
        <v>#N/A</v>
      </c>
      <c r="AP1517" s="22" t="e">
        <f t="shared" si="191"/>
        <v>#N/A</v>
      </c>
      <c r="AQ1517" s="22" t="e">
        <f t="shared" si="186"/>
        <v>#N/A</v>
      </c>
      <c r="AR1517" s="22" t="e">
        <f t="shared" si="187"/>
        <v>#N/A</v>
      </c>
      <c r="AS1517" s="22" t="e">
        <f t="shared" si="188"/>
        <v>#N/A</v>
      </c>
    </row>
    <row r="1518" spans="5:45" x14ac:dyDescent="0.25">
      <c r="E1518" s="8" t="e">
        <f t="shared" si="185"/>
        <v>#N/A</v>
      </c>
      <c r="F1518" s="7" t="e">
        <f t="shared" si="19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189"/>
        <v>#N/A</v>
      </c>
      <c r="AI1518" s="8" t="e">
        <v>#N/A</v>
      </c>
      <c r="AJ1518" s="7" t="e">
        <v>#N/A</v>
      </c>
      <c r="AK1518" s="19" t="e">
        <v>#N/A</v>
      </c>
      <c r="AL1518" s="7" t="e">
        <v>#N/A</v>
      </c>
      <c r="AM1518" s="7" t="e">
        <v>#N/A</v>
      </c>
      <c r="AO1518" s="22" t="e">
        <f t="shared" si="190"/>
        <v>#N/A</v>
      </c>
      <c r="AP1518" s="22" t="e">
        <f t="shared" si="191"/>
        <v>#N/A</v>
      </c>
      <c r="AQ1518" s="22" t="e">
        <f t="shared" si="186"/>
        <v>#N/A</v>
      </c>
      <c r="AR1518" s="22" t="e">
        <f t="shared" si="187"/>
        <v>#N/A</v>
      </c>
      <c r="AS1518" s="22" t="e">
        <f t="shared" si="188"/>
        <v>#N/A</v>
      </c>
    </row>
    <row r="1519" spans="5:45" x14ac:dyDescent="0.25">
      <c r="E1519" s="8" t="e">
        <f t="shared" si="185"/>
        <v>#N/A</v>
      </c>
      <c r="F1519" s="7" t="e">
        <f t="shared" si="19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189"/>
        <v>#N/A</v>
      </c>
      <c r="AI1519" s="8" t="e">
        <v>#N/A</v>
      </c>
      <c r="AJ1519" s="7" t="e">
        <v>#N/A</v>
      </c>
      <c r="AK1519" s="19" t="e">
        <v>#N/A</v>
      </c>
      <c r="AL1519" s="7" t="e">
        <v>#N/A</v>
      </c>
      <c r="AM1519" s="7" t="e">
        <v>#N/A</v>
      </c>
      <c r="AO1519" s="22" t="e">
        <f t="shared" si="190"/>
        <v>#N/A</v>
      </c>
      <c r="AP1519" s="22" t="e">
        <f t="shared" si="191"/>
        <v>#N/A</v>
      </c>
      <c r="AQ1519" s="22" t="e">
        <f t="shared" si="186"/>
        <v>#N/A</v>
      </c>
      <c r="AR1519" s="22" t="e">
        <f t="shared" si="187"/>
        <v>#N/A</v>
      </c>
      <c r="AS1519" s="22" t="e">
        <f t="shared" si="188"/>
        <v>#N/A</v>
      </c>
    </row>
    <row r="1520" spans="5:45" x14ac:dyDescent="0.25">
      <c r="E1520" s="8" t="e">
        <f t="shared" si="185"/>
        <v>#N/A</v>
      </c>
      <c r="F1520" s="7" t="e">
        <f t="shared" si="19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189"/>
        <v>#N/A</v>
      </c>
      <c r="AI1520" s="8" t="e">
        <v>#N/A</v>
      </c>
      <c r="AJ1520" s="7" t="e">
        <v>#N/A</v>
      </c>
      <c r="AK1520" s="19" t="e">
        <v>#N/A</v>
      </c>
      <c r="AL1520" s="7" t="e">
        <v>#N/A</v>
      </c>
      <c r="AM1520" s="7" t="e">
        <v>#N/A</v>
      </c>
      <c r="AO1520" s="22" t="e">
        <f t="shared" si="190"/>
        <v>#N/A</v>
      </c>
      <c r="AP1520" s="22" t="e">
        <f t="shared" si="191"/>
        <v>#N/A</v>
      </c>
      <c r="AQ1520" s="22" t="e">
        <f t="shared" si="186"/>
        <v>#N/A</v>
      </c>
      <c r="AR1520" s="22" t="e">
        <f t="shared" si="187"/>
        <v>#N/A</v>
      </c>
      <c r="AS1520" s="22" t="e">
        <f t="shared" si="188"/>
        <v>#N/A</v>
      </c>
    </row>
    <row r="1521" spans="5:45" x14ac:dyDescent="0.25">
      <c r="E1521" s="8" t="e">
        <f t="shared" si="185"/>
        <v>#N/A</v>
      </c>
      <c r="F1521" s="7" t="e">
        <f t="shared" si="19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189"/>
        <v>#N/A</v>
      </c>
      <c r="AI1521" s="8" t="e">
        <v>#N/A</v>
      </c>
      <c r="AJ1521" s="7" t="e">
        <v>#N/A</v>
      </c>
      <c r="AK1521" s="19" t="e">
        <v>#N/A</v>
      </c>
      <c r="AL1521" s="7" t="e">
        <v>#N/A</v>
      </c>
      <c r="AM1521" s="7" t="e">
        <v>#N/A</v>
      </c>
      <c r="AO1521" s="22" t="e">
        <f t="shared" si="190"/>
        <v>#N/A</v>
      </c>
      <c r="AP1521" s="22" t="e">
        <f t="shared" si="191"/>
        <v>#N/A</v>
      </c>
      <c r="AQ1521" s="22" t="e">
        <f t="shared" si="186"/>
        <v>#N/A</v>
      </c>
      <c r="AR1521" s="22" t="e">
        <f t="shared" si="187"/>
        <v>#N/A</v>
      </c>
      <c r="AS1521" s="22" t="e">
        <f t="shared" si="188"/>
        <v>#N/A</v>
      </c>
    </row>
    <row r="1522" spans="5:45" x14ac:dyDescent="0.25">
      <c r="E1522" s="8" t="e">
        <f t="shared" si="185"/>
        <v>#N/A</v>
      </c>
      <c r="F1522" s="7" t="e">
        <f t="shared" si="19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189"/>
        <v>#N/A</v>
      </c>
      <c r="AI1522" s="8" t="e">
        <v>#N/A</v>
      </c>
      <c r="AJ1522" s="7" t="e">
        <v>#N/A</v>
      </c>
      <c r="AK1522" s="19" t="e">
        <v>#N/A</v>
      </c>
      <c r="AL1522" s="7" t="e">
        <v>#N/A</v>
      </c>
      <c r="AM1522" s="7" t="e">
        <v>#N/A</v>
      </c>
      <c r="AO1522" s="22" t="e">
        <f t="shared" si="190"/>
        <v>#N/A</v>
      </c>
      <c r="AP1522" s="22" t="e">
        <f t="shared" si="191"/>
        <v>#N/A</v>
      </c>
      <c r="AQ1522" s="22" t="e">
        <f t="shared" si="186"/>
        <v>#N/A</v>
      </c>
      <c r="AR1522" s="22" t="e">
        <f t="shared" si="187"/>
        <v>#N/A</v>
      </c>
      <c r="AS1522" s="22" t="e">
        <f t="shared" si="188"/>
        <v>#N/A</v>
      </c>
    </row>
    <row r="1523" spans="5:45" x14ac:dyDescent="0.25">
      <c r="E1523" s="8" t="e">
        <f t="shared" si="185"/>
        <v>#N/A</v>
      </c>
      <c r="F1523" s="7" t="e">
        <f t="shared" si="19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189"/>
        <v>#N/A</v>
      </c>
      <c r="AI1523" s="8" t="e">
        <v>#N/A</v>
      </c>
      <c r="AJ1523" s="7" t="e">
        <v>#N/A</v>
      </c>
      <c r="AK1523" s="19" t="e">
        <v>#N/A</v>
      </c>
      <c r="AL1523" s="7" t="e">
        <v>#N/A</v>
      </c>
      <c r="AM1523" s="7" t="e">
        <v>#N/A</v>
      </c>
      <c r="AO1523" s="22" t="e">
        <f t="shared" si="190"/>
        <v>#N/A</v>
      </c>
      <c r="AP1523" s="22" t="e">
        <f t="shared" si="191"/>
        <v>#N/A</v>
      </c>
      <c r="AQ1523" s="22" t="e">
        <f t="shared" si="186"/>
        <v>#N/A</v>
      </c>
      <c r="AR1523" s="22" t="e">
        <f t="shared" si="187"/>
        <v>#N/A</v>
      </c>
      <c r="AS1523" s="22" t="e">
        <f t="shared" si="188"/>
        <v>#N/A</v>
      </c>
    </row>
    <row r="1524" spans="5:45" x14ac:dyDescent="0.25">
      <c r="E1524" s="8" t="e">
        <f t="shared" si="185"/>
        <v>#N/A</v>
      </c>
      <c r="F1524" s="7" t="e">
        <f t="shared" si="19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189"/>
        <v>#N/A</v>
      </c>
      <c r="AI1524" s="8" t="e">
        <v>#N/A</v>
      </c>
      <c r="AJ1524" s="7" t="e">
        <v>#N/A</v>
      </c>
      <c r="AK1524" s="19" t="e">
        <v>#N/A</v>
      </c>
      <c r="AL1524" s="7" t="e">
        <v>#N/A</v>
      </c>
      <c r="AM1524" s="7" t="e">
        <v>#N/A</v>
      </c>
      <c r="AO1524" s="22" t="e">
        <f t="shared" si="190"/>
        <v>#N/A</v>
      </c>
      <c r="AP1524" s="22" t="e">
        <f t="shared" si="191"/>
        <v>#N/A</v>
      </c>
      <c r="AQ1524" s="22" t="e">
        <f t="shared" si="186"/>
        <v>#N/A</v>
      </c>
      <c r="AR1524" s="22" t="e">
        <f t="shared" si="187"/>
        <v>#N/A</v>
      </c>
      <c r="AS1524" s="22" t="e">
        <f t="shared" si="188"/>
        <v>#N/A</v>
      </c>
    </row>
    <row r="1525" spans="5:45" x14ac:dyDescent="0.25">
      <c r="E1525" s="8" t="e">
        <f t="shared" si="185"/>
        <v>#N/A</v>
      </c>
      <c r="F1525" s="7" t="e">
        <f t="shared" si="19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189"/>
        <v>#N/A</v>
      </c>
      <c r="AI1525" s="8" t="e">
        <v>#N/A</v>
      </c>
      <c r="AJ1525" s="7" t="e">
        <v>#N/A</v>
      </c>
      <c r="AK1525" s="19" t="e">
        <v>#N/A</v>
      </c>
      <c r="AL1525" s="7" t="e">
        <v>#N/A</v>
      </c>
      <c r="AM1525" s="7" t="e">
        <v>#N/A</v>
      </c>
      <c r="AO1525" s="22" t="e">
        <f t="shared" si="190"/>
        <v>#N/A</v>
      </c>
      <c r="AP1525" s="22" t="e">
        <f t="shared" si="191"/>
        <v>#N/A</v>
      </c>
      <c r="AQ1525" s="22" t="e">
        <f t="shared" si="186"/>
        <v>#N/A</v>
      </c>
      <c r="AR1525" s="22" t="e">
        <f t="shared" si="187"/>
        <v>#N/A</v>
      </c>
      <c r="AS1525" s="22" t="e">
        <f t="shared" si="188"/>
        <v>#N/A</v>
      </c>
    </row>
    <row r="1526" spans="5:45" x14ac:dyDescent="0.25">
      <c r="E1526" s="8" t="e">
        <f t="shared" si="185"/>
        <v>#N/A</v>
      </c>
      <c r="F1526" s="7" t="e">
        <f t="shared" si="19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189"/>
        <v>#N/A</v>
      </c>
      <c r="AI1526" s="8" t="e">
        <v>#N/A</v>
      </c>
      <c r="AJ1526" s="7" t="e">
        <v>#N/A</v>
      </c>
      <c r="AK1526" s="19" t="e">
        <v>#N/A</v>
      </c>
      <c r="AL1526" s="7" t="e">
        <v>#N/A</v>
      </c>
      <c r="AM1526" s="7" t="e">
        <v>#N/A</v>
      </c>
      <c r="AO1526" s="22" t="e">
        <f t="shared" si="190"/>
        <v>#N/A</v>
      </c>
      <c r="AP1526" s="22" t="e">
        <f t="shared" si="191"/>
        <v>#N/A</v>
      </c>
      <c r="AQ1526" s="22" t="e">
        <f t="shared" si="186"/>
        <v>#N/A</v>
      </c>
      <c r="AR1526" s="22" t="e">
        <f t="shared" si="187"/>
        <v>#N/A</v>
      </c>
      <c r="AS1526" s="22" t="e">
        <f t="shared" si="188"/>
        <v>#N/A</v>
      </c>
    </row>
    <row r="1527" spans="5:45" x14ac:dyDescent="0.25">
      <c r="E1527" s="8" t="e">
        <f t="shared" si="185"/>
        <v>#N/A</v>
      </c>
      <c r="F1527" s="7" t="e">
        <f t="shared" si="19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189"/>
        <v>#N/A</v>
      </c>
      <c r="AI1527" s="8" t="e">
        <v>#N/A</v>
      </c>
      <c r="AJ1527" s="7" t="e">
        <v>#N/A</v>
      </c>
      <c r="AK1527" s="19" t="e">
        <v>#N/A</v>
      </c>
      <c r="AL1527" s="7" t="e">
        <v>#N/A</v>
      </c>
      <c r="AM1527" s="7" t="e">
        <v>#N/A</v>
      </c>
      <c r="AO1527" s="22" t="e">
        <f t="shared" si="190"/>
        <v>#N/A</v>
      </c>
      <c r="AP1527" s="22" t="e">
        <f t="shared" si="191"/>
        <v>#N/A</v>
      </c>
      <c r="AQ1527" s="22" t="e">
        <f t="shared" si="186"/>
        <v>#N/A</v>
      </c>
      <c r="AR1527" s="22" t="e">
        <f t="shared" si="187"/>
        <v>#N/A</v>
      </c>
      <c r="AS1527" s="22" t="e">
        <f t="shared" si="188"/>
        <v>#N/A</v>
      </c>
    </row>
    <row r="1528" spans="5:45" x14ac:dyDescent="0.25">
      <c r="E1528" s="8" t="e">
        <f t="shared" si="185"/>
        <v>#N/A</v>
      </c>
      <c r="F1528" s="7" t="e">
        <f t="shared" si="19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189"/>
        <v>#N/A</v>
      </c>
      <c r="AI1528" s="8" t="e">
        <v>#N/A</v>
      </c>
      <c r="AJ1528" s="7" t="e">
        <v>#N/A</v>
      </c>
      <c r="AK1528" s="19" t="e">
        <v>#N/A</v>
      </c>
      <c r="AL1528" s="7" t="e">
        <v>#N/A</v>
      </c>
      <c r="AM1528" s="7" t="e">
        <v>#N/A</v>
      </c>
      <c r="AO1528" s="22" t="e">
        <f t="shared" si="190"/>
        <v>#N/A</v>
      </c>
      <c r="AP1528" s="22" t="e">
        <f t="shared" si="191"/>
        <v>#N/A</v>
      </c>
      <c r="AQ1528" s="22" t="e">
        <f t="shared" si="186"/>
        <v>#N/A</v>
      </c>
      <c r="AR1528" s="22" t="e">
        <f t="shared" si="187"/>
        <v>#N/A</v>
      </c>
      <c r="AS1528" s="22" t="e">
        <f t="shared" si="188"/>
        <v>#N/A</v>
      </c>
    </row>
    <row r="1529" spans="5:45" x14ac:dyDescent="0.25">
      <c r="E1529" s="8" t="e">
        <f t="shared" si="185"/>
        <v>#N/A</v>
      </c>
      <c r="F1529" s="7" t="e">
        <f t="shared" si="19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189"/>
        <v>#N/A</v>
      </c>
      <c r="AI1529" s="8" t="e">
        <v>#N/A</v>
      </c>
      <c r="AJ1529" s="7" t="e">
        <v>#N/A</v>
      </c>
      <c r="AK1529" s="19" t="e">
        <v>#N/A</v>
      </c>
      <c r="AL1529" s="7" t="e">
        <v>#N/A</v>
      </c>
      <c r="AM1529" s="7" t="e">
        <v>#N/A</v>
      </c>
      <c r="AO1529" s="22" t="e">
        <f t="shared" si="190"/>
        <v>#N/A</v>
      </c>
      <c r="AP1529" s="22" t="e">
        <f t="shared" si="191"/>
        <v>#N/A</v>
      </c>
      <c r="AQ1529" s="22" t="e">
        <f t="shared" si="186"/>
        <v>#N/A</v>
      </c>
      <c r="AR1529" s="22" t="e">
        <f t="shared" si="187"/>
        <v>#N/A</v>
      </c>
      <c r="AS1529" s="22" t="e">
        <f t="shared" si="188"/>
        <v>#N/A</v>
      </c>
    </row>
    <row r="1530" spans="5:45" x14ac:dyDescent="0.25">
      <c r="E1530" s="8" t="e">
        <f t="shared" ref="E1530:E1593" si="193">IF(E1529+1&gt;MAX($B$4:$B$97), NA(), E1529+1)</f>
        <v>#N/A</v>
      </c>
      <c r="F1530" s="7" t="e">
        <f t="shared" si="19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189"/>
        <v>#N/A</v>
      </c>
      <c r="AI1530" s="8" t="e">
        <v>#N/A</v>
      </c>
      <c r="AJ1530" s="7" t="e">
        <v>#N/A</v>
      </c>
      <c r="AK1530" s="19" t="e">
        <v>#N/A</v>
      </c>
      <c r="AL1530" s="7" t="e">
        <v>#N/A</v>
      </c>
      <c r="AM1530" s="7" t="e">
        <v>#N/A</v>
      </c>
      <c r="AO1530" s="22" t="e">
        <f t="shared" si="190"/>
        <v>#N/A</v>
      </c>
      <c r="AP1530" s="22" t="e">
        <f t="shared" si="191"/>
        <v>#N/A</v>
      </c>
      <c r="AQ1530" s="22" t="e">
        <f t="shared" si="186"/>
        <v>#N/A</v>
      </c>
      <c r="AR1530" s="22" t="e">
        <f t="shared" si="187"/>
        <v>#N/A</v>
      </c>
      <c r="AS1530" s="22" t="e">
        <f t="shared" si="188"/>
        <v>#N/A</v>
      </c>
    </row>
    <row r="1531" spans="5:45" x14ac:dyDescent="0.25">
      <c r="E1531" s="8" t="e">
        <f t="shared" si="193"/>
        <v>#N/A</v>
      </c>
      <c r="F1531" s="7" t="e">
        <f t="shared" si="19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189"/>
        <v>#N/A</v>
      </c>
      <c r="AI1531" s="8" t="e">
        <v>#N/A</v>
      </c>
      <c r="AJ1531" s="7" t="e">
        <v>#N/A</v>
      </c>
      <c r="AK1531" s="19" t="e">
        <v>#N/A</v>
      </c>
      <c r="AL1531" s="7" t="e">
        <v>#N/A</v>
      </c>
      <c r="AM1531" s="7" t="e">
        <v>#N/A</v>
      </c>
      <c r="AO1531" s="22" t="e">
        <f t="shared" si="190"/>
        <v>#N/A</v>
      </c>
      <c r="AP1531" s="22" t="e">
        <f t="shared" si="191"/>
        <v>#N/A</v>
      </c>
      <c r="AQ1531" s="22" t="e">
        <f t="shared" si="186"/>
        <v>#N/A</v>
      </c>
      <c r="AR1531" s="22" t="e">
        <f t="shared" si="187"/>
        <v>#N/A</v>
      </c>
      <c r="AS1531" s="22" t="e">
        <f t="shared" si="188"/>
        <v>#N/A</v>
      </c>
    </row>
    <row r="1532" spans="5:45" x14ac:dyDescent="0.25">
      <c r="E1532" s="8" t="e">
        <f t="shared" si="193"/>
        <v>#N/A</v>
      </c>
      <c r="F1532" s="7" t="e">
        <f t="shared" si="19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189"/>
        <v>#N/A</v>
      </c>
      <c r="AI1532" s="8" t="e">
        <v>#N/A</v>
      </c>
      <c r="AJ1532" s="7" t="e">
        <v>#N/A</v>
      </c>
      <c r="AK1532" s="19" t="e">
        <v>#N/A</v>
      </c>
      <c r="AL1532" s="7" t="e">
        <v>#N/A</v>
      </c>
      <c r="AM1532" s="7" t="e">
        <v>#N/A</v>
      </c>
      <c r="AO1532" s="22" t="e">
        <f t="shared" si="190"/>
        <v>#N/A</v>
      </c>
      <c r="AP1532" s="22" t="e">
        <f t="shared" si="191"/>
        <v>#N/A</v>
      </c>
      <c r="AQ1532" s="22" t="e">
        <f t="shared" si="186"/>
        <v>#N/A</v>
      </c>
      <c r="AR1532" s="22" t="e">
        <f t="shared" si="187"/>
        <v>#N/A</v>
      </c>
      <c r="AS1532" s="22" t="e">
        <f t="shared" si="188"/>
        <v>#N/A</v>
      </c>
    </row>
    <row r="1533" spans="5:45" x14ac:dyDescent="0.25">
      <c r="E1533" s="8" t="e">
        <f t="shared" si="193"/>
        <v>#N/A</v>
      </c>
      <c r="F1533" s="7" t="e">
        <f t="shared" si="19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189"/>
        <v>#N/A</v>
      </c>
      <c r="AI1533" s="8" t="e">
        <v>#N/A</v>
      </c>
      <c r="AJ1533" s="7" t="e">
        <v>#N/A</v>
      </c>
      <c r="AK1533" s="19" t="e">
        <v>#N/A</v>
      </c>
      <c r="AL1533" s="7" t="e">
        <v>#N/A</v>
      </c>
      <c r="AM1533" s="7" t="e">
        <v>#N/A</v>
      </c>
      <c r="AO1533" s="22" t="e">
        <f t="shared" si="190"/>
        <v>#N/A</v>
      </c>
      <c r="AP1533" s="22" t="e">
        <f t="shared" si="191"/>
        <v>#N/A</v>
      </c>
      <c r="AQ1533" s="22" t="e">
        <f t="shared" si="186"/>
        <v>#N/A</v>
      </c>
      <c r="AR1533" s="22" t="e">
        <f t="shared" si="187"/>
        <v>#N/A</v>
      </c>
      <c r="AS1533" s="22" t="e">
        <f t="shared" si="188"/>
        <v>#N/A</v>
      </c>
    </row>
    <row r="1534" spans="5:45" x14ac:dyDescent="0.25">
      <c r="E1534" s="8" t="e">
        <f t="shared" si="193"/>
        <v>#N/A</v>
      </c>
      <c r="F1534" s="7" t="e">
        <f t="shared" si="19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189"/>
        <v>#N/A</v>
      </c>
      <c r="AI1534" s="8" t="e">
        <v>#N/A</v>
      </c>
      <c r="AJ1534" s="7" t="e">
        <v>#N/A</v>
      </c>
      <c r="AK1534" s="19" t="e">
        <v>#N/A</v>
      </c>
      <c r="AL1534" s="7" t="e">
        <v>#N/A</v>
      </c>
      <c r="AM1534" s="7" t="e">
        <v>#N/A</v>
      </c>
      <c r="AO1534" s="22" t="e">
        <f t="shared" si="190"/>
        <v>#N/A</v>
      </c>
      <c r="AP1534" s="22" t="e">
        <f t="shared" si="191"/>
        <v>#N/A</v>
      </c>
      <c r="AQ1534" s="22" t="e">
        <f t="shared" si="186"/>
        <v>#N/A</v>
      </c>
      <c r="AR1534" s="22" t="e">
        <f t="shared" si="187"/>
        <v>#N/A</v>
      </c>
      <c r="AS1534" s="22" t="e">
        <f t="shared" si="188"/>
        <v>#N/A</v>
      </c>
    </row>
    <row r="1535" spans="5:45" x14ac:dyDescent="0.25">
      <c r="E1535" s="8" t="e">
        <f t="shared" si="193"/>
        <v>#N/A</v>
      </c>
      <c r="F1535" s="7" t="e">
        <f t="shared" si="19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189"/>
        <v>#N/A</v>
      </c>
      <c r="AI1535" s="8" t="e">
        <v>#N/A</v>
      </c>
      <c r="AJ1535" s="7" t="e">
        <v>#N/A</v>
      </c>
      <c r="AK1535" s="19" t="e">
        <v>#N/A</v>
      </c>
      <c r="AL1535" s="7" t="e">
        <v>#N/A</v>
      </c>
      <c r="AM1535" s="7" t="e">
        <v>#N/A</v>
      </c>
      <c r="AO1535" s="22" t="e">
        <f t="shared" si="190"/>
        <v>#N/A</v>
      </c>
      <c r="AP1535" s="22" t="e">
        <f t="shared" si="191"/>
        <v>#N/A</v>
      </c>
      <c r="AQ1535" s="22" t="e">
        <f t="shared" si="186"/>
        <v>#N/A</v>
      </c>
      <c r="AR1535" s="22" t="e">
        <f t="shared" si="187"/>
        <v>#N/A</v>
      </c>
      <c r="AS1535" s="22" t="e">
        <f t="shared" si="188"/>
        <v>#N/A</v>
      </c>
    </row>
    <row r="1536" spans="5:45" x14ac:dyDescent="0.25">
      <c r="E1536" s="8" t="e">
        <f t="shared" si="193"/>
        <v>#N/A</v>
      </c>
      <c r="F1536" s="7" t="e">
        <f t="shared" si="19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189"/>
        <v>#N/A</v>
      </c>
      <c r="AI1536" s="8" t="e">
        <v>#N/A</v>
      </c>
      <c r="AJ1536" s="7" t="e">
        <v>#N/A</v>
      </c>
      <c r="AK1536" s="19" t="e">
        <v>#N/A</v>
      </c>
      <c r="AL1536" s="7" t="e">
        <v>#N/A</v>
      </c>
      <c r="AM1536" s="7" t="e">
        <v>#N/A</v>
      </c>
      <c r="AO1536" s="22" t="e">
        <f t="shared" si="190"/>
        <v>#N/A</v>
      </c>
      <c r="AP1536" s="22" t="e">
        <f t="shared" si="191"/>
        <v>#N/A</v>
      </c>
      <c r="AQ1536" s="22" t="e">
        <f t="shared" si="186"/>
        <v>#N/A</v>
      </c>
      <c r="AR1536" s="22" t="e">
        <f t="shared" si="187"/>
        <v>#N/A</v>
      </c>
      <c r="AS1536" s="22" t="e">
        <f t="shared" si="188"/>
        <v>#N/A</v>
      </c>
    </row>
    <row r="1537" spans="5:45" x14ac:dyDescent="0.25">
      <c r="E1537" s="8" t="e">
        <f t="shared" si="193"/>
        <v>#N/A</v>
      </c>
      <c r="F1537" s="7" t="e">
        <f t="shared" si="19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189"/>
        <v>#N/A</v>
      </c>
      <c r="AI1537" s="8" t="e">
        <v>#N/A</v>
      </c>
      <c r="AJ1537" s="7" t="e">
        <v>#N/A</v>
      </c>
      <c r="AK1537" s="19" t="e">
        <v>#N/A</v>
      </c>
      <c r="AL1537" s="7" t="e">
        <v>#N/A</v>
      </c>
      <c r="AM1537" s="7" t="e">
        <v>#N/A</v>
      </c>
      <c r="AO1537" s="22" t="e">
        <f t="shared" si="190"/>
        <v>#N/A</v>
      </c>
      <c r="AP1537" s="22" t="e">
        <f t="shared" si="191"/>
        <v>#N/A</v>
      </c>
      <c r="AQ1537" s="22" t="e">
        <f t="shared" si="186"/>
        <v>#N/A</v>
      </c>
      <c r="AR1537" s="22" t="e">
        <f t="shared" si="187"/>
        <v>#N/A</v>
      </c>
      <c r="AS1537" s="22" t="e">
        <f t="shared" si="188"/>
        <v>#N/A</v>
      </c>
    </row>
    <row r="1538" spans="5:45" x14ac:dyDescent="0.25">
      <c r="E1538" s="8" t="e">
        <f t="shared" si="193"/>
        <v>#N/A</v>
      </c>
      <c r="F1538" s="7" t="e">
        <f t="shared" si="19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189"/>
        <v>#N/A</v>
      </c>
      <c r="AI1538" s="8" t="e">
        <v>#N/A</v>
      </c>
      <c r="AJ1538" s="7" t="e">
        <v>#N/A</v>
      </c>
      <c r="AK1538" s="19" t="e">
        <v>#N/A</v>
      </c>
      <c r="AL1538" s="7" t="e">
        <v>#N/A</v>
      </c>
      <c r="AM1538" s="7" t="e">
        <v>#N/A</v>
      </c>
      <c r="AO1538" s="22" t="e">
        <f t="shared" si="190"/>
        <v>#N/A</v>
      </c>
      <c r="AP1538" s="22" t="e">
        <f t="shared" si="191"/>
        <v>#N/A</v>
      </c>
      <c r="AQ1538" s="22" t="e">
        <f t="shared" si="186"/>
        <v>#N/A</v>
      </c>
      <c r="AR1538" s="22" t="e">
        <f t="shared" si="187"/>
        <v>#N/A</v>
      </c>
      <c r="AS1538" s="22" t="e">
        <f t="shared" si="188"/>
        <v>#N/A</v>
      </c>
    </row>
    <row r="1539" spans="5:45" x14ac:dyDescent="0.25">
      <c r="E1539" s="8" t="e">
        <f t="shared" si="193"/>
        <v>#N/A</v>
      </c>
      <c r="F1539" s="7" t="e">
        <f t="shared" si="19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189"/>
        <v>#N/A</v>
      </c>
      <c r="AI1539" s="8" t="e">
        <v>#N/A</v>
      </c>
      <c r="AJ1539" s="7" t="e">
        <v>#N/A</v>
      </c>
      <c r="AK1539" s="19" t="e">
        <v>#N/A</v>
      </c>
      <c r="AL1539" s="7" t="e">
        <v>#N/A</v>
      </c>
      <c r="AM1539" s="7" t="e">
        <v>#N/A</v>
      </c>
      <c r="AO1539" s="22" t="e">
        <f t="shared" si="190"/>
        <v>#N/A</v>
      </c>
      <c r="AP1539" s="22" t="e">
        <f t="shared" si="191"/>
        <v>#N/A</v>
      </c>
      <c r="AQ1539" s="22" t="e">
        <f t="shared" si="186"/>
        <v>#N/A</v>
      </c>
      <c r="AR1539" s="22" t="e">
        <f t="shared" si="187"/>
        <v>#N/A</v>
      </c>
      <c r="AS1539" s="22" t="e">
        <f t="shared" si="188"/>
        <v>#N/A</v>
      </c>
    </row>
    <row r="1540" spans="5:45" x14ac:dyDescent="0.25">
      <c r="E1540" s="8" t="e">
        <f t="shared" si="193"/>
        <v>#N/A</v>
      </c>
      <c r="F1540" s="7" t="e">
        <f t="shared" si="19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189"/>
        <v>#N/A</v>
      </c>
      <c r="AI1540" s="8" t="e">
        <v>#N/A</v>
      </c>
      <c r="AJ1540" s="7" t="e">
        <v>#N/A</v>
      </c>
      <c r="AK1540" s="19" t="e">
        <v>#N/A</v>
      </c>
      <c r="AL1540" s="7" t="e">
        <v>#N/A</v>
      </c>
      <c r="AM1540" s="7" t="e">
        <v>#N/A</v>
      </c>
      <c r="AO1540" s="22" t="e">
        <f t="shared" si="190"/>
        <v>#N/A</v>
      </c>
      <c r="AP1540" s="22" t="e">
        <f t="shared" si="191"/>
        <v>#N/A</v>
      </c>
      <c r="AQ1540" s="22" t="e">
        <f t="shared" si="186"/>
        <v>#N/A</v>
      </c>
      <c r="AR1540" s="22" t="e">
        <f t="shared" si="187"/>
        <v>#N/A</v>
      </c>
      <c r="AS1540" s="22" t="e">
        <f t="shared" si="188"/>
        <v>#N/A</v>
      </c>
    </row>
    <row r="1541" spans="5:45" x14ac:dyDescent="0.25">
      <c r="E1541" s="8" t="e">
        <f t="shared" si="193"/>
        <v>#N/A</v>
      </c>
      <c r="F1541" s="7" t="e">
        <f t="shared" si="19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189"/>
        <v>#N/A</v>
      </c>
      <c r="AI1541" s="8" t="e">
        <v>#N/A</v>
      </c>
      <c r="AJ1541" s="7" t="e">
        <v>#N/A</v>
      </c>
      <c r="AK1541" s="19" t="e">
        <v>#N/A</v>
      </c>
      <c r="AL1541" s="7" t="e">
        <v>#N/A</v>
      </c>
      <c r="AM1541" s="7" t="e">
        <v>#N/A</v>
      </c>
      <c r="AO1541" s="22" t="e">
        <f t="shared" si="190"/>
        <v>#N/A</v>
      </c>
      <c r="AP1541" s="22" t="e">
        <f t="shared" si="191"/>
        <v>#N/A</v>
      </c>
      <c r="AQ1541" s="22" t="e">
        <f t="shared" si="186"/>
        <v>#N/A</v>
      </c>
      <c r="AR1541" s="22" t="e">
        <f t="shared" si="187"/>
        <v>#N/A</v>
      </c>
      <c r="AS1541" s="22" t="e">
        <f t="shared" si="188"/>
        <v>#N/A</v>
      </c>
    </row>
    <row r="1542" spans="5:45" x14ac:dyDescent="0.25">
      <c r="E1542" s="8" t="e">
        <f t="shared" si="193"/>
        <v>#N/A</v>
      </c>
      <c r="F1542" s="7" t="e">
        <f t="shared" si="19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189"/>
        <v>#N/A</v>
      </c>
      <c r="AI1542" s="8" t="e">
        <v>#N/A</v>
      </c>
      <c r="AJ1542" s="7" t="e">
        <v>#N/A</v>
      </c>
      <c r="AK1542" s="19" t="e">
        <v>#N/A</v>
      </c>
      <c r="AL1542" s="7" t="e">
        <v>#N/A</v>
      </c>
      <c r="AM1542" s="7" t="e">
        <v>#N/A</v>
      </c>
      <c r="AO1542" s="22" t="e">
        <f t="shared" si="190"/>
        <v>#N/A</v>
      </c>
      <c r="AP1542" s="22" t="e">
        <f t="shared" si="191"/>
        <v>#N/A</v>
      </c>
      <c r="AQ1542" s="22" t="e">
        <f t="shared" si="186"/>
        <v>#N/A</v>
      </c>
      <c r="AR1542" s="22" t="e">
        <f t="shared" si="187"/>
        <v>#N/A</v>
      </c>
      <c r="AS1542" s="22" t="e">
        <f t="shared" si="188"/>
        <v>#N/A</v>
      </c>
    </row>
    <row r="1543" spans="5:45" x14ac:dyDescent="0.25">
      <c r="E1543" s="8" t="e">
        <f t="shared" si="193"/>
        <v>#N/A</v>
      </c>
      <c r="F1543" s="7" t="e">
        <f t="shared" si="19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189"/>
        <v>#N/A</v>
      </c>
      <c r="AI1543" s="8" t="e">
        <v>#N/A</v>
      </c>
      <c r="AJ1543" s="7" t="e">
        <v>#N/A</v>
      </c>
      <c r="AK1543" s="19" t="e">
        <v>#N/A</v>
      </c>
      <c r="AL1543" s="7" t="e">
        <v>#N/A</v>
      </c>
      <c r="AM1543" s="7" t="e">
        <v>#N/A</v>
      </c>
      <c r="AO1543" s="22" t="e">
        <f t="shared" si="190"/>
        <v>#N/A</v>
      </c>
      <c r="AP1543" s="22" t="e">
        <f t="shared" si="191"/>
        <v>#N/A</v>
      </c>
      <c r="AQ1543" s="22" t="e">
        <f t="shared" si="186"/>
        <v>#N/A</v>
      </c>
      <c r="AR1543" s="22" t="e">
        <f t="shared" si="187"/>
        <v>#N/A</v>
      </c>
      <c r="AS1543" s="22" t="e">
        <f t="shared" si="188"/>
        <v>#N/A</v>
      </c>
    </row>
    <row r="1544" spans="5:45" x14ac:dyDescent="0.25">
      <c r="E1544" s="8" t="e">
        <f t="shared" si="193"/>
        <v>#N/A</v>
      </c>
      <c r="F1544" s="7" t="e">
        <f t="shared" si="19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189"/>
        <v>#N/A</v>
      </c>
      <c r="AI1544" s="8" t="e">
        <v>#N/A</v>
      </c>
      <c r="AJ1544" s="7" t="e">
        <v>#N/A</v>
      </c>
      <c r="AK1544" s="19" t="e">
        <v>#N/A</v>
      </c>
      <c r="AL1544" s="7" t="e">
        <v>#N/A</v>
      </c>
      <c r="AM1544" s="7" t="e">
        <v>#N/A</v>
      </c>
      <c r="AO1544" s="22" t="e">
        <f t="shared" si="190"/>
        <v>#N/A</v>
      </c>
      <c r="AP1544" s="22" t="e">
        <f t="shared" si="191"/>
        <v>#N/A</v>
      </c>
      <c r="AQ1544" s="22" t="e">
        <f t="shared" ref="AQ1544:AQ1596" si="194">Q1544-AK1544</f>
        <v>#N/A</v>
      </c>
      <c r="AR1544" s="22" t="e">
        <f t="shared" ref="AR1544:AR1596" si="195">R1544-AL1544</f>
        <v>#N/A</v>
      </c>
      <c r="AS1544" s="22" t="e">
        <f t="shared" ref="AS1544:AS1596" si="196">S1544-AM1544</f>
        <v>#N/A</v>
      </c>
    </row>
    <row r="1545" spans="5:45" x14ac:dyDescent="0.25">
      <c r="E1545" s="8" t="e">
        <f t="shared" si="193"/>
        <v>#N/A</v>
      </c>
      <c r="F1545" s="7" t="e">
        <f t="shared" si="19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197">VLOOKUP(O1545,$E$22:$F$1597, 2, FALSE)</f>
        <v>#N/A</v>
      </c>
      <c r="AI1545" s="8" t="e">
        <v>#N/A</v>
      </c>
      <c r="AJ1545" s="7" t="e">
        <v>#N/A</v>
      </c>
      <c r="AK1545" s="19" t="e">
        <v>#N/A</v>
      </c>
      <c r="AL1545" s="7" t="e">
        <v>#N/A</v>
      </c>
      <c r="AM1545" s="7" t="e">
        <v>#N/A</v>
      </c>
      <c r="AO1545" s="22" t="e">
        <f t="shared" ref="AO1545:AO1596" si="198">O1545-AI1545</f>
        <v>#N/A</v>
      </c>
      <c r="AP1545" s="22" t="e">
        <f t="shared" ref="AP1545:AP1596" si="199">P1545-AJ1545</f>
        <v>#N/A</v>
      </c>
      <c r="AQ1545" s="22" t="e">
        <f t="shared" si="194"/>
        <v>#N/A</v>
      </c>
      <c r="AR1545" s="22" t="e">
        <f t="shared" si="195"/>
        <v>#N/A</v>
      </c>
      <c r="AS1545" s="22" t="e">
        <f t="shared" si="196"/>
        <v>#N/A</v>
      </c>
    </row>
    <row r="1546" spans="5:45" x14ac:dyDescent="0.25">
      <c r="E1546" s="8" t="e">
        <f t="shared" si="193"/>
        <v>#N/A</v>
      </c>
      <c r="F1546" s="7" t="e">
        <f t="shared" si="19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197"/>
        <v>#N/A</v>
      </c>
      <c r="AI1546" s="8" t="e">
        <v>#N/A</v>
      </c>
      <c r="AJ1546" s="7" t="e">
        <v>#N/A</v>
      </c>
      <c r="AK1546" s="19" t="e">
        <v>#N/A</v>
      </c>
      <c r="AL1546" s="7" t="e">
        <v>#N/A</v>
      </c>
      <c r="AM1546" s="7" t="e">
        <v>#N/A</v>
      </c>
      <c r="AO1546" s="22" t="e">
        <f t="shared" si="198"/>
        <v>#N/A</v>
      </c>
      <c r="AP1546" s="22" t="e">
        <f t="shared" si="199"/>
        <v>#N/A</v>
      </c>
      <c r="AQ1546" s="22" t="e">
        <f t="shared" si="194"/>
        <v>#N/A</v>
      </c>
      <c r="AR1546" s="22" t="e">
        <f t="shared" si="195"/>
        <v>#N/A</v>
      </c>
      <c r="AS1546" s="22" t="e">
        <f t="shared" si="196"/>
        <v>#N/A</v>
      </c>
    </row>
    <row r="1547" spans="5:45" x14ac:dyDescent="0.25">
      <c r="E1547" s="8" t="e">
        <f t="shared" si="193"/>
        <v>#N/A</v>
      </c>
      <c r="F1547" s="7" t="e">
        <f t="shared" si="19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197"/>
        <v>#N/A</v>
      </c>
      <c r="AI1547" s="8" t="e">
        <v>#N/A</v>
      </c>
      <c r="AJ1547" s="7" t="e">
        <v>#N/A</v>
      </c>
      <c r="AK1547" s="19" t="e">
        <v>#N/A</v>
      </c>
      <c r="AL1547" s="7" t="e">
        <v>#N/A</v>
      </c>
      <c r="AM1547" s="7" t="e">
        <v>#N/A</v>
      </c>
      <c r="AO1547" s="22" t="e">
        <f t="shared" si="198"/>
        <v>#N/A</v>
      </c>
      <c r="AP1547" s="22" t="e">
        <f t="shared" si="199"/>
        <v>#N/A</v>
      </c>
      <c r="AQ1547" s="22" t="e">
        <f t="shared" si="194"/>
        <v>#N/A</v>
      </c>
      <c r="AR1547" s="22" t="e">
        <f t="shared" si="195"/>
        <v>#N/A</v>
      </c>
      <c r="AS1547" s="22" t="e">
        <f t="shared" si="196"/>
        <v>#N/A</v>
      </c>
    </row>
    <row r="1548" spans="5:45" x14ac:dyDescent="0.25">
      <c r="E1548" s="8" t="e">
        <f t="shared" si="193"/>
        <v>#N/A</v>
      </c>
      <c r="F1548" s="7" t="e">
        <f t="shared" si="19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197"/>
        <v>#N/A</v>
      </c>
      <c r="AI1548" s="8" t="e">
        <v>#N/A</v>
      </c>
      <c r="AJ1548" s="7" t="e">
        <v>#N/A</v>
      </c>
      <c r="AK1548" s="19" t="e">
        <v>#N/A</v>
      </c>
      <c r="AL1548" s="7" t="e">
        <v>#N/A</v>
      </c>
      <c r="AM1548" s="7" t="e">
        <v>#N/A</v>
      </c>
      <c r="AO1548" s="22" t="e">
        <f t="shared" si="198"/>
        <v>#N/A</v>
      </c>
      <c r="AP1548" s="22" t="e">
        <f t="shared" si="199"/>
        <v>#N/A</v>
      </c>
      <c r="AQ1548" s="22" t="e">
        <f t="shared" si="194"/>
        <v>#N/A</v>
      </c>
      <c r="AR1548" s="22" t="e">
        <f t="shared" si="195"/>
        <v>#N/A</v>
      </c>
      <c r="AS1548" s="22" t="e">
        <f t="shared" si="196"/>
        <v>#N/A</v>
      </c>
    </row>
    <row r="1549" spans="5:45" x14ac:dyDescent="0.25">
      <c r="E1549" s="8" t="e">
        <f t="shared" si="193"/>
        <v>#N/A</v>
      </c>
      <c r="F1549" s="7" t="e">
        <f t="shared" si="19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197"/>
        <v>#N/A</v>
      </c>
      <c r="AI1549" s="8" t="e">
        <v>#N/A</v>
      </c>
      <c r="AJ1549" s="7" t="e">
        <v>#N/A</v>
      </c>
      <c r="AK1549" s="19" t="e">
        <v>#N/A</v>
      </c>
      <c r="AL1549" s="7" t="e">
        <v>#N/A</v>
      </c>
      <c r="AM1549" s="7" t="e">
        <v>#N/A</v>
      </c>
      <c r="AO1549" s="22" t="e">
        <f t="shared" si="198"/>
        <v>#N/A</v>
      </c>
      <c r="AP1549" s="22" t="e">
        <f t="shared" si="199"/>
        <v>#N/A</v>
      </c>
      <c r="AQ1549" s="22" t="e">
        <f t="shared" si="194"/>
        <v>#N/A</v>
      </c>
      <c r="AR1549" s="22" t="e">
        <f t="shared" si="195"/>
        <v>#N/A</v>
      </c>
      <c r="AS1549" s="22" t="e">
        <f t="shared" si="196"/>
        <v>#N/A</v>
      </c>
    </row>
    <row r="1550" spans="5:45" x14ac:dyDescent="0.25">
      <c r="E1550" s="8" t="e">
        <f t="shared" si="193"/>
        <v>#N/A</v>
      </c>
      <c r="F1550" s="7" t="e">
        <f t="shared" si="19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197"/>
        <v>#N/A</v>
      </c>
      <c r="AI1550" s="8" t="e">
        <v>#N/A</v>
      </c>
      <c r="AJ1550" s="7" t="e">
        <v>#N/A</v>
      </c>
      <c r="AK1550" s="19" t="e">
        <v>#N/A</v>
      </c>
      <c r="AL1550" s="7" t="e">
        <v>#N/A</v>
      </c>
      <c r="AM1550" s="7" t="e">
        <v>#N/A</v>
      </c>
      <c r="AO1550" s="22" t="e">
        <f t="shared" si="198"/>
        <v>#N/A</v>
      </c>
      <c r="AP1550" s="22" t="e">
        <f t="shared" si="199"/>
        <v>#N/A</v>
      </c>
      <c r="AQ1550" s="22" t="e">
        <f t="shared" si="194"/>
        <v>#N/A</v>
      </c>
      <c r="AR1550" s="22" t="e">
        <f t="shared" si="195"/>
        <v>#N/A</v>
      </c>
      <c r="AS1550" s="22" t="e">
        <f t="shared" si="196"/>
        <v>#N/A</v>
      </c>
    </row>
    <row r="1551" spans="5:45" x14ac:dyDescent="0.25">
      <c r="E1551" s="8" t="e">
        <f t="shared" si="193"/>
        <v>#N/A</v>
      </c>
      <c r="F1551" s="7" t="e">
        <f t="shared" si="19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197"/>
        <v>#N/A</v>
      </c>
      <c r="AI1551" s="8" t="e">
        <v>#N/A</v>
      </c>
      <c r="AJ1551" s="7" t="e">
        <v>#N/A</v>
      </c>
      <c r="AK1551" s="19" t="e">
        <v>#N/A</v>
      </c>
      <c r="AL1551" s="7" t="e">
        <v>#N/A</v>
      </c>
      <c r="AM1551" s="7" t="e">
        <v>#N/A</v>
      </c>
      <c r="AO1551" s="22" t="e">
        <f t="shared" si="198"/>
        <v>#N/A</v>
      </c>
      <c r="AP1551" s="22" t="e">
        <f t="shared" si="199"/>
        <v>#N/A</v>
      </c>
      <c r="AQ1551" s="22" t="e">
        <f t="shared" si="194"/>
        <v>#N/A</v>
      </c>
      <c r="AR1551" s="22" t="e">
        <f t="shared" si="195"/>
        <v>#N/A</v>
      </c>
      <c r="AS1551" s="22" t="e">
        <f t="shared" si="196"/>
        <v>#N/A</v>
      </c>
    </row>
    <row r="1552" spans="5:45" x14ac:dyDescent="0.25">
      <c r="E1552" s="8" t="e">
        <f t="shared" si="193"/>
        <v>#N/A</v>
      </c>
      <c r="F1552" s="7" t="e">
        <f t="shared" si="19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197"/>
        <v>#N/A</v>
      </c>
      <c r="AI1552" s="8" t="e">
        <v>#N/A</v>
      </c>
      <c r="AJ1552" s="7" t="e">
        <v>#N/A</v>
      </c>
      <c r="AK1552" s="19" t="e">
        <v>#N/A</v>
      </c>
      <c r="AL1552" s="7" t="e">
        <v>#N/A</v>
      </c>
      <c r="AM1552" s="7" t="e">
        <v>#N/A</v>
      </c>
      <c r="AO1552" s="22" t="e">
        <f t="shared" si="198"/>
        <v>#N/A</v>
      </c>
      <c r="AP1552" s="22" t="e">
        <f t="shared" si="199"/>
        <v>#N/A</v>
      </c>
      <c r="AQ1552" s="22" t="e">
        <f t="shared" si="194"/>
        <v>#N/A</v>
      </c>
      <c r="AR1552" s="22" t="e">
        <f t="shared" si="195"/>
        <v>#N/A</v>
      </c>
      <c r="AS1552" s="22" t="e">
        <f t="shared" si="196"/>
        <v>#N/A</v>
      </c>
    </row>
    <row r="1553" spans="5:45" x14ac:dyDescent="0.25">
      <c r="E1553" s="8" t="e">
        <f t="shared" si="193"/>
        <v>#N/A</v>
      </c>
      <c r="F1553" s="7" t="e">
        <f t="shared" si="19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197"/>
        <v>#N/A</v>
      </c>
      <c r="AI1553" s="8" t="e">
        <v>#N/A</v>
      </c>
      <c r="AJ1553" s="7" t="e">
        <v>#N/A</v>
      </c>
      <c r="AK1553" s="19" t="e">
        <v>#N/A</v>
      </c>
      <c r="AL1553" s="7" t="e">
        <v>#N/A</v>
      </c>
      <c r="AM1553" s="7" t="e">
        <v>#N/A</v>
      </c>
      <c r="AO1553" s="22" t="e">
        <f t="shared" si="198"/>
        <v>#N/A</v>
      </c>
      <c r="AP1553" s="22" t="e">
        <f t="shared" si="199"/>
        <v>#N/A</v>
      </c>
      <c r="AQ1553" s="22" t="e">
        <f t="shared" si="194"/>
        <v>#N/A</v>
      </c>
      <c r="AR1553" s="22" t="e">
        <f t="shared" si="195"/>
        <v>#N/A</v>
      </c>
      <c r="AS1553" s="22" t="e">
        <f t="shared" si="196"/>
        <v>#N/A</v>
      </c>
    </row>
    <row r="1554" spans="5:45" x14ac:dyDescent="0.25">
      <c r="E1554" s="8" t="e">
        <f t="shared" si="193"/>
        <v>#N/A</v>
      </c>
      <c r="F1554" s="7" t="e">
        <f t="shared" si="19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197"/>
        <v>#N/A</v>
      </c>
      <c r="AI1554" s="8" t="e">
        <v>#N/A</v>
      </c>
      <c r="AJ1554" s="7" t="e">
        <v>#N/A</v>
      </c>
      <c r="AK1554" s="19" t="e">
        <v>#N/A</v>
      </c>
      <c r="AL1554" s="7" t="e">
        <v>#N/A</v>
      </c>
      <c r="AM1554" s="7" t="e">
        <v>#N/A</v>
      </c>
      <c r="AO1554" s="22" t="e">
        <f t="shared" si="198"/>
        <v>#N/A</v>
      </c>
      <c r="AP1554" s="22" t="e">
        <f t="shared" si="199"/>
        <v>#N/A</v>
      </c>
      <c r="AQ1554" s="22" t="e">
        <f t="shared" si="194"/>
        <v>#N/A</v>
      </c>
      <c r="AR1554" s="22" t="e">
        <f t="shared" si="195"/>
        <v>#N/A</v>
      </c>
      <c r="AS1554" s="22" t="e">
        <f t="shared" si="196"/>
        <v>#N/A</v>
      </c>
    </row>
    <row r="1555" spans="5:45" x14ac:dyDescent="0.25">
      <c r="E1555" s="8" t="e">
        <f t="shared" si="193"/>
        <v>#N/A</v>
      </c>
      <c r="F1555" s="7" t="e">
        <f t="shared" si="19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197"/>
        <v>#N/A</v>
      </c>
      <c r="AI1555" s="8" t="e">
        <v>#N/A</v>
      </c>
      <c r="AJ1555" s="7" t="e">
        <v>#N/A</v>
      </c>
      <c r="AK1555" s="19" t="e">
        <v>#N/A</v>
      </c>
      <c r="AL1555" s="7" t="e">
        <v>#N/A</v>
      </c>
      <c r="AM1555" s="7" t="e">
        <v>#N/A</v>
      </c>
      <c r="AO1555" s="22" t="e">
        <f t="shared" si="198"/>
        <v>#N/A</v>
      </c>
      <c r="AP1555" s="22" t="e">
        <f t="shared" si="199"/>
        <v>#N/A</v>
      </c>
      <c r="AQ1555" s="22" t="e">
        <f t="shared" si="194"/>
        <v>#N/A</v>
      </c>
      <c r="AR1555" s="22" t="e">
        <f t="shared" si="195"/>
        <v>#N/A</v>
      </c>
      <c r="AS1555" s="22" t="e">
        <f t="shared" si="196"/>
        <v>#N/A</v>
      </c>
    </row>
    <row r="1556" spans="5:45" x14ac:dyDescent="0.25">
      <c r="E1556" s="8" t="e">
        <f t="shared" si="193"/>
        <v>#N/A</v>
      </c>
      <c r="F1556" s="7" t="e">
        <f t="shared" si="19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197"/>
        <v>#N/A</v>
      </c>
      <c r="AI1556" s="8" t="e">
        <v>#N/A</v>
      </c>
      <c r="AJ1556" s="7" t="e">
        <v>#N/A</v>
      </c>
      <c r="AK1556" s="19" t="e">
        <v>#N/A</v>
      </c>
      <c r="AL1556" s="7" t="e">
        <v>#N/A</v>
      </c>
      <c r="AM1556" s="7" t="e">
        <v>#N/A</v>
      </c>
      <c r="AO1556" s="22" t="e">
        <f t="shared" si="198"/>
        <v>#N/A</v>
      </c>
      <c r="AP1556" s="22" t="e">
        <f t="shared" si="199"/>
        <v>#N/A</v>
      </c>
      <c r="AQ1556" s="22" t="e">
        <f t="shared" si="194"/>
        <v>#N/A</v>
      </c>
      <c r="AR1556" s="22" t="e">
        <f t="shared" si="195"/>
        <v>#N/A</v>
      </c>
      <c r="AS1556" s="22" t="e">
        <f t="shared" si="196"/>
        <v>#N/A</v>
      </c>
    </row>
    <row r="1557" spans="5:45" x14ac:dyDescent="0.25">
      <c r="E1557" s="8" t="e">
        <f t="shared" si="193"/>
        <v>#N/A</v>
      </c>
      <c r="F1557" s="7" t="e">
        <f t="shared" si="19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197"/>
        <v>#N/A</v>
      </c>
      <c r="AI1557" s="8" t="e">
        <v>#N/A</v>
      </c>
      <c r="AJ1557" s="7" t="e">
        <v>#N/A</v>
      </c>
      <c r="AK1557" s="19" t="e">
        <v>#N/A</v>
      </c>
      <c r="AL1557" s="7" t="e">
        <v>#N/A</v>
      </c>
      <c r="AM1557" s="7" t="e">
        <v>#N/A</v>
      </c>
      <c r="AO1557" s="22" t="e">
        <f t="shared" si="198"/>
        <v>#N/A</v>
      </c>
      <c r="AP1557" s="22" t="e">
        <f t="shared" si="199"/>
        <v>#N/A</v>
      </c>
      <c r="AQ1557" s="22" t="e">
        <f t="shared" si="194"/>
        <v>#N/A</v>
      </c>
      <c r="AR1557" s="22" t="e">
        <f t="shared" si="195"/>
        <v>#N/A</v>
      </c>
      <c r="AS1557" s="22" t="e">
        <f t="shared" si="196"/>
        <v>#N/A</v>
      </c>
    </row>
    <row r="1558" spans="5:45" x14ac:dyDescent="0.25">
      <c r="E1558" s="8" t="e">
        <f t="shared" si="193"/>
        <v>#N/A</v>
      </c>
      <c r="F1558" s="7" t="e">
        <f t="shared" si="19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197"/>
        <v>#N/A</v>
      </c>
      <c r="AI1558" s="8" t="e">
        <v>#N/A</v>
      </c>
      <c r="AJ1558" s="7" t="e">
        <v>#N/A</v>
      </c>
      <c r="AK1558" s="19" t="e">
        <v>#N/A</v>
      </c>
      <c r="AL1558" s="7" t="e">
        <v>#N/A</v>
      </c>
      <c r="AM1558" s="7" t="e">
        <v>#N/A</v>
      </c>
      <c r="AO1558" s="22" t="e">
        <f t="shared" si="198"/>
        <v>#N/A</v>
      </c>
      <c r="AP1558" s="22" t="e">
        <f t="shared" si="199"/>
        <v>#N/A</v>
      </c>
      <c r="AQ1558" s="22" t="e">
        <f t="shared" si="194"/>
        <v>#N/A</v>
      </c>
      <c r="AR1558" s="22" t="e">
        <f t="shared" si="195"/>
        <v>#N/A</v>
      </c>
      <c r="AS1558" s="22" t="e">
        <f t="shared" si="196"/>
        <v>#N/A</v>
      </c>
    </row>
    <row r="1559" spans="5:45" x14ac:dyDescent="0.25">
      <c r="E1559" s="8" t="e">
        <f t="shared" si="193"/>
        <v>#N/A</v>
      </c>
      <c r="F1559" s="7" t="e">
        <f t="shared" si="19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197"/>
        <v>#N/A</v>
      </c>
      <c r="AI1559" s="8" t="e">
        <v>#N/A</v>
      </c>
      <c r="AJ1559" s="7" t="e">
        <v>#N/A</v>
      </c>
      <c r="AK1559" s="19" t="e">
        <v>#N/A</v>
      </c>
      <c r="AL1559" s="7" t="e">
        <v>#N/A</v>
      </c>
      <c r="AM1559" s="7" t="e">
        <v>#N/A</v>
      </c>
      <c r="AO1559" s="22" t="e">
        <f t="shared" si="198"/>
        <v>#N/A</v>
      </c>
      <c r="AP1559" s="22" t="e">
        <f t="shared" si="199"/>
        <v>#N/A</v>
      </c>
      <c r="AQ1559" s="22" t="e">
        <f t="shared" si="194"/>
        <v>#N/A</v>
      </c>
      <c r="AR1559" s="22" t="e">
        <f t="shared" si="195"/>
        <v>#N/A</v>
      </c>
      <c r="AS1559" s="22" t="e">
        <f t="shared" si="196"/>
        <v>#N/A</v>
      </c>
    </row>
    <row r="1560" spans="5:45" x14ac:dyDescent="0.25">
      <c r="E1560" s="8" t="e">
        <f t="shared" si="193"/>
        <v>#N/A</v>
      </c>
      <c r="F1560" s="7" t="e">
        <f t="shared" ref="F1560:F1597" si="200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197"/>
        <v>#N/A</v>
      </c>
      <c r="AI1560" s="8" t="e">
        <v>#N/A</v>
      </c>
      <c r="AJ1560" s="7" t="e">
        <v>#N/A</v>
      </c>
      <c r="AK1560" s="19" t="e">
        <v>#N/A</v>
      </c>
      <c r="AL1560" s="7" t="e">
        <v>#N/A</v>
      </c>
      <c r="AM1560" s="7" t="e">
        <v>#N/A</v>
      </c>
      <c r="AO1560" s="22" t="e">
        <f t="shared" si="198"/>
        <v>#N/A</v>
      </c>
      <c r="AP1560" s="22" t="e">
        <f t="shared" si="199"/>
        <v>#N/A</v>
      </c>
      <c r="AQ1560" s="22" t="e">
        <f t="shared" si="194"/>
        <v>#N/A</v>
      </c>
      <c r="AR1560" s="22" t="e">
        <f t="shared" si="195"/>
        <v>#N/A</v>
      </c>
      <c r="AS1560" s="22" t="e">
        <f t="shared" si="196"/>
        <v>#N/A</v>
      </c>
    </row>
    <row r="1561" spans="5:45" x14ac:dyDescent="0.25">
      <c r="E1561" s="8" t="e">
        <f t="shared" si="193"/>
        <v>#N/A</v>
      </c>
      <c r="F1561" s="7" t="e">
        <f t="shared" si="200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197"/>
        <v>#N/A</v>
      </c>
      <c r="AI1561" s="8" t="e">
        <v>#N/A</v>
      </c>
      <c r="AJ1561" s="7" t="e">
        <v>#N/A</v>
      </c>
      <c r="AK1561" s="19" t="e">
        <v>#N/A</v>
      </c>
      <c r="AL1561" s="7" t="e">
        <v>#N/A</v>
      </c>
      <c r="AM1561" s="7" t="e">
        <v>#N/A</v>
      </c>
      <c r="AO1561" s="22" t="e">
        <f t="shared" si="198"/>
        <v>#N/A</v>
      </c>
      <c r="AP1561" s="22" t="e">
        <f t="shared" si="199"/>
        <v>#N/A</v>
      </c>
      <c r="AQ1561" s="22" t="e">
        <f t="shared" si="194"/>
        <v>#N/A</v>
      </c>
      <c r="AR1561" s="22" t="e">
        <f t="shared" si="195"/>
        <v>#N/A</v>
      </c>
      <c r="AS1561" s="22" t="e">
        <f t="shared" si="196"/>
        <v>#N/A</v>
      </c>
    </row>
    <row r="1562" spans="5:45" x14ac:dyDescent="0.25">
      <c r="E1562" s="8" t="e">
        <f t="shared" si="193"/>
        <v>#N/A</v>
      </c>
      <c r="F1562" s="7" t="e">
        <f t="shared" si="200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197"/>
        <v>#N/A</v>
      </c>
      <c r="AI1562" s="8" t="e">
        <v>#N/A</v>
      </c>
      <c r="AJ1562" s="7" t="e">
        <v>#N/A</v>
      </c>
      <c r="AK1562" s="19" t="e">
        <v>#N/A</v>
      </c>
      <c r="AL1562" s="7" t="e">
        <v>#N/A</v>
      </c>
      <c r="AM1562" s="7" t="e">
        <v>#N/A</v>
      </c>
      <c r="AO1562" s="22" t="e">
        <f t="shared" si="198"/>
        <v>#N/A</v>
      </c>
      <c r="AP1562" s="22" t="e">
        <f t="shared" si="199"/>
        <v>#N/A</v>
      </c>
      <c r="AQ1562" s="22" t="e">
        <f t="shared" si="194"/>
        <v>#N/A</v>
      </c>
      <c r="AR1562" s="22" t="e">
        <f t="shared" si="195"/>
        <v>#N/A</v>
      </c>
      <c r="AS1562" s="22" t="e">
        <f t="shared" si="196"/>
        <v>#N/A</v>
      </c>
    </row>
    <row r="1563" spans="5:45" x14ac:dyDescent="0.25">
      <c r="E1563" s="8" t="e">
        <f t="shared" si="193"/>
        <v>#N/A</v>
      </c>
      <c r="F1563" s="7" t="e">
        <f t="shared" si="200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197"/>
        <v>#N/A</v>
      </c>
      <c r="AI1563" s="8" t="e">
        <v>#N/A</v>
      </c>
      <c r="AJ1563" s="7" t="e">
        <v>#N/A</v>
      </c>
      <c r="AK1563" s="19" t="e">
        <v>#N/A</v>
      </c>
      <c r="AL1563" s="7" t="e">
        <v>#N/A</v>
      </c>
      <c r="AM1563" s="7" t="e">
        <v>#N/A</v>
      </c>
      <c r="AO1563" s="22" t="e">
        <f t="shared" si="198"/>
        <v>#N/A</v>
      </c>
      <c r="AP1563" s="22" t="e">
        <f t="shared" si="199"/>
        <v>#N/A</v>
      </c>
      <c r="AQ1563" s="22" t="e">
        <f t="shared" si="194"/>
        <v>#N/A</v>
      </c>
      <c r="AR1563" s="22" t="e">
        <f t="shared" si="195"/>
        <v>#N/A</v>
      </c>
      <c r="AS1563" s="22" t="e">
        <f t="shared" si="196"/>
        <v>#N/A</v>
      </c>
    </row>
    <row r="1564" spans="5:45" x14ac:dyDescent="0.25">
      <c r="E1564" s="8" t="e">
        <f t="shared" si="193"/>
        <v>#N/A</v>
      </c>
      <c r="F1564" s="7" t="e">
        <f t="shared" si="200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197"/>
        <v>#N/A</v>
      </c>
      <c r="AI1564" s="8" t="e">
        <v>#N/A</v>
      </c>
      <c r="AJ1564" s="7" t="e">
        <v>#N/A</v>
      </c>
      <c r="AK1564" s="19" t="e">
        <v>#N/A</v>
      </c>
      <c r="AL1564" s="7" t="e">
        <v>#N/A</v>
      </c>
      <c r="AM1564" s="7" t="e">
        <v>#N/A</v>
      </c>
      <c r="AO1564" s="22" t="e">
        <f t="shared" si="198"/>
        <v>#N/A</v>
      </c>
      <c r="AP1564" s="22" t="e">
        <f t="shared" si="199"/>
        <v>#N/A</v>
      </c>
      <c r="AQ1564" s="22" t="e">
        <f t="shared" si="194"/>
        <v>#N/A</v>
      </c>
      <c r="AR1564" s="22" t="e">
        <f t="shared" si="195"/>
        <v>#N/A</v>
      </c>
      <c r="AS1564" s="22" t="e">
        <f t="shared" si="196"/>
        <v>#N/A</v>
      </c>
    </row>
    <row r="1565" spans="5:45" x14ac:dyDescent="0.25">
      <c r="E1565" s="8" t="e">
        <f t="shared" si="193"/>
        <v>#N/A</v>
      </c>
      <c r="F1565" s="7" t="e">
        <f t="shared" si="200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197"/>
        <v>#N/A</v>
      </c>
      <c r="AI1565" s="8" t="e">
        <v>#N/A</v>
      </c>
      <c r="AJ1565" s="7" t="e">
        <v>#N/A</v>
      </c>
      <c r="AK1565" s="19" t="e">
        <v>#N/A</v>
      </c>
      <c r="AL1565" s="7" t="e">
        <v>#N/A</v>
      </c>
      <c r="AM1565" s="7" t="e">
        <v>#N/A</v>
      </c>
      <c r="AO1565" s="22" t="e">
        <f t="shared" si="198"/>
        <v>#N/A</v>
      </c>
      <c r="AP1565" s="22" t="e">
        <f t="shared" si="199"/>
        <v>#N/A</v>
      </c>
      <c r="AQ1565" s="22" t="e">
        <f t="shared" si="194"/>
        <v>#N/A</v>
      </c>
      <c r="AR1565" s="22" t="e">
        <f t="shared" si="195"/>
        <v>#N/A</v>
      </c>
      <c r="AS1565" s="22" t="e">
        <f t="shared" si="196"/>
        <v>#N/A</v>
      </c>
    </row>
    <row r="1566" spans="5:45" x14ac:dyDescent="0.25">
      <c r="E1566" s="8" t="e">
        <f t="shared" si="193"/>
        <v>#N/A</v>
      </c>
      <c r="F1566" s="7" t="e">
        <f t="shared" si="200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197"/>
        <v>#N/A</v>
      </c>
      <c r="AI1566" s="8" t="e">
        <v>#N/A</v>
      </c>
      <c r="AJ1566" s="7" t="e">
        <v>#N/A</v>
      </c>
      <c r="AK1566" s="19" t="e">
        <v>#N/A</v>
      </c>
      <c r="AL1566" s="7" t="e">
        <v>#N/A</v>
      </c>
      <c r="AM1566" s="7" t="e">
        <v>#N/A</v>
      </c>
      <c r="AO1566" s="22" t="e">
        <f t="shared" si="198"/>
        <v>#N/A</v>
      </c>
      <c r="AP1566" s="22" t="e">
        <f t="shared" si="199"/>
        <v>#N/A</v>
      </c>
      <c r="AQ1566" s="22" t="e">
        <f t="shared" si="194"/>
        <v>#N/A</v>
      </c>
      <c r="AR1566" s="22" t="e">
        <f t="shared" si="195"/>
        <v>#N/A</v>
      </c>
      <c r="AS1566" s="22" t="e">
        <f t="shared" si="196"/>
        <v>#N/A</v>
      </c>
    </row>
    <row r="1567" spans="5:45" x14ac:dyDescent="0.25">
      <c r="E1567" s="8" t="e">
        <f t="shared" si="193"/>
        <v>#N/A</v>
      </c>
      <c r="F1567" s="7" t="e">
        <f t="shared" si="200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197"/>
        <v>#N/A</v>
      </c>
      <c r="AI1567" s="8" t="e">
        <v>#N/A</v>
      </c>
      <c r="AJ1567" s="7" t="e">
        <v>#N/A</v>
      </c>
      <c r="AK1567" s="19" t="e">
        <v>#N/A</v>
      </c>
      <c r="AL1567" s="7" t="e">
        <v>#N/A</v>
      </c>
      <c r="AM1567" s="7" t="e">
        <v>#N/A</v>
      </c>
      <c r="AO1567" s="22" t="e">
        <f t="shared" si="198"/>
        <v>#N/A</v>
      </c>
      <c r="AP1567" s="22" t="e">
        <f t="shared" si="199"/>
        <v>#N/A</v>
      </c>
      <c r="AQ1567" s="22" t="e">
        <f t="shared" si="194"/>
        <v>#N/A</v>
      </c>
      <c r="AR1567" s="22" t="e">
        <f t="shared" si="195"/>
        <v>#N/A</v>
      </c>
      <c r="AS1567" s="22" t="e">
        <f t="shared" si="196"/>
        <v>#N/A</v>
      </c>
    </row>
    <row r="1568" spans="5:45" x14ac:dyDescent="0.25">
      <c r="E1568" s="8" t="e">
        <f t="shared" si="193"/>
        <v>#N/A</v>
      </c>
      <c r="F1568" s="7" t="e">
        <f t="shared" si="200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197"/>
        <v>#N/A</v>
      </c>
      <c r="AI1568" s="8" t="e">
        <v>#N/A</v>
      </c>
      <c r="AJ1568" s="7" t="e">
        <v>#N/A</v>
      </c>
      <c r="AK1568" s="19" t="e">
        <v>#N/A</v>
      </c>
      <c r="AL1568" s="7" t="e">
        <v>#N/A</v>
      </c>
      <c r="AM1568" s="7" t="e">
        <v>#N/A</v>
      </c>
      <c r="AO1568" s="22" t="e">
        <f t="shared" si="198"/>
        <v>#N/A</v>
      </c>
      <c r="AP1568" s="22" t="e">
        <f t="shared" si="199"/>
        <v>#N/A</v>
      </c>
      <c r="AQ1568" s="22" t="e">
        <f t="shared" si="194"/>
        <v>#N/A</v>
      </c>
      <c r="AR1568" s="22" t="e">
        <f t="shared" si="195"/>
        <v>#N/A</v>
      </c>
      <c r="AS1568" s="22" t="e">
        <f t="shared" si="196"/>
        <v>#N/A</v>
      </c>
    </row>
    <row r="1569" spans="5:45" x14ac:dyDescent="0.25">
      <c r="E1569" s="8" t="e">
        <f t="shared" si="193"/>
        <v>#N/A</v>
      </c>
      <c r="F1569" s="7" t="e">
        <f t="shared" si="200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197"/>
        <v>#N/A</v>
      </c>
      <c r="AI1569" s="8" t="e">
        <v>#N/A</v>
      </c>
      <c r="AJ1569" s="7" t="e">
        <v>#N/A</v>
      </c>
      <c r="AK1569" s="19" t="e">
        <v>#N/A</v>
      </c>
      <c r="AL1569" s="7" t="e">
        <v>#N/A</v>
      </c>
      <c r="AM1569" s="7" t="e">
        <v>#N/A</v>
      </c>
      <c r="AO1569" s="22" t="e">
        <f t="shared" si="198"/>
        <v>#N/A</v>
      </c>
      <c r="AP1569" s="22" t="e">
        <f t="shared" si="199"/>
        <v>#N/A</v>
      </c>
      <c r="AQ1569" s="22" t="e">
        <f t="shared" si="194"/>
        <v>#N/A</v>
      </c>
      <c r="AR1569" s="22" t="e">
        <f t="shared" si="195"/>
        <v>#N/A</v>
      </c>
      <c r="AS1569" s="22" t="e">
        <f t="shared" si="196"/>
        <v>#N/A</v>
      </c>
    </row>
    <row r="1570" spans="5:45" x14ac:dyDescent="0.25">
      <c r="E1570" s="8" t="e">
        <f t="shared" si="193"/>
        <v>#N/A</v>
      </c>
      <c r="F1570" s="7" t="e">
        <f t="shared" si="200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197"/>
        <v>#N/A</v>
      </c>
      <c r="AI1570" s="8" t="e">
        <v>#N/A</v>
      </c>
      <c r="AJ1570" s="7" t="e">
        <v>#N/A</v>
      </c>
      <c r="AK1570" s="19" t="e">
        <v>#N/A</v>
      </c>
      <c r="AL1570" s="7" t="e">
        <v>#N/A</v>
      </c>
      <c r="AM1570" s="7" t="e">
        <v>#N/A</v>
      </c>
      <c r="AO1570" s="22" t="e">
        <f t="shared" si="198"/>
        <v>#N/A</v>
      </c>
      <c r="AP1570" s="22" t="e">
        <f t="shared" si="199"/>
        <v>#N/A</v>
      </c>
      <c r="AQ1570" s="22" t="e">
        <f t="shared" si="194"/>
        <v>#N/A</v>
      </c>
      <c r="AR1570" s="22" t="e">
        <f t="shared" si="195"/>
        <v>#N/A</v>
      </c>
      <c r="AS1570" s="22" t="e">
        <f t="shared" si="196"/>
        <v>#N/A</v>
      </c>
    </row>
    <row r="1571" spans="5:45" x14ac:dyDescent="0.25">
      <c r="E1571" s="8" t="e">
        <f t="shared" si="193"/>
        <v>#N/A</v>
      </c>
      <c r="F1571" s="7" t="e">
        <f t="shared" si="200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197"/>
        <v>#N/A</v>
      </c>
      <c r="AI1571" s="8" t="e">
        <v>#N/A</v>
      </c>
      <c r="AJ1571" s="7" t="e">
        <v>#N/A</v>
      </c>
      <c r="AK1571" s="19" t="e">
        <v>#N/A</v>
      </c>
      <c r="AL1571" s="7" t="e">
        <v>#N/A</v>
      </c>
      <c r="AM1571" s="7" t="e">
        <v>#N/A</v>
      </c>
      <c r="AO1571" s="22" t="e">
        <f t="shared" si="198"/>
        <v>#N/A</v>
      </c>
      <c r="AP1571" s="22" t="e">
        <f t="shared" si="199"/>
        <v>#N/A</v>
      </c>
      <c r="AQ1571" s="22" t="e">
        <f t="shared" si="194"/>
        <v>#N/A</v>
      </c>
      <c r="AR1571" s="22" t="e">
        <f t="shared" si="195"/>
        <v>#N/A</v>
      </c>
      <c r="AS1571" s="22" t="e">
        <f t="shared" si="196"/>
        <v>#N/A</v>
      </c>
    </row>
    <row r="1572" spans="5:45" x14ac:dyDescent="0.25">
      <c r="E1572" s="8" t="e">
        <f t="shared" si="193"/>
        <v>#N/A</v>
      </c>
      <c r="F1572" s="7" t="e">
        <f t="shared" si="200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197"/>
        <v>#N/A</v>
      </c>
      <c r="AI1572" s="8" t="e">
        <v>#N/A</v>
      </c>
      <c r="AJ1572" s="7" t="e">
        <v>#N/A</v>
      </c>
      <c r="AK1572" s="19" t="e">
        <v>#N/A</v>
      </c>
      <c r="AL1572" s="7" t="e">
        <v>#N/A</v>
      </c>
      <c r="AM1572" s="7" t="e">
        <v>#N/A</v>
      </c>
      <c r="AO1572" s="22" t="e">
        <f t="shared" si="198"/>
        <v>#N/A</v>
      </c>
      <c r="AP1572" s="22" t="e">
        <f t="shared" si="199"/>
        <v>#N/A</v>
      </c>
      <c r="AQ1572" s="22" t="e">
        <f t="shared" si="194"/>
        <v>#N/A</v>
      </c>
      <c r="AR1572" s="22" t="e">
        <f t="shared" si="195"/>
        <v>#N/A</v>
      </c>
      <c r="AS1572" s="22" t="e">
        <f t="shared" si="196"/>
        <v>#N/A</v>
      </c>
    </row>
    <row r="1573" spans="5:45" x14ac:dyDescent="0.25">
      <c r="E1573" s="8" t="e">
        <f t="shared" si="193"/>
        <v>#N/A</v>
      </c>
      <c r="F1573" s="7" t="e">
        <f t="shared" si="200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197"/>
        <v>#N/A</v>
      </c>
      <c r="AI1573" s="8" t="e">
        <v>#N/A</v>
      </c>
      <c r="AJ1573" s="7" t="e">
        <v>#N/A</v>
      </c>
      <c r="AK1573" s="19" t="e">
        <v>#N/A</v>
      </c>
      <c r="AL1573" s="7" t="e">
        <v>#N/A</v>
      </c>
      <c r="AM1573" s="7" t="e">
        <v>#N/A</v>
      </c>
      <c r="AO1573" s="22" t="e">
        <f t="shared" si="198"/>
        <v>#N/A</v>
      </c>
      <c r="AP1573" s="22" t="e">
        <f t="shared" si="199"/>
        <v>#N/A</v>
      </c>
      <c r="AQ1573" s="22" t="e">
        <f t="shared" si="194"/>
        <v>#N/A</v>
      </c>
      <c r="AR1573" s="22" t="e">
        <f t="shared" si="195"/>
        <v>#N/A</v>
      </c>
      <c r="AS1573" s="22" t="e">
        <f t="shared" si="196"/>
        <v>#N/A</v>
      </c>
    </row>
    <row r="1574" spans="5:45" x14ac:dyDescent="0.25">
      <c r="E1574" s="8" t="e">
        <f t="shared" si="193"/>
        <v>#N/A</v>
      </c>
      <c r="F1574" s="7" t="e">
        <f t="shared" si="200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197"/>
        <v>#N/A</v>
      </c>
      <c r="AI1574" s="8" t="e">
        <v>#N/A</v>
      </c>
      <c r="AJ1574" s="7" t="e">
        <v>#N/A</v>
      </c>
      <c r="AK1574" s="19" t="e">
        <v>#N/A</v>
      </c>
      <c r="AL1574" s="7" t="e">
        <v>#N/A</v>
      </c>
      <c r="AM1574" s="7" t="e">
        <v>#N/A</v>
      </c>
      <c r="AO1574" s="22" t="e">
        <f t="shared" si="198"/>
        <v>#N/A</v>
      </c>
      <c r="AP1574" s="22" t="e">
        <f t="shared" si="199"/>
        <v>#N/A</v>
      </c>
      <c r="AQ1574" s="22" t="e">
        <f t="shared" si="194"/>
        <v>#N/A</v>
      </c>
      <c r="AR1574" s="22" t="e">
        <f t="shared" si="195"/>
        <v>#N/A</v>
      </c>
      <c r="AS1574" s="22" t="e">
        <f t="shared" si="196"/>
        <v>#N/A</v>
      </c>
    </row>
    <row r="1575" spans="5:45" x14ac:dyDescent="0.25">
      <c r="E1575" s="8" t="e">
        <f t="shared" si="193"/>
        <v>#N/A</v>
      </c>
      <c r="F1575" s="7" t="e">
        <f t="shared" si="200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197"/>
        <v>#N/A</v>
      </c>
      <c r="AI1575" s="8" t="e">
        <v>#N/A</v>
      </c>
      <c r="AJ1575" s="7" t="e">
        <v>#N/A</v>
      </c>
      <c r="AK1575" s="19" t="e">
        <v>#N/A</v>
      </c>
      <c r="AL1575" s="7" t="e">
        <v>#N/A</v>
      </c>
      <c r="AM1575" s="7" t="e">
        <v>#N/A</v>
      </c>
      <c r="AO1575" s="22" t="e">
        <f t="shared" si="198"/>
        <v>#N/A</v>
      </c>
      <c r="AP1575" s="22" t="e">
        <f t="shared" si="199"/>
        <v>#N/A</v>
      </c>
      <c r="AQ1575" s="22" t="e">
        <f t="shared" si="194"/>
        <v>#N/A</v>
      </c>
      <c r="AR1575" s="22" t="e">
        <f t="shared" si="195"/>
        <v>#N/A</v>
      </c>
      <c r="AS1575" s="22" t="e">
        <f t="shared" si="196"/>
        <v>#N/A</v>
      </c>
    </row>
    <row r="1576" spans="5:45" x14ac:dyDescent="0.25">
      <c r="E1576" s="8" t="e">
        <f t="shared" si="193"/>
        <v>#N/A</v>
      </c>
      <c r="F1576" s="7" t="e">
        <f t="shared" si="200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197"/>
        <v>#N/A</v>
      </c>
      <c r="AI1576" s="8" t="e">
        <v>#N/A</v>
      </c>
      <c r="AJ1576" s="7" t="e">
        <v>#N/A</v>
      </c>
      <c r="AK1576" s="19" t="e">
        <v>#N/A</v>
      </c>
      <c r="AL1576" s="7" t="e">
        <v>#N/A</v>
      </c>
      <c r="AM1576" s="7" t="e">
        <v>#N/A</v>
      </c>
      <c r="AO1576" s="22" t="e">
        <f t="shared" si="198"/>
        <v>#N/A</v>
      </c>
      <c r="AP1576" s="22" t="e">
        <f t="shared" si="199"/>
        <v>#N/A</v>
      </c>
      <c r="AQ1576" s="22" t="e">
        <f t="shared" si="194"/>
        <v>#N/A</v>
      </c>
      <c r="AR1576" s="22" t="e">
        <f t="shared" si="195"/>
        <v>#N/A</v>
      </c>
      <c r="AS1576" s="22" t="e">
        <f t="shared" si="196"/>
        <v>#N/A</v>
      </c>
    </row>
    <row r="1577" spans="5:45" x14ac:dyDescent="0.25">
      <c r="E1577" s="8" t="e">
        <f t="shared" si="193"/>
        <v>#N/A</v>
      </c>
      <c r="F1577" s="7" t="e">
        <f t="shared" si="200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197"/>
        <v>#N/A</v>
      </c>
      <c r="AI1577" s="8" t="e">
        <v>#N/A</v>
      </c>
      <c r="AJ1577" s="7" t="e">
        <v>#N/A</v>
      </c>
      <c r="AK1577" s="19" t="e">
        <v>#N/A</v>
      </c>
      <c r="AL1577" s="7" t="e">
        <v>#N/A</v>
      </c>
      <c r="AM1577" s="7" t="e">
        <v>#N/A</v>
      </c>
      <c r="AO1577" s="22" t="e">
        <f t="shared" si="198"/>
        <v>#N/A</v>
      </c>
      <c r="AP1577" s="22" t="e">
        <f t="shared" si="199"/>
        <v>#N/A</v>
      </c>
      <c r="AQ1577" s="22" t="e">
        <f t="shared" si="194"/>
        <v>#N/A</v>
      </c>
      <c r="AR1577" s="22" t="e">
        <f t="shared" si="195"/>
        <v>#N/A</v>
      </c>
      <c r="AS1577" s="22" t="e">
        <f t="shared" si="196"/>
        <v>#N/A</v>
      </c>
    </row>
    <row r="1578" spans="5:45" x14ac:dyDescent="0.25">
      <c r="E1578" s="8" t="e">
        <f t="shared" si="193"/>
        <v>#N/A</v>
      </c>
      <c r="F1578" s="7" t="e">
        <f t="shared" si="200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197"/>
        <v>#N/A</v>
      </c>
      <c r="AI1578" s="8" t="e">
        <v>#N/A</v>
      </c>
      <c r="AJ1578" s="7" t="e">
        <v>#N/A</v>
      </c>
      <c r="AK1578" s="19" t="e">
        <v>#N/A</v>
      </c>
      <c r="AL1578" s="7" t="e">
        <v>#N/A</v>
      </c>
      <c r="AM1578" s="7" t="e">
        <v>#N/A</v>
      </c>
      <c r="AO1578" s="22" t="e">
        <f t="shared" si="198"/>
        <v>#N/A</v>
      </c>
      <c r="AP1578" s="22" t="e">
        <f t="shared" si="199"/>
        <v>#N/A</v>
      </c>
      <c r="AQ1578" s="22" t="e">
        <f t="shared" si="194"/>
        <v>#N/A</v>
      </c>
      <c r="AR1578" s="22" t="e">
        <f t="shared" si="195"/>
        <v>#N/A</v>
      </c>
      <c r="AS1578" s="22" t="e">
        <f t="shared" si="196"/>
        <v>#N/A</v>
      </c>
    </row>
    <row r="1579" spans="5:45" x14ac:dyDescent="0.25">
      <c r="E1579" s="8" t="e">
        <f t="shared" si="193"/>
        <v>#N/A</v>
      </c>
      <c r="F1579" s="7" t="e">
        <f t="shared" si="200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197"/>
        <v>#N/A</v>
      </c>
      <c r="AI1579" s="8" t="e">
        <v>#N/A</v>
      </c>
      <c r="AJ1579" s="7" t="e">
        <v>#N/A</v>
      </c>
      <c r="AK1579" s="19" t="e">
        <v>#N/A</v>
      </c>
      <c r="AL1579" s="7" t="e">
        <v>#N/A</v>
      </c>
      <c r="AM1579" s="7" t="e">
        <v>#N/A</v>
      </c>
      <c r="AO1579" s="22" t="e">
        <f t="shared" si="198"/>
        <v>#N/A</v>
      </c>
      <c r="AP1579" s="22" t="e">
        <f t="shared" si="199"/>
        <v>#N/A</v>
      </c>
      <c r="AQ1579" s="22" t="e">
        <f t="shared" si="194"/>
        <v>#N/A</v>
      </c>
      <c r="AR1579" s="22" t="e">
        <f t="shared" si="195"/>
        <v>#N/A</v>
      </c>
      <c r="AS1579" s="22" t="e">
        <f t="shared" si="196"/>
        <v>#N/A</v>
      </c>
    </row>
    <row r="1580" spans="5:45" x14ac:dyDescent="0.25">
      <c r="E1580" s="8" t="e">
        <f t="shared" si="193"/>
        <v>#N/A</v>
      </c>
      <c r="F1580" s="7" t="e">
        <f t="shared" si="200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197"/>
        <v>#N/A</v>
      </c>
      <c r="AI1580" s="8" t="e">
        <v>#N/A</v>
      </c>
      <c r="AJ1580" s="7" t="e">
        <v>#N/A</v>
      </c>
      <c r="AK1580" s="19" t="e">
        <v>#N/A</v>
      </c>
      <c r="AL1580" s="7" t="e">
        <v>#N/A</v>
      </c>
      <c r="AM1580" s="7" t="e">
        <v>#N/A</v>
      </c>
      <c r="AO1580" s="22" t="e">
        <f t="shared" si="198"/>
        <v>#N/A</v>
      </c>
      <c r="AP1580" s="22" t="e">
        <f t="shared" si="199"/>
        <v>#N/A</v>
      </c>
      <c r="AQ1580" s="22" t="e">
        <f t="shared" si="194"/>
        <v>#N/A</v>
      </c>
      <c r="AR1580" s="22" t="e">
        <f t="shared" si="195"/>
        <v>#N/A</v>
      </c>
      <c r="AS1580" s="22" t="e">
        <f t="shared" si="196"/>
        <v>#N/A</v>
      </c>
    </row>
    <row r="1581" spans="5:45" x14ac:dyDescent="0.25">
      <c r="E1581" s="8" t="e">
        <f t="shared" si="193"/>
        <v>#N/A</v>
      </c>
      <c r="F1581" s="7" t="e">
        <f t="shared" si="200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197"/>
        <v>#N/A</v>
      </c>
      <c r="AI1581" s="8" t="e">
        <v>#N/A</v>
      </c>
      <c r="AJ1581" s="7" t="e">
        <v>#N/A</v>
      </c>
      <c r="AK1581" s="19" t="e">
        <v>#N/A</v>
      </c>
      <c r="AL1581" s="7" t="e">
        <v>#N/A</v>
      </c>
      <c r="AM1581" s="7" t="e">
        <v>#N/A</v>
      </c>
      <c r="AO1581" s="22" t="e">
        <f t="shared" si="198"/>
        <v>#N/A</v>
      </c>
      <c r="AP1581" s="22" t="e">
        <f t="shared" si="199"/>
        <v>#N/A</v>
      </c>
      <c r="AQ1581" s="22" t="e">
        <f t="shared" si="194"/>
        <v>#N/A</v>
      </c>
      <c r="AR1581" s="22" t="e">
        <f t="shared" si="195"/>
        <v>#N/A</v>
      </c>
      <c r="AS1581" s="22" t="e">
        <f t="shared" si="196"/>
        <v>#N/A</v>
      </c>
    </row>
    <row r="1582" spans="5:45" x14ac:dyDescent="0.25">
      <c r="E1582" s="8" t="e">
        <f t="shared" si="193"/>
        <v>#N/A</v>
      </c>
      <c r="F1582" s="7" t="e">
        <f t="shared" si="200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197"/>
        <v>#N/A</v>
      </c>
      <c r="AI1582" s="8" t="e">
        <v>#N/A</v>
      </c>
      <c r="AJ1582" s="7" t="e">
        <v>#N/A</v>
      </c>
      <c r="AK1582" s="19" t="e">
        <v>#N/A</v>
      </c>
      <c r="AL1582" s="7" t="e">
        <v>#N/A</v>
      </c>
      <c r="AM1582" s="7" t="e">
        <v>#N/A</v>
      </c>
      <c r="AO1582" s="22" t="e">
        <f t="shared" si="198"/>
        <v>#N/A</v>
      </c>
      <c r="AP1582" s="22" t="e">
        <f t="shared" si="199"/>
        <v>#N/A</v>
      </c>
      <c r="AQ1582" s="22" t="e">
        <f t="shared" si="194"/>
        <v>#N/A</v>
      </c>
      <c r="AR1582" s="22" t="e">
        <f t="shared" si="195"/>
        <v>#N/A</v>
      </c>
      <c r="AS1582" s="22" t="e">
        <f t="shared" si="196"/>
        <v>#N/A</v>
      </c>
    </row>
    <row r="1583" spans="5:45" x14ac:dyDescent="0.25">
      <c r="E1583" s="8" t="e">
        <f t="shared" si="193"/>
        <v>#N/A</v>
      </c>
      <c r="F1583" s="7" t="e">
        <f t="shared" si="200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197"/>
        <v>#N/A</v>
      </c>
      <c r="AI1583" s="8" t="e">
        <v>#N/A</v>
      </c>
      <c r="AJ1583" s="7" t="e">
        <v>#N/A</v>
      </c>
      <c r="AK1583" s="19" t="e">
        <v>#N/A</v>
      </c>
      <c r="AL1583" s="7" t="e">
        <v>#N/A</v>
      </c>
      <c r="AM1583" s="7" t="e">
        <v>#N/A</v>
      </c>
      <c r="AO1583" s="22" t="e">
        <f t="shared" si="198"/>
        <v>#N/A</v>
      </c>
      <c r="AP1583" s="22" t="e">
        <f t="shared" si="199"/>
        <v>#N/A</v>
      </c>
      <c r="AQ1583" s="22" t="e">
        <f t="shared" si="194"/>
        <v>#N/A</v>
      </c>
      <c r="AR1583" s="22" t="e">
        <f t="shared" si="195"/>
        <v>#N/A</v>
      </c>
      <c r="AS1583" s="22" t="e">
        <f t="shared" si="196"/>
        <v>#N/A</v>
      </c>
    </row>
    <row r="1584" spans="5:45" x14ac:dyDescent="0.25">
      <c r="E1584" s="8" t="e">
        <f t="shared" si="193"/>
        <v>#N/A</v>
      </c>
      <c r="F1584" s="7" t="e">
        <f t="shared" si="200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197"/>
        <v>#N/A</v>
      </c>
      <c r="AI1584" s="8" t="e">
        <v>#N/A</v>
      </c>
      <c r="AJ1584" s="7" t="e">
        <v>#N/A</v>
      </c>
      <c r="AK1584" s="19" t="e">
        <v>#N/A</v>
      </c>
      <c r="AL1584" s="7" t="e">
        <v>#N/A</v>
      </c>
      <c r="AM1584" s="7" t="e">
        <v>#N/A</v>
      </c>
      <c r="AO1584" s="22" t="e">
        <f t="shared" si="198"/>
        <v>#N/A</v>
      </c>
      <c r="AP1584" s="22" t="e">
        <f t="shared" si="199"/>
        <v>#N/A</v>
      </c>
      <c r="AQ1584" s="22" t="e">
        <f t="shared" si="194"/>
        <v>#N/A</v>
      </c>
      <c r="AR1584" s="22" t="e">
        <f t="shared" si="195"/>
        <v>#N/A</v>
      </c>
      <c r="AS1584" s="22" t="e">
        <f t="shared" si="196"/>
        <v>#N/A</v>
      </c>
    </row>
    <row r="1585" spans="5:45" x14ac:dyDescent="0.25">
      <c r="E1585" s="8" t="e">
        <f t="shared" si="193"/>
        <v>#N/A</v>
      </c>
      <c r="F1585" s="7" t="e">
        <f t="shared" si="200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197"/>
        <v>#N/A</v>
      </c>
      <c r="AI1585" s="8" t="e">
        <v>#N/A</v>
      </c>
      <c r="AJ1585" s="7" t="e">
        <v>#N/A</v>
      </c>
      <c r="AK1585" s="19" t="e">
        <v>#N/A</v>
      </c>
      <c r="AL1585" s="7" t="e">
        <v>#N/A</v>
      </c>
      <c r="AM1585" s="7" t="e">
        <v>#N/A</v>
      </c>
      <c r="AO1585" s="22" t="e">
        <f t="shared" si="198"/>
        <v>#N/A</v>
      </c>
      <c r="AP1585" s="22" t="e">
        <f t="shared" si="199"/>
        <v>#N/A</v>
      </c>
      <c r="AQ1585" s="22" t="e">
        <f t="shared" si="194"/>
        <v>#N/A</v>
      </c>
      <c r="AR1585" s="22" t="e">
        <f t="shared" si="195"/>
        <v>#N/A</v>
      </c>
      <c r="AS1585" s="22" t="e">
        <f t="shared" si="196"/>
        <v>#N/A</v>
      </c>
    </row>
    <row r="1586" spans="5:45" x14ac:dyDescent="0.25">
      <c r="E1586" s="8" t="e">
        <f t="shared" si="193"/>
        <v>#N/A</v>
      </c>
      <c r="F1586" s="7" t="e">
        <f t="shared" si="200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197"/>
        <v>#N/A</v>
      </c>
      <c r="AI1586" s="8" t="e">
        <v>#N/A</v>
      </c>
      <c r="AJ1586" s="7" t="e">
        <v>#N/A</v>
      </c>
      <c r="AK1586" s="19" t="e">
        <v>#N/A</v>
      </c>
      <c r="AL1586" s="7" t="e">
        <v>#N/A</v>
      </c>
      <c r="AM1586" s="7" t="e">
        <v>#N/A</v>
      </c>
      <c r="AO1586" s="22" t="e">
        <f t="shared" si="198"/>
        <v>#N/A</v>
      </c>
      <c r="AP1586" s="22" t="e">
        <f t="shared" si="199"/>
        <v>#N/A</v>
      </c>
      <c r="AQ1586" s="22" t="e">
        <f t="shared" si="194"/>
        <v>#N/A</v>
      </c>
      <c r="AR1586" s="22" t="e">
        <f t="shared" si="195"/>
        <v>#N/A</v>
      </c>
      <c r="AS1586" s="22" t="e">
        <f t="shared" si="196"/>
        <v>#N/A</v>
      </c>
    </row>
    <row r="1587" spans="5:45" x14ac:dyDescent="0.25">
      <c r="E1587" s="8" t="e">
        <f t="shared" si="193"/>
        <v>#N/A</v>
      </c>
      <c r="F1587" s="7" t="e">
        <f t="shared" si="200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197"/>
        <v>#N/A</v>
      </c>
      <c r="AI1587" s="8" t="e">
        <v>#N/A</v>
      </c>
      <c r="AJ1587" s="7" t="e">
        <v>#N/A</v>
      </c>
      <c r="AK1587" s="19" t="e">
        <v>#N/A</v>
      </c>
      <c r="AL1587" s="7" t="e">
        <v>#N/A</v>
      </c>
      <c r="AM1587" s="7" t="e">
        <v>#N/A</v>
      </c>
      <c r="AO1587" s="22" t="e">
        <f t="shared" si="198"/>
        <v>#N/A</v>
      </c>
      <c r="AP1587" s="22" t="e">
        <f t="shared" si="199"/>
        <v>#N/A</v>
      </c>
      <c r="AQ1587" s="22" t="e">
        <f t="shared" si="194"/>
        <v>#N/A</v>
      </c>
      <c r="AR1587" s="22" t="e">
        <f t="shared" si="195"/>
        <v>#N/A</v>
      </c>
      <c r="AS1587" s="22" t="e">
        <f t="shared" si="196"/>
        <v>#N/A</v>
      </c>
    </row>
    <row r="1588" spans="5:45" x14ac:dyDescent="0.25">
      <c r="E1588" s="8" t="e">
        <f t="shared" si="193"/>
        <v>#N/A</v>
      </c>
      <c r="F1588" s="7" t="e">
        <f t="shared" si="200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197"/>
        <v>#N/A</v>
      </c>
      <c r="AI1588" s="8" t="e">
        <v>#N/A</v>
      </c>
      <c r="AJ1588" s="7" t="e">
        <v>#N/A</v>
      </c>
      <c r="AK1588" s="19" t="e">
        <v>#N/A</v>
      </c>
      <c r="AL1588" s="7" t="e">
        <v>#N/A</v>
      </c>
      <c r="AM1588" s="7" t="e">
        <v>#N/A</v>
      </c>
      <c r="AO1588" s="22" t="e">
        <f t="shared" si="198"/>
        <v>#N/A</v>
      </c>
      <c r="AP1588" s="22" t="e">
        <f t="shared" si="199"/>
        <v>#N/A</v>
      </c>
      <c r="AQ1588" s="22" t="e">
        <f t="shared" si="194"/>
        <v>#N/A</v>
      </c>
      <c r="AR1588" s="22" t="e">
        <f t="shared" si="195"/>
        <v>#N/A</v>
      </c>
      <c r="AS1588" s="22" t="e">
        <f t="shared" si="196"/>
        <v>#N/A</v>
      </c>
    </row>
    <row r="1589" spans="5:45" x14ac:dyDescent="0.25">
      <c r="E1589" s="8" t="e">
        <f t="shared" si="193"/>
        <v>#N/A</v>
      </c>
      <c r="F1589" s="7" t="e">
        <f t="shared" si="200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197"/>
        <v>#N/A</v>
      </c>
      <c r="AI1589" s="8" t="e">
        <v>#N/A</v>
      </c>
      <c r="AJ1589" s="7" t="e">
        <v>#N/A</v>
      </c>
      <c r="AK1589" s="19" t="e">
        <v>#N/A</v>
      </c>
      <c r="AL1589" s="7" t="e">
        <v>#N/A</v>
      </c>
      <c r="AM1589" s="7" t="e">
        <v>#N/A</v>
      </c>
      <c r="AO1589" s="22" t="e">
        <f t="shared" si="198"/>
        <v>#N/A</v>
      </c>
      <c r="AP1589" s="22" t="e">
        <f t="shared" si="199"/>
        <v>#N/A</v>
      </c>
      <c r="AQ1589" s="22" t="e">
        <f t="shared" si="194"/>
        <v>#N/A</v>
      </c>
      <c r="AR1589" s="22" t="e">
        <f t="shared" si="195"/>
        <v>#N/A</v>
      </c>
      <c r="AS1589" s="22" t="e">
        <f t="shared" si="196"/>
        <v>#N/A</v>
      </c>
    </row>
    <row r="1590" spans="5:45" x14ac:dyDescent="0.25">
      <c r="E1590" s="8" t="e">
        <f t="shared" si="193"/>
        <v>#N/A</v>
      </c>
      <c r="F1590" s="7" t="e">
        <f t="shared" si="200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197"/>
        <v>#N/A</v>
      </c>
      <c r="AI1590" s="8" t="e">
        <v>#N/A</v>
      </c>
      <c r="AJ1590" s="7" t="e">
        <v>#N/A</v>
      </c>
      <c r="AK1590" s="19" t="e">
        <v>#N/A</v>
      </c>
      <c r="AL1590" s="7" t="e">
        <v>#N/A</v>
      </c>
      <c r="AM1590" s="7" t="e">
        <v>#N/A</v>
      </c>
      <c r="AO1590" s="22" t="e">
        <f t="shared" si="198"/>
        <v>#N/A</v>
      </c>
      <c r="AP1590" s="22" t="e">
        <f t="shared" si="199"/>
        <v>#N/A</v>
      </c>
      <c r="AQ1590" s="22" t="e">
        <f t="shared" si="194"/>
        <v>#N/A</v>
      </c>
      <c r="AR1590" s="22" t="e">
        <f t="shared" si="195"/>
        <v>#N/A</v>
      </c>
      <c r="AS1590" s="22" t="e">
        <f t="shared" si="196"/>
        <v>#N/A</v>
      </c>
    </row>
    <row r="1591" spans="5:45" x14ac:dyDescent="0.25">
      <c r="E1591" s="8" t="e">
        <f t="shared" si="193"/>
        <v>#N/A</v>
      </c>
      <c r="F1591" s="7" t="e">
        <f t="shared" si="200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197"/>
        <v>#N/A</v>
      </c>
      <c r="AI1591" s="8" t="e">
        <v>#N/A</v>
      </c>
      <c r="AJ1591" s="7" t="e">
        <v>#N/A</v>
      </c>
      <c r="AK1591" s="19" t="e">
        <v>#N/A</v>
      </c>
      <c r="AL1591" s="7" t="e">
        <v>#N/A</v>
      </c>
      <c r="AM1591" s="7" t="e">
        <v>#N/A</v>
      </c>
      <c r="AO1591" s="22" t="e">
        <f t="shared" si="198"/>
        <v>#N/A</v>
      </c>
      <c r="AP1591" s="22" t="e">
        <f t="shared" si="199"/>
        <v>#N/A</v>
      </c>
      <c r="AQ1591" s="22" t="e">
        <f t="shared" si="194"/>
        <v>#N/A</v>
      </c>
      <c r="AR1591" s="22" t="e">
        <f t="shared" si="195"/>
        <v>#N/A</v>
      </c>
      <c r="AS1591" s="22" t="e">
        <f t="shared" si="196"/>
        <v>#N/A</v>
      </c>
    </row>
    <row r="1592" spans="5:45" x14ac:dyDescent="0.25">
      <c r="E1592" s="8" t="e">
        <f t="shared" si="193"/>
        <v>#N/A</v>
      </c>
      <c r="F1592" s="7" t="e">
        <f t="shared" si="200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197"/>
        <v>#N/A</v>
      </c>
      <c r="AI1592" s="8" t="e">
        <v>#N/A</v>
      </c>
      <c r="AJ1592" s="7" t="e">
        <v>#N/A</v>
      </c>
      <c r="AK1592" s="19" t="e">
        <v>#N/A</v>
      </c>
      <c r="AL1592" s="7" t="e">
        <v>#N/A</v>
      </c>
      <c r="AM1592" s="7" t="e">
        <v>#N/A</v>
      </c>
      <c r="AO1592" s="22" t="e">
        <f t="shared" si="198"/>
        <v>#N/A</v>
      </c>
      <c r="AP1592" s="22" t="e">
        <f t="shared" si="199"/>
        <v>#N/A</v>
      </c>
      <c r="AQ1592" s="22" t="e">
        <f t="shared" si="194"/>
        <v>#N/A</v>
      </c>
      <c r="AR1592" s="22" t="e">
        <f t="shared" si="195"/>
        <v>#N/A</v>
      </c>
      <c r="AS1592" s="22" t="e">
        <f t="shared" si="196"/>
        <v>#N/A</v>
      </c>
    </row>
    <row r="1593" spans="5:45" x14ac:dyDescent="0.25">
      <c r="E1593" s="8" t="e">
        <f t="shared" si="193"/>
        <v>#N/A</v>
      </c>
      <c r="F1593" s="7" t="e">
        <f t="shared" si="200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197"/>
        <v>#N/A</v>
      </c>
      <c r="AI1593" s="8" t="e">
        <v>#N/A</v>
      </c>
      <c r="AJ1593" s="7" t="e">
        <v>#N/A</v>
      </c>
      <c r="AK1593" s="19" t="e">
        <v>#N/A</v>
      </c>
      <c r="AL1593" s="7" t="e">
        <v>#N/A</v>
      </c>
      <c r="AM1593" s="7" t="e">
        <v>#N/A</v>
      </c>
      <c r="AO1593" s="22" t="e">
        <f t="shared" si="198"/>
        <v>#N/A</v>
      </c>
      <c r="AP1593" s="22" t="e">
        <f t="shared" si="199"/>
        <v>#N/A</v>
      </c>
      <c r="AQ1593" s="22" t="e">
        <f t="shared" si="194"/>
        <v>#N/A</v>
      </c>
      <c r="AR1593" s="22" t="e">
        <f t="shared" si="195"/>
        <v>#N/A</v>
      </c>
      <c r="AS1593" s="22" t="e">
        <f t="shared" si="196"/>
        <v>#N/A</v>
      </c>
    </row>
    <row r="1594" spans="5:45" x14ac:dyDescent="0.25">
      <c r="E1594" s="8" t="e">
        <f t="shared" ref="E1594:E1597" si="201">IF(E1593+1&gt;MAX($B$4:$B$97), NA(), E1593+1)</f>
        <v>#N/A</v>
      </c>
      <c r="F1594" s="7" t="e">
        <f t="shared" si="200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197"/>
        <v>#N/A</v>
      </c>
      <c r="AI1594" s="8" t="e">
        <v>#N/A</v>
      </c>
      <c r="AJ1594" s="7" t="e">
        <v>#N/A</v>
      </c>
      <c r="AK1594" s="19" t="e">
        <v>#N/A</v>
      </c>
      <c r="AL1594" s="7" t="e">
        <v>#N/A</v>
      </c>
      <c r="AM1594" s="7" t="e">
        <v>#N/A</v>
      </c>
      <c r="AO1594" s="22" t="e">
        <f t="shared" si="198"/>
        <v>#N/A</v>
      </c>
      <c r="AP1594" s="22" t="e">
        <f t="shared" si="199"/>
        <v>#N/A</v>
      </c>
      <c r="AQ1594" s="22" t="e">
        <f t="shared" si="194"/>
        <v>#N/A</v>
      </c>
      <c r="AR1594" s="22" t="e">
        <f t="shared" si="195"/>
        <v>#N/A</v>
      </c>
      <c r="AS1594" s="22" t="e">
        <f t="shared" si="196"/>
        <v>#N/A</v>
      </c>
    </row>
    <row r="1595" spans="5:45" x14ac:dyDescent="0.25">
      <c r="E1595" s="8" t="e">
        <f t="shared" si="201"/>
        <v>#N/A</v>
      </c>
      <c r="F1595" s="7" t="e">
        <f t="shared" si="200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197"/>
        <v>#N/A</v>
      </c>
      <c r="AI1595" s="8" t="e">
        <v>#N/A</v>
      </c>
      <c r="AJ1595" s="7" t="e">
        <v>#N/A</v>
      </c>
      <c r="AK1595" s="19" t="e">
        <v>#N/A</v>
      </c>
      <c r="AL1595" s="7" t="e">
        <v>#N/A</v>
      </c>
      <c r="AM1595" s="7" t="e">
        <v>#N/A</v>
      </c>
      <c r="AO1595" s="22" t="e">
        <f t="shared" si="198"/>
        <v>#N/A</v>
      </c>
      <c r="AP1595" s="22" t="e">
        <f t="shared" si="199"/>
        <v>#N/A</v>
      </c>
      <c r="AQ1595" s="22" t="e">
        <f t="shared" si="194"/>
        <v>#N/A</v>
      </c>
      <c r="AR1595" s="22" t="e">
        <f t="shared" si="195"/>
        <v>#N/A</v>
      </c>
      <c r="AS1595" s="22" t="e">
        <f t="shared" si="196"/>
        <v>#N/A</v>
      </c>
    </row>
    <row r="1596" spans="5:45" x14ac:dyDescent="0.25">
      <c r="E1596" s="8" t="e">
        <f t="shared" si="201"/>
        <v>#N/A</v>
      </c>
      <c r="F1596" s="7" t="e">
        <f t="shared" si="200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197"/>
        <v>#N/A</v>
      </c>
      <c r="AI1596" s="8" t="e">
        <v>#N/A</v>
      </c>
      <c r="AJ1596" s="7" t="e">
        <v>#N/A</v>
      </c>
      <c r="AK1596" s="19" t="e">
        <v>#N/A</v>
      </c>
      <c r="AL1596" s="7" t="e">
        <v>#N/A</v>
      </c>
      <c r="AM1596" s="7" t="e">
        <v>#N/A</v>
      </c>
      <c r="AO1596" s="22" t="e">
        <f t="shared" si="198"/>
        <v>#N/A</v>
      </c>
      <c r="AP1596" s="22" t="e">
        <f t="shared" si="199"/>
        <v>#N/A</v>
      </c>
      <c r="AQ1596" s="22" t="e">
        <f t="shared" si="194"/>
        <v>#N/A</v>
      </c>
      <c r="AR1596" s="22" t="e">
        <f t="shared" si="195"/>
        <v>#N/A</v>
      </c>
      <c r="AS1596" s="22" t="e">
        <f t="shared" si="196"/>
        <v>#N/A</v>
      </c>
    </row>
    <row r="1597" spans="5:45" x14ac:dyDescent="0.25">
      <c r="E1597" s="8" t="e">
        <f t="shared" si="201"/>
        <v>#N/A</v>
      </c>
      <c r="F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Q1596"/>
  <sheetViews>
    <sheetView topLeftCell="E1" workbookViewId="0">
      <selection activeCell="F4" sqref="F4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13.7109375" bestFit="1" customWidth="1"/>
    <col min="5" max="5" width="8.85546875" customWidth="1"/>
    <col min="6" max="6" width="20.140625" bestFit="1" customWidth="1"/>
    <col min="7" max="7" width="3.28515625" customWidth="1"/>
    <col min="8" max="8" width="23.42578125" bestFit="1" customWidth="1"/>
    <col min="9" max="9" width="11.42578125" customWidth="1"/>
    <col min="10" max="10" width="7.140625" customWidth="1"/>
    <col min="11" max="11" width="23.42578125" bestFit="1" customWidth="1"/>
    <col min="12" max="12" width="13" customWidth="1"/>
    <col min="13" max="13" width="5.28515625" customWidth="1"/>
    <col min="14" max="14" width="23.42578125" bestFit="1" customWidth="1"/>
    <col min="15" max="15" width="9.85546875" bestFit="1" customWidth="1"/>
    <col min="16" max="17" width="4.28515625" customWidth="1"/>
    <col min="18" max="18" width="10.42578125" customWidth="1"/>
    <col min="20" max="20" width="15.140625" customWidth="1"/>
    <col min="21" max="22" width="15" customWidth="1"/>
    <col min="23" max="23" width="9.85546875" customWidth="1"/>
    <col min="24" max="24" width="15.140625" bestFit="1" customWidth="1"/>
    <col min="25" max="25" width="15.85546875" bestFit="1" customWidth="1"/>
    <col min="26" max="26" width="15.85546875" customWidth="1"/>
    <col min="27" max="27" width="14.28515625" customWidth="1"/>
    <col min="28" max="28" width="14" bestFit="1" customWidth="1"/>
    <col min="43" max="43" width="6.7109375" customWidth="1"/>
    <col min="44" max="44" width="15.140625" bestFit="1" customWidth="1"/>
    <col min="45" max="45" width="15.85546875" bestFit="1" customWidth="1"/>
    <col min="46" max="46" width="9.5703125" bestFit="1" customWidth="1"/>
    <col min="47" max="47" width="14" bestFit="1" customWidth="1"/>
    <col min="50" max="50" width="16.28515625" bestFit="1" customWidth="1"/>
    <col min="51" max="51" width="16" bestFit="1" customWidth="1"/>
    <col min="52" max="54" width="11.5703125" bestFit="1" customWidth="1"/>
  </cols>
  <sheetData>
    <row r="1" spans="2:43" x14ac:dyDescent="0.25">
      <c r="D1" s="20"/>
    </row>
    <row r="2" spans="2:43" x14ac:dyDescent="0.25">
      <c r="B2" s="1" t="s">
        <v>31</v>
      </c>
      <c r="H2" s="1" t="s">
        <v>19</v>
      </c>
      <c r="K2" s="1" t="s">
        <v>34</v>
      </c>
      <c r="N2" s="1" t="s">
        <v>0</v>
      </c>
      <c r="O2" s="3">
        <v>43702</v>
      </c>
      <c r="R2" s="1" t="s">
        <v>12</v>
      </c>
      <c r="X2" s="1" t="s">
        <v>20</v>
      </c>
    </row>
    <row r="3" spans="2:43" x14ac:dyDescent="0.2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2</v>
      </c>
      <c r="K3" s="1" t="s">
        <v>1</v>
      </c>
      <c r="L3" s="1" t="s">
        <v>33</v>
      </c>
    </row>
    <row r="4" spans="2:43" x14ac:dyDescent="0.25">
      <c r="B4" s="3">
        <v>43702</v>
      </c>
      <c r="C4" s="4">
        <v>50.640695748227039</v>
      </c>
      <c r="D4" s="6">
        <v>1.1820295318917484</v>
      </c>
      <c r="F4" s="2">
        <v>18.5</v>
      </c>
      <c r="H4" s="8">
        <f>B4</f>
        <v>43702</v>
      </c>
      <c r="I4" s="7">
        <f>VLOOKUP(H4,$B$4:$C$97, 2,TRUE)</f>
        <v>50.640695748227039</v>
      </c>
      <c r="K4" s="8">
        <f>H4</f>
        <v>43702</v>
      </c>
      <c r="L4" s="23">
        <f>VLOOKUP(H4,$B$4:$D$97, 3,TRUE)</f>
        <v>1.1820295318917484</v>
      </c>
      <c r="N4" s="1" t="s">
        <v>4</v>
      </c>
      <c r="O4" s="3">
        <v>43678</v>
      </c>
      <c r="R4" s="1" t="s">
        <v>1</v>
      </c>
      <c r="S4" s="1" t="s">
        <v>3</v>
      </c>
      <c r="T4" s="1" t="s">
        <v>6</v>
      </c>
      <c r="U4" s="1" t="s">
        <v>7</v>
      </c>
      <c r="X4" s="1" t="s">
        <v>14</v>
      </c>
      <c r="Y4" s="7">
        <f>_xll.cmdty.StorageValueTrinomialTree(ValDate,StorageStart,StorageEnd,R5:U290,InjectCostRate,InjectCmdtyConsumed,WithdrawCostRate,WithdrawCmdtyConsumed,CurrentInventory,H4:I1579, K4:L1579, SpotMeanReversion,,GridSpacing,NumericalTolerance)</f>
        <v>692044.77404043998</v>
      </c>
      <c r="AA4" s="18"/>
    </row>
    <row r="5" spans="2:43" x14ac:dyDescent="0.25">
      <c r="B5" s="3">
        <v>43703</v>
      </c>
      <c r="C5" s="4">
        <v>49.700092287036142</v>
      </c>
      <c r="D5" s="6">
        <v>0.50712824126871858</v>
      </c>
      <c r="H5" s="8">
        <f>IF(H4+1&gt;MAX($B$4:$B$97), NA(), H4+1)</f>
        <v>43703</v>
      </c>
      <c r="I5" s="7">
        <f>VLOOKUP(H5,$B$4:$C$97, 2,TRUE)</f>
        <v>49.700092287036142</v>
      </c>
      <c r="K5" s="8">
        <f t="shared" ref="K5:K68" si="0">H5</f>
        <v>43703</v>
      </c>
      <c r="L5" s="23">
        <f t="shared" ref="L5:L68" si="1">VLOOKUP(H5,$B$4:$D$97, 3,TRUE)</f>
        <v>0.50712824126871858</v>
      </c>
      <c r="N5" s="1" t="s">
        <v>5</v>
      </c>
      <c r="O5" s="3">
        <v>44287</v>
      </c>
      <c r="R5" s="3">
        <v>43556</v>
      </c>
      <c r="S5" s="5">
        <v>0</v>
      </c>
      <c r="T5" s="5">
        <v>271.2</v>
      </c>
      <c r="U5" s="5">
        <v>305</v>
      </c>
      <c r="X5" s="10"/>
      <c r="AA5" s="18"/>
    </row>
    <row r="6" spans="2:43" x14ac:dyDescent="0.25">
      <c r="B6" s="3">
        <v>43709</v>
      </c>
      <c r="C6" s="4">
        <v>52.68</v>
      </c>
      <c r="D6" s="6">
        <v>0.79392356952605769</v>
      </c>
      <c r="H6" s="8">
        <f t="shared" ref="H6:H69" si="2">IF(H5+1&gt;MAX($B$4:$B$97), NA(), H5+1)</f>
        <v>43704</v>
      </c>
      <c r="I6" s="7">
        <f t="shared" ref="I6:I69" si="3">VLOOKUP(H6,$B$4:$C$97, 2,TRUE)</f>
        <v>49.700092287036142</v>
      </c>
      <c r="K6" s="8">
        <f t="shared" si="0"/>
        <v>43704</v>
      </c>
      <c r="L6" s="23">
        <f t="shared" si="1"/>
        <v>0.50712824126871858</v>
      </c>
      <c r="R6" s="3">
        <v>43556</v>
      </c>
      <c r="S6" s="5">
        <v>12000</v>
      </c>
      <c r="T6" s="5">
        <v>253</v>
      </c>
      <c r="U6" s="5">
        <v>337.8</v>
      </c>
      <c r="X6" s="1" t="s">
        <v>15</v>
      </c>
    </row>
    <row r="7" spans="2:43" x14ac:dyDescent="0.25">
      <c r="B7" s="3">
        <f>EOMONTH(B6, 0)+1</f>
        <v>43739</v>
      </c>
      <c r="C7" s="4">
        <v>55.87</v>
      </c>
      <c r="D7" s="6">
        <v>0.88898517360350426</v>
      </c>
      <c r="H7" s="8">
        <f t="shared" si="2"/>
        <v>43705</v>
      </c>
      <c r="I7" s="7">
        <f t="shared" si="3"/>
        <v>49.700092287036142</v>
      </c>
      <c r="K7" s="8">
        <f t="shared" si="0"/>
        <v>43705</v>
      </c>
      <c r="L7" s="23">
        <f t="shared" si="1"/>
        <v>0.50712824126871858</v>
      </c>
      <c r="N7" s="1" t="s">
        <v>8</v>
      </c>
      <c r="R7" s="3">
        <v>43556</v>
      </c>
      <c r="S7" s="5">
        <v>20000</v>
      </c>
      <c r="T7" s="5">
        <v>241.2</v>
      </c>
      <c r="U7" s="5">
        <v>342.2</v>
      </c>
      <c r="X7" s="1" t="s">
        <v>1</v>
      </c>
      <c r="Y7" s="1" t="s">
        <v>16</v>
      </c>
      <c r="Z7" s="1" t="s">
        <v>28</v>
      </c>
      <c r="AA7" s="1" t="s">
        <v>3</v>
      </c>
      <c r="AB7" s="1" t="s">
        <v>22</v>
      </c>
    </row>
    <row r="8" spans="2:43" ht="15.75" thickBot="1" x14ac:dyDescent="0.3">
      <c r="B8" s="3">
        <f t="shared" ref="B8:B25" si="4">EOMONTH(B7, 0)+1</f>
        <v>43770</v>
      </c>
      <c r="C8" s="4">
        <v>57.89</v>
      </c>
      <c r="D8" s="6">
        <v>0.82899860417940308</v>
      </c>
      <c r="H8" s="8">
        <f t="shared" si="2"/>
        <v>43706</v>
      </c>
      <c r="I8" s="7">
        <f t="shared" si="3"/>
        <v>49.700092287036142</v>
      </c>
      <c r="K8" s="8">
        <f t="shared" si="0"/>
        <v>43706</v>
      </c>
      <c r="L8" s="23">
        <f t="shared" si="1"/>
        <v>0.50712824126871858</v>
      </c>
      <c r="N8" s="1" t="s">
        <v>9</v>
      </c>
      <c r="O8" s="2">
        <v>0.1</v>
      </c>
      <c r="R8" s="3">
        <v>43556</v>
      </c>
      <c r="S8" s="5">
        <v>24000</v>
      </c>
      <c r="T8" s="5">
        <v>229</v>
      </c>
      <c r="U8" s="5">
        <v>356.8</v>
      </c>
      <c r="W8" s="20"/>
      <c r="X8" s="8"/>
      <c r="Y8" s="7"/>
      <c r="Z8" s="19"/>
      <c r="AA8" s="7">
        <f>SUM($Y$8:Y8)+CurrentInventory</f>
        <v>0</v>
      </c>
      <c r="AB8" s="7" t="e">
        <f t="shared" ref="AB8:AB71" si="5">VLOOKUP(X8,$H$4:$I$1579, 2, FALSE)</f>
        <v>#N/A</v>
      </c>
      <c r="AQ8" s="17"/>
    </row>
    <row r="9" spans="2:43" x14ac:dyDescent="0.25">
      <c r="B9" s="3">
        <f t="shared" si="4"/>
        <v>43800</v>
      </c>
      <c r="C9" s="4">
        <v>59.48</v>
      </c>
      <c r="D9" s="6">
        <v>0.78525151791121606</v>
      </c>
      <c r="H9" s="8">
        <f t="shared" si="2"/>
        <v>43707</v>
      </c>
      <c r="I9" s="7">
        <f t="shared" si="3"/>
        <v>49.700092287036142</v>
      </c>
      <c r="K9" s="8">
        <f t="shared" si="0"/>
        <v>43707</v>
      </c>
      <c r="L9" s="23">
        <f t="shared" si="1"/>
        <v>0.50712824126871858</v>
      </c>
      <c r="N9" s="1" t="s">
        <v>11</v>
      </c>
      <c r="O9" s="6">
        <v>1E-4</v>
      </c>
      <c r="R9" s="11">
        <v>43709</v>
      </c>
      <c r="S9" s="12">
        <v>0</v>
      </c>
      <c r="T9" s="12">
        <v>269.2</v>
      </c>
      <c r="U9" s="12">
        <v>295.85000000000002</v>
      </c>
      <c r="W9" s="20"/>
      <c r="X9" s="8"/>
      <c r="Y9" s="7"/>
      <c r="Z9" s="19"/>
      <c r="AA9" s="7">
        <f>SUM($Y$8:Y9)+CurrentInventory</f>
        <v>0</v>
      </c>
      <c r="AB9" s="7" t="e">
        <f t="shared" si="5"/>
        <v>#N/A</v>
      </c>
      <c r="AQ9" s="17"/>
    </row>
    <row r="10" spans="2:43" x14ac:dyDescent="0.25">
      <c r="B10" s="3">
        <f t="shared" si="4"/>
        <v>43831</v>
      </c>
      <c r="C10" s="4">
        <v>61.55</v>
      </c>
      <c r="D10" s="6">
        <v>0.81555123684517494</v>
      </c>
      <c r="H10" s="8">
        <f t="shared" si="2"/>
        <v>43708</v>
      </c>
      <c r="I10" s="7">
        <f t="shared" si="3"/>
        <v>49.700092287036142</v>
      </c>
      <c r="K10" s="8">
        <f t="shared" si="0"/>
        <v>43708</v>
      </c>
      <c r="L10" s="23">
        <f t="shared" si="1"/>
        <v>0.50712824126871858</v>
      </c>
      <c r="R10" s="15">
        <v>43709</v>
      </c>
      <c r="S10" s="16">
        <v>6000</v>
      </c>
      <c r="T10" s="16">
        <v>259.2</v>
      </c>
      <c r="U10" s="16">
        <v>327.666</v>
      </c>
      <c r="W10" s="20"/>
      <c r="X10" s="8"/>
      <c r="Y10" s="7"/>
      <c r="Z10" s="19"/>
      <c r="AA10" s="7">
        <f>SUM($Y$8:Y10)+CurrentInventory</f>
        <v>0</v>
      </c>
      <c r="AB10" s="7" t="e">
        <f t="shared" si="5"/>
        <v>#N/A</v>
      </c>
      <c r="AQ10" s="17"/>
    </row>
    <row r="11" spans="2:43" x14ac:dyDescent="0.25">
      <c r="B11" s="3">
        <f t="shared" si="4"/>
        <v>43862</v>
      </c>
      <c r="C11" s="4">
        <v>60.48</v>
      </c>
      <c r="D11" s="6">
        <v>1.2039635354562344</v>
      </c>
      <c r="H11" s="8">
        <f t="shared" si="2"/>
        <v>43709</v>
      </c>
      <c r="I11" s="7">
        <f t="shared" si="3"/>
        <v>52.68</v>
      </c>
      <c r="K11" s="8">
        <f t="shared" si="0"/>
        <v>43709</v>
      </c>
      <c r="L11" s="23">
        <f t="shared" si="1"/>
        <v>0.79392356952605769</v>
      </c>
      <c r="N11" s="1" t="s">
        <v>10</v>
      </c>
      <c r="R11" s="15">
        <v>43709</v>
      </c>
      <c r="S11" s="16">
        <v>10000</v>
      </c>
      <c r="T11" s="16">
        <v>239.2</v>
      </c>
      <c r="U11" s="16">
        <v>331.93399999999997</v>
      </c>
      <c r="W11" s="20"/>
      <c r="X11" s="8"/>
      <c r="Y11" s="7"/>
      <c r="Z11" s="19"/>
      <c r="AA11" s="7">
        <f>SUM($Y$8:Y11)+CurrentInventory</f>
        <v>0</v>
      </c>
      <c r="AB11" s="7" t="e">
        <f t="shared" si="5"/>
        <v>#N/A</v>
      </c>
      <c r="AQ11" s="17"/>
    </row>
    <row r="12" spans="2:43" ht="15.75" thickBot="1" x14ac:dyDescent="0.3">
      <c r="B12" s="3">
        <f t="shared" si="4"/>
        <v>43891</v>
      </c>
      <c r="C12" s="4">
        <v>58.48</v>
      </c>
      <c r="D12" s="6">
        <v>0.93573247364656864</v>
      </c>
      <c r="H12" s="8">
        <f t="shared" si="2"/>
        <v>43710</v>
      </c>
      <c r="I12" s="7">
        <f t="shared" si="3"/>
        <v>52.68</v>
      </c>
      <c r="K12" s="8">
        <f t="shared" si="0"/>
        <v>43710</v>
      </c>
      <c r="L12" s="23">
        <f t="shared" si="1"/>
        <v>0.79392356952605769</v>
      </c>
      <c r="N12" s="1" t="s">
        <v>9</v>
      </c>
      <c r="O12" s="2">
        <v>0.45</v>
      </c>
      <c r="R12" s="13">
        <v>43709</v>
      </c>
      <c r="S12" s="14">
        <v>12000</v>
      </c>
      <c r="T12" s="14">
        <v>227</v>
      </c>
      <c r="U12" s="14">
        <v>346.096</v>
      </c>
      <c r="W12" s="20"/>
      <c r="X12" s="8"/>
      <c r="Y12" s="7"/>
      <c r="Z12" s="19"/>
      <c r="AA12" s="7">
        <f>SUM($Y$8:Y12)+CurrentInventory</f>
        <v>0</v>
      </c>
      <c r="AB12" s="7" t="e">
        <f t="shared" si="5"/>
        <v>#N/A</v>
      </c>
      <c r="AQ12" s="17"/>
    </row>
    <row r="13" spans="2:43" x14ac:dyDescent="0.25">
      <c r="B13" s="3">
        <f t="shared" si="4"/>
        <v>43922</v>
      </c>
      <c r="C13" s="4">
        <v>55.65</v>
      </c>
      <c r="D13" s="6">
        <v>0.80747403428365494</v>
      </c>
      <c r="H13" s="8">
        <f t="shared" si="2"/>
        <v>43711</v>
      </c>
      <c r="I13" s="7">
        <f t="shared" si="3"/>
        <v>52.68</v>
      </c>
      <c r="K13" s="8">
        <f t="shared" si="0"/>
        <v>43711</v>
      </c>
      <c r="L13" s="23">
        <f t="shared" si="1"/>
        <v>0.79392356952605769</v>
      </c>
      <c r="N13" s="1" t="s">
        <v>11</v>
      </c>
      <c r="O13" s="6">
        <v>5.0000000000000001E-4</v>
      </c>
      <c r="R13" s="3">
        <v>43800</v>
      </c>
      <c r="S13" s="16">
        <v>0</v>
      </c>
      <c r="T13" s="16">
        <v>150</v>
      </c>
      <c r="U13" s="16">
        <v>-150</v>
      </c>
      <c r="V13" t="s">
        <v>25</v>
      </c>
      <c r="W13" s="20"/>
      <c r="X13" s="8"/>
      <c r="Y13" s="7"/>
      <c r="Z13" s="19"/>
      <c r="AA13" s="7">
        <f>SUM($Y$8:Y13)+CurrentInventory</f>
        <v>0</v>
      </c>
      <c r="AB13" s="7" t="e">
        <f t="shared" si="5"/>
        <v>#N/A</v>
      </c>
      <c r="AQ13" s="17"/>
    </row>
    <row r="14" spans="2:43" ht="15.75" thickBot="1" x14ac:dyDescent="0.3">
      <c r="B14" s="3">
        <f t="shared" si="4"/>
        <v>43952</v>
      </c>
      <c r="C14" s="4">
        <v>54.851999999999997</v>
      </c>
      <c r="D14" s="6">
        <v>1.0741692367089191</v>
      </c>
      <c r="H14" s="8">
        <f t="shared" si="2"/>
        <v>43712</v>
      </c>
      <c r="I14" s="7">
        <f t="shared" si="3"/>
        <v>52.68</v>
      </c>
      <c r="K14" s="8">
        <f t="shared" si="0"/>
        <v>43712</v>
      </c>
      <c r="L14" s="23">
        <f t="shared" si="1"/>
        <v>0.79392356952605769</v>
      </c>
      <c r="R14" s="3">
        <v>43800</v>
      </c>
      <c r="S14" s="16">
        <v>12000</v>
      </c>
      <c r="T14" s="16">
        <v>150</v>
      </c>
      <c r="U14" s="16">
        <v>-150</v>
      </c>
      <c r="W14" s="20"/>
      <c r="X14" s="8"/>
      <c r="Y14" s="7"/>
      <c r="Z14" s="19"/>
      <c r="AA14" s="7">
        <f>SUM($Y$8:Y14)+CurrentInventory</f>
        <v>0</v>
      </c>
      <c r="AB14" s="7" t="e">
        <f t="shared" si="5"/>
        <v>#N/A</v>
      </c>
      <c r="AQ14" s="17"/>
    </row>
    <row r="15" spans="2:43" x14ac:dyDescent="0.25">
      <c r="B15" s="3">
        <f t="shared" si="4"/>
        <v>43983</v>
      </c>
      <c r="C15" s="4">
        <v>53.65</v>
      </c>
      <c r="D15" s="6">
        <v>1.0630662671201658</v>
      </c>
      <c r="H15" s="8">
        <f t="shared" si="2"/>
        <v>43713</v>
      </c>
      <c r="I15" s="7">
        <f t="shared" si="3"/>
        <v>52.68</v>
      </c>
      <c r="K15" s="8">
        <f t="shared" si="0"/>
        <v>43713</v>
      </c>
      <c r="L15" s="23">
        <f t="shared" si="1"/>
        <v>0.79392356952605769</v>
      </c>
      <c r="N15" s="1" t="s">
        <v>13</v>
      </c>
      <c r="O15" s="2">
        <v>0</v>
      </c>
      <c r="R15" s="11">
        <v>43815</v>
      </c>
      <c r="S15" s="12">
        <v>0</v>
      </c>
      <c r="T15" s="12">
        <v>269.2</v>
      </c>
      <c r="U15" s="12">
        <v>295.85000000000002</v>
      </c>
      <c r="V15" t="s">
        <v>26</v>
      </c>
      <c r="W15" s="20"/>
      <c r="X15" s="8"/>
      <c r="Y15" s="7"/>
      <c r="Z15" s="19"/>
      <c r="AA15" s="7">
        <f>SUM($Y$8:Y15)+CurrentInventory</f>
        <v>0</v>
      </c>
      <c r="AB15" s="7" t="e">
        <f t="shared" si="5"/>
        <v>#N/A</v>
      </c>
      <c r="AQ15" s="17"/>
    </row>
    <row r="16" spans="2:43" x14ac:dyDescent="0.25">
      <c r="B16" s="3">
        <f t="shared" si="4"/>
        <v>44013</v>
      </c>
      <c r="C16" s="4">
        <v>53.98</v>
      </c>
      <c r="D16" s="6">
        <v>1.3219427037382556</v>
      </c>
      <c r="H16" s="8">
        <f t="shared" si="2"/>
        <v>43714</v>
      </c>
      <c r="I16" s="7">
        <f t="shared" si="3"/>
        <v>52.68</v>
      </c>
      <c r="K16" s="8">
        <f t="shared" si="0"/>
        <v>43714</v>
      </c>
      <c r="L16" s="23">
        <f t="shared" si="1"/>
        <v>0.79392356952605769</v>
      </c>
      <c r="R16" s="15">
        <v>43815</v>
      </c>
      <c r="S16" s="16">
        <v>6000</v>
      </c>
      <c r="T16" s="16">
        <v>259.2</v>
      </c>
      <c r="U16" s="16">
        <v>327.666</v>
      </c>
      <c r="W16" s="20"/>
      <c r="X16" s="8"/>
      <c r="Y16" s="7"/>
      <c r="Z16" s="19"/>
      <c r="AA16" s="7">
        <f>SUM($Y$8:Y16)+CurrentInventory</f>
        <v>0</v>
      </c>
      <c r="AB16" s="7" t="e">
        <f t="shared" si="5"/>
        <v>#N/A</v>
      </c>
      <c r="AQ16" s="17"/>
    </row>
    <row r="17" spans="2:43" x14ac:dyDescent="0.25">
      <c r="B17" s="3">
        <f t="shared" si="4"/>
        <v>44044</v>
      </c>
      <c r="C17" s="4">
        <v>54.25</v>
      </c>
      <c r="D17" s="6">
        <v>0.82153711398038898</v>
      </c>
      <c r="H17" s="8">
        <f t="shared" si="2"/>
        <v>43715</v>
      </c>
      <c r="I17" s="7">
        <f t="shared" si="3"/>
        <v>52.68</v>
      </c>
      <c r="K17" s="8">
        <f t="shared" si="0"/>
        <v>43715</v>
      </c>
      <c r="L17" s="23">
        <f t="shared" si="1"/>
        <v>0.79392356952605769</v>
      </c>
      <c r="N17" s="1" t="s">
        <v>27</v>
      </c>
      <c r="O17" s="9">
        <v>100</v>
      </c>
      <c r="R17" s="15">
        <v>43815</v>
      </c>
      <c r="S17" s="16">
        <v>10000</v>
      </c>
      <c r="T17" s="16">
        <v>239.2</v>
      </c>
      <c r="U17" s="16">
        <v>331.93399999999997</v>
      </c>
      <c r="W17" s="20"/>
      <c r="X17" s="8"/>
      <c r="Y17" s="7"/>
      <c r="Z17" s="19"/>
      <c r="AA17" s="7">
        <f>SUM($Y$8:Y17)+CurrentInventory</f>
        <v>0</v>
      </c>
      <c r="AB17" s="7" t="e">
        <f t="shared" si="5"/>
        <v>#N/A</v>
      </c>
      <c r="AQ17" s="17"/>
    </row>
    <row r="18" spans="2:43" ht="15.75" thickBot="1" x14ac:dyDescent="0.3">
      <c r="B18" s="3">
        <f t="shared" si="4"/>
        <v>44075</v>
      </c>
      <c r="C18" s="4">
        <v>56.597999999999999</v>
      </c>
      <c r="D18" s="6">
        <v>1.0363205401160585</v>
      </c>
      <c r="H18" s="8">
        <f t="shared" si="2"/>
        <v>43716</v>
      </c>
      <c r="I18" s="7">
        <f t="shared" si="3"/>
        <v>52.68</v>
      </c>
      <c r="K18" s="8">
        <f t="shared" si="0"/>
        <v>43716</v>
      </c>
      <c r="L18" s="23">
        <f t="shared" si="1"/>
        <v>0.79392356952605769</v>
      </c>
      <c r="N18" s="1" t="s">
        <v>21</v>
      </c>
      <c r="O18" s="9"/>
      <c r="R18" s="13">
        <v>43815</v>
      </c>
      <c r="S18" s="14">
        <v>12000</v>
      </c>
      <c r="T18" s="14">
        <v>227</v>
      </c>
      <c r="U18" s="14">
        <v>346.096</v>
      </c>
      <c r="W18" s="20"/>
      <c r="X18" s="8"/>
      <c r="Y18" s="7"/>
      <c r="Z18" s="19"/>
      <c r="AA18" s="7">
        <f>SUM($Y$8:Y18)+CurrentInventory</f>
        <v>0</v>
      </c>
      <c r="AB18" s="7" t="e">
        <f t="shared" si="5"/>
        <v>#N/A</v>
      </c>
      <c r="AQ18" s="17"/>
    </row>
    <row r="19" spans="2:43" x14ac:dyDescent="0.25">
      <c r="B19" s="3">
        <f t="shared" si="4"/>
        <v>44105</v>
      </c>
      <c r="C19" s="4">
        <v>59.54</v>
      </c>
      <c r="D19" s="6">
        <v>0.87653862722048359</v>
      </c>
      <c r="H19" s="8">
        <f t="shared" si="2"/>
        <v>43717</v>
      </c>
      <c r="I19" s="7">
        <f t="shared" si="3"/>
        <v>52.68</v>
      </c>
      <c r="K19" s="8">
        <f t="shared" si="0"/>
        <v>43717</v>
      </c>
      <c r="L19" s="23">
        <f t="shared" si="1"/>
        <v>0.79392356952605769</v>
      </c>
      <c r="R19" s="3">
        <v>43922</v>
      </c>
      <c r="S19" s="5">
        <v>0</v>
      </c>
      <c r="T19" s="5">
        <v>201</v>
      </c>
      <c r="U19" s="5">
        <v>317.39999999999998</v>
      </c>
      <c r="W19" s="20"/>
      <c r="X19" s="8"/>
      <c r="Y19" s="7"/>
      <c r="Z19" s="19"/>
      <c r="AA19" s="7">
        <f>SUM($Y$8:Y19)+CurrentInventory</f>
        <v>0</v>
      </c>
      <c r="AB19" s="7" t="e">
        <f t="shared" si="5"/>
        <v>#N/A</v>
      </c>
      <c r="AQ19" s="17"/>
    </row>
    <row r="20" spans="2:43" x14ac:dyDescent="0.25">
      <c r="B20" s="3">
        <f t="shared" si="4"/>
        <v>44136</v>
      </c>
      <c r="C20" s="4">
        <v>60.65</v>
      </c>
      <c r="D20" s="6">
        <v>0.70218322416547785</v>
      </c>
      <c r="H20" s="8">
        <f t="shared" si="2"/>
        <v>43718</v>
      </c>
      <c r="I20" s="7">
        <f t="shared" si="3"/>
        <v>52.68</v>
      </c>
      <c r="K20" s="8">
        <f t="shared" si="0"/>
        <v>43718</v>
      </c>
      <c r="L20" s="23">
        <f t="shared" si="1"/>
        <v>0.79392356952605769</v>
      </c>
      <c r="R20" s="3">
        <v>43922</v>
      </c>
      <c r="S20" s="5">
        <v>9000</v>
      </c>
      <c r="T20" s="5">
        <v>191.6</v>
      </c>
      <c r="U20" s="5">
        <v>320.8</v>
      </c>
      <c r="W20" s="20"/>
      <c r="X20" s="8"/>
      <c r="Y20" s="7"/>
      <c r="Z20" s="19"/>
      <c r="AA20" s="7">
        <f>SUM($Y$8:Y20)+CurrentInventory</f>
        <v>0</v>
      </c>
      <c r="AB20" s="7" t="e">
        <f t="shared" si="5"/>
        <v>#N/A</v>
      </c>
      <c r="AQ20" s="17"/>
    </row>
    <row r="21" spans="2:43" x14ac:dyDescent="0.25">
      <c r="B21" s="3">
        <f t="shared" si="4"/>
        <v>44166</v>
      </c>
      <c r="C21" s="4">
        <v>62.64</v>
      </c>
      <c r="D21" s="6">
        <v>1.0571531635075162</v>
      </c>
      <c r="H21" s="8">
        <f t="shared" si="2"/>
        <v>43719</v>
      </c>
      <c r="I21" s="7">
        <f t="shared" si="3"/>
        <v>52.68</v>
      </c>
      <c r="K21" s="8">
        <f t="shared" si="0"/>
        <v>43719</v>
      </c>
      <c r="L21" s="23">
        <f t="shared" si="1"/>
        <v>0.79392356952605769</v>
      </c>
      <c r="R21" s="3">
        <v>43922</v>
      </c>
      <c r="S21" s="5">
        <v>15000</v>
      </c>
      <c r="T21" s="5">
        <v>184.6</v>
      </c>
      <c r="U21" s="5">
        <v>324.8</v>
      </c>
      <c r="W21" s="20"/>
      <c r="X21" s="8"/>
      <c r="Y21" s="7"/>
      <c r="Z21" s="19"/>
      <c r="AA21" s="7">
        <f>SUM($Y$8:Y21)+CurrentInventory</f>
        <v>0</v>
      </c>
      <c r="AB21" s="7" t="e">
        <f t="shared" si="5"/>
        <v>#N/A</v>
      </c>
      <c r="AQ21" s="17"/>
    </row>
    <row r="22" spans="2:43" ht="15.75" thickBot="1" x14ac:dyDescent="0.3">
      <c r="B22" s="3">
        <f t="shared" si="4"/>
        <v>44197</v>
      </c>
      <c r="C22" s="4">
        <v>63.58</v>
      </c>
      <c r="D22" s="6">
        <v>0.8970187658228963</v>
      </c>
      <c r="H22" s="8">
        <f t="shared" si="2"/>
        <v>43720</v>
      </c>
      <c r="I22" s="7">
        <f t="shared" si="3"/>
        <v>52.68</v>
      </c>
      <c r="K22" s="8">
        <f t="shared" si="0"/>
        <v>43720</v>
      </c>
      <c r="L22" s="23">
        <f t="shared" si="1"/>
        <v>0.79392356952605769</v>
      </c>
      <c r="R22" s="3">
        <v>43922</v>
      </c>
      <c r="S22" s="5">
        <v>18000</v>
      </c>
      <c r="T22" s="5">
        <v>182</v>
      </c>
      <c r="U22" s="5">
        <v>331.6</v>
      </c>
      <c r="W22" s="20"/>
      <c r="X22" s="8"/>
      <c r="Y22" s="7"/>
      <c r="Z22" s="19"/>
      <c r="AA22" s="7">
        <f>SUM($Y$8:Y22)+CurrentInventory</f>
        <v>0</v>
      </c>
      <c r="AB22" s="7" t="e">
        <f t="shared" si="5"/>
        <v>#N/A</v>
      </c>
      <c r="AQ22" s="17"/>
    </row>
    <row r="23" spans="2:43" x14ac:dyDescent="0.25">
      <c r="B23" s="3">
        <f t="shared" si="4"/>
        <v>44228</v>
      </c>
      <c r="C23" s="4">
        <v>61</v>
      </c>
      <c r="D23" s="6">
        <v>1.3508825571650129</v>
      </c>
      <c r="H23" s="8">
        <f t="shared" si="2"/>
        <v>43721</v>
      </c>
      <c r="I23" s="7">
        <f t="shared" si="3"/>
        <v>52.68</v>
      </c>
      <c r="K23" s="8">
        <f t="shared" si="0"/>
        <v>43721</v>
      </c>
      <c r="L23" s="23">
        <f t="shared" si="1"/>
        <v>0.79392356952605769</v>
      </c>
      <c r="R23" s="11">
        <v>44024</v>
      </c>
      <c r="S23" s="12">
        <v>0</v>
      </c>
      <c r="T23" s="12">
        <v>0</v>
      </c>
      <c r="U23" s="12">
        <v>0</v>
      </c>
      <c r="V23" t="s">
        <v>23</v>
      </c>
      <c r="W23" s="20"/>
      <c r="X23" s="8"/>
      <c r="Y23" s="7"/>
      <c r="Z23" s="19"/>
      <c r="AA23" s="7">
        <f>SUM($Y$8:Y23)+CurrentInventory</f>
        <v>0</v>
      </c>
      <c r="AB23" s="7" t="e">
        <f t="shared" si="5"/>
        <v>#N/A</v>
      </c>
      <c r="AQ23" s="17"/>
    </row>
    <row r="24" spans="2:43" ht="15.75" thickBot="1" x14ac:dyDescent="0.3">
      <c r="B24" s="3">
        <f t="shared" si="4"/>
        <v>44256</v>
      </c>
      <c r="C24" s="4">
        <v>58.65</v>
      </c>
      <c r="D24" s="6">
        <v>0.84579471878113199</v>
      </c>
      <c r="H24" s="8">
        <f t="shared" si="2"/>
        <v>43722</v>
      </c>
      <c r="I24" s="7">
        <f t="shared" si="3"/>
        <v>52.68</v>
      </c>
      <c r="K24" s="8">
        <f t="shared" si="0"/>
        <v>43722</v>
      </c>
      <c r="L24" s="23">
        <f t="shared" si="1"/>
        <v>0.79392356952605769</v>
      </c>
      <c r="R24" s="13">
        <v>44024</v>
      </c>
      <c r="S24" s="14">
        <v>18000</v>
      </c>
      <c r="T24" s="14">
        <v>0</v>
      </c>
      <c r="U24" s="14">
        <v>0</v>
      </c>
      <c r="W24" s="20"/>
      <c r="X24" s="8"/>
      <c r="Y24" s="7"/>
      <c r="Z24" s="19"/>
      <c r="AA24" s="7">
        <f>SUM($Y$8:Y24)+CurrentInventory</f>
        <v>0</v>
      </c>
      <c r="AB24" s="7" t="e">
        <f t="shared" si="5"/>
        <v>#N/A</v>
      </c>
      <c r="AQ24" s="17"/>
    </row>
    <row r="25" spans="2:43" x14ac:dyDescent="0.25">
      <c r="B25" s="3">
        <f t="shared" si="4"/>
        <v>44287</v>
      </c>
      <c r="C25" s="4">
        <v>56.87</v>
      </c>
      <c r="D25" s="6">
        <v>1.1904922396173334</v>
      </c>
      <c r="H25" s="8">
        <f t="shared" si="2"/>
        <v>43723</v>
      </c>
      <c r="I25" s="7">
        <f t="shared" si="3"/>
        <v>52.68</v>
      </c>
      <c r="K25" s="8">
        <f t="shared" si="0"/>
        <v>43723</v>
      </c>
      <c r="L25" s="23">
        <f t="shared" si="1"/>
        <v>0.79392356952605769</v>
      </c>
      <c r="R25" s="3">
        <v>44055</v>
      </c>
      <c r="S25" s="5">
        <v>0</v>
      </c>
      <c r="T25" s="5">
        <v>201</v>
      </c>
      <c r="U25" s="5">
        <v>317.39999999999998</v>
      </c>
      <c r="V25" t="s">
        <v>24</v>
      </c>
      <c r="W25" s="20"/>
      <c r="X25" s="8"/>
      <c r="Y25" s="7"/>
      <c r="Z25" s="19"/>
      <c r="AA25" s="7">
        <f>SUM($Y$8:Y25)+CurrentInventory</f>
        <v>0</v>
      </c>
      <c r="AB25" s="7" t="e">
        <f t="shared" si="5"/>
        <v>#N/A</v>
      </c>
      <c r="AQ25" s="17"/>
    </row>
    <row r="26" spans="2:43" x14ac:dyDescent="0.25">
      <c r="B26" s="3"/>
      <c r="C26" s="4"/>
      <c r="D26" s="6"/>
      <c r="H26" s="8">
        <f t="shared" si="2"/>
        <v>43724</v>
      </c>
      <c r="I26" s="7">
        <f t="shared" si="3"/>
        <v>52.68</v>
      </c>
      <c r="K26" s="8">
        <f t="shared" si="0"/>
        <v>43724</v>
      </c>
      <c r="L26" s="23">
        <f t="shared" si="1"/>
        <v>0.79392356952605769</v>
      </c>
      <c r="R26" s="3">
        <v>44055</v>
      </c>
      <c r="S26" s="5">
        <v>9000</v>
      </c>
      <c r="T26" s="5">
        <v>191.6</v>
      </c>
      <c r="U26" s="5">
        <v>320.8</v>
      </c>
      <c r="W26" s="20"/>
      <c r="X26" s="8"/>
      <c r="Y26" s="7"/>
      <c r="Z26" s="19"/>
      <c r="AA26" s="7">
        <f>SUM($Y$8:Y26)+CurrentInventory</f>
        <v>0</v>
      </c>
      <c r="AB26" s="7" t="e">
        <f t="shared" si="5"/>
        <v>#N/A</v>
      </c>
      <c r="AQ26" s="17"/>
    </row>
    <row r="27" spans="2:43" x14ac:dyDescent="0.25">
      <c r="B27" s="3"/>
      <c r="C27" s="4"/>
      <c r="D27" s="6"/>
      <c r="H27" s="8">
        <f t="shared" si="2"/>
        <v>43725</v>
      </c>
      <c r="I27" s="7">
        <f t="shared" si="3"/>
        <v>52.68</v>
      </c>
      <c r="K27" s="8">
        <f t="shared" si="0"/>
        <v>43725</v>
      </c>
      <c r="L27" s="23">
        <f t="shared" si="1"/>
        <v>0.79392356952605769</v>
      </c>
      <c r="R27" s="3">
        <v>44055</v>
      </c>
      <c r="S27" s="5">
        <v>15000</v>
      </c>
      <c r="T27" s="5">
        <v>184.6</v>
      </c>
      <c r="U27" s="5">
        <v>324.8</v>
      </c>
      <c r="W27" s="20"/>
      <c r="X27" s="8"/>
      <c r="Y27" s="7"/>
      <c r="Z27" s="19"/>
      <c r="AA27" s="7">
        <f>SUM($Y$8:Y27)+CurrentInventory</f>
        <v>0</v>
      </c>
      <c r="AB27" s="7" t="e">
        <f t="shared" si="5"/>
        <v>#N/A</v>
      </c>
      <c r="AQ27" s="17"/>
    </row>
    <row r="28" spans="2:43" x14ac:dyDescent="0.25">
      <c r="B28" s="3"/>
      <c r="C28" s="4"/>
      <c r="D28" s="6"/>
      <c r="H28" s="8">
        <f t="shared" si="2"/>
        <v>43726</v>
      </c>
      <c r="I28" s="7">
        <f t="shared" si="3"/>
        <v>52.68</v>
      </c>
      <c r="K28" s="8">
        <f t="shared" si="0"/>
        <v>43726</v>
      </c>
      <c r="L28" s="23">
        <f t="shared" si="1"/>
        <v>0.79392356952605769</v>
      </c>
      <c r="R28" s="3">
        <v>44055</v>
      </c>
      <c r="S28" s="5">
        <v>18000</v>
      </c>
      <c r="T28" s="5">
        <v>182</v>
      </c>
      <c r="U28" s="5">
        <v>331.6</v>
      </c>
      <c r="W28" s="20"/>
      <c r="X28" s="8"/>
      <c r="Y28" s="7"/>
      <c r="Z28" s="19"/>
      <c r="AA28" s="7">
        <f>SUM($Y$8:Y28)+CurrentInventory</f>
        <v>0</v>
      </c>
      <c r="AB28" s="7" t="e">
        <f t="shared" si="5"/>
        <v>#N/A</v>
      </c>
      <c r="AQ28" s="17"/>
    </row>
    <row r="29" spans="2:43" x14ac:dyDescent="0.25">
      <c r="B29" s="3"/>
      <c r="C29" s="4"/>
      <c r="D29" s="6"/>
      <c r="H29" s="8">
        <f t="shared" si="2"/>
        <v>43727</v>
      </c>
      <c r="I29" s="7">
        <f t="shared" si="3"/>
        <v>52.68</v>
      </c>
      <c r="K29" s="8">
        <f t="shared" si="0"/>
        <v>43727</v>
      </c>
      <c r="L29" s="23">
        <f t="shared" si="1"/>
        <v>0.79392356952605769</v>
      </c>
      <c r="R29" s="3"/>
      <c r="S29" s="5"/>
      <c r="T29" s="5"/>
      <c r="U29" s="5"/>
      <c r="W29" s="20"/>
      <c r="X29" s="8"/>
      <c r="Y29" s="7"/>
      <c r="Z29" s="19"/>
      <c r="AA29" s="7">
        <f>SUM($Y$8:Y29)+CurrentInventory</f>
        <v>0</v>
      </c>
      <c r="AB29" s="7" t="e">
        <f t="shared" si="5"/>
        <v>#N/A</v>
      </c>
      <c r="AQ29" s="17"/>
    </row>
    <row r="30" spans="2:43" x14ac:dyDescent="0.25">
      <c r="B30" s="3"/>
      <c r="C30" s="4"/>
      <c r="D30" s="6"/>
      <c r="H30" s="8">
        <f t="shared" si="2"/>
        <v>43728</v>
      </c>
      <c r="I30" s="7">
        <f t="shared" si="3"/>
        <v>52.68</v>
      </c>
      <c r="K30" s="8">
        <f t="shared" si="0"/>
        <v>43728</v>
      </c>
      <c r="L30" s="23">
        <f t="shared" si="1"/>
        <v>0.79392356952605769</v>
      </c>
      <c r="R30" s="3"/>
      <c r="S30" s="5"/>
      <c r="T30" s="5"/>
      <c r="U30" s="5"/>
      <c r="W30" s="20"/>
      <c r="X30" s="8"/>
      <c r="Y30" s="7"/>
      <c r="Z30" s="19"/>
      <c r="AA30" s="7">
        <f>SUM($Y$8:Y30)+CurrentInventory</f>
        <v>0</v>
      </c>
      <c r="AB30" s="7" t="e">
        <f t="shared" si="5"/>
        <v>#N/A</v>
      </c>
      <c r="AQ30" s="17"/>
    </row>
    <row r="31" spans="2:43" x14ac:dyDescent="0.25">
      <c r="B31" s="3"/>
      <c r="C31" s="4"/>
      <c r="D31" s="6"/>
      <c r="H31" s="8">
        <f t="shared" si="2"/>
        <v>43729</v>
      </c>
      <c r="I31" s="7">
        <f t="shared" si="3"/>
        <v>52.68</v>
      </c>
      <c r="K31" s="8">
        <f t="shared" si="0"/>
        <v>43729</v>
      </c>
      <c r="L31" s="23">
        <f t="shared" si="1"/>
        <v>0.79392356952605769</v>
      </c>
      <c r="R31" s="3"/>
      <c r="S31" s="5"/>
      <c r="T31" s="5"/>
      <c r="U31" s="5"/>
      <c r="W31" s="20"/>
      <c r="X31" s="8"/>
      <c r="Y31" s="7"/>
      <c r="Z31" s="19"/>
      <c r="AA31" s="7">
        <f>SUM($Y$8:Y31)+CurrentInventory</f>
        <v>0</v>
      </c>
      <c r="AB31" s="7" t="e">
        <f t="shared" si="5"/>
        <v>#N/A</v>
      </c>
      <c r="AQ31" s="17"/>
    </row>
    <row r="32" spans="2:43" x14ac:dyDescent="0.25">
      <c r="B32" s="3"/>
      <c r="C32" s="4"/>
      <c r="D32" s="6"/>
      <c r="H32" s="8">
        <f t="shared" si="2"/>
        <v>43730</v>
      </c>
      <c r="I32" s="7">
        <f t="shared" si="3"/>
        <v>52.68</v>
      </c>
      <c r="K32" s="8">
        <f t="shared" si="0"/>
        <v>43730</v>
      </c>
      <c r="L32" s="23">
        <f t="shared" si="1"/>
        <v>0.79392356952605769</v>
      </c>
      <c r="R32" s="3"/>
      <c r="S32" s="5"/>
      <c r="T32" s="5"/>
      <c r="U32" s="5"/>
      <c r="W32" s="20"/>
      <c r="X32" s="8"/>
      <c r="Y32" s="7"/>
      <c r="Z32" s="19"/>
      <c r="AA32" s="7">
        <f>SUM($Y$8:Y32)+CurrentInventory</f>
        <v>0</v>
      </c>
      <c r="AB32" s="7" t="e">
        <f t="shared" si="5"/>
        <v>#N/A</v>
      </c>
      <c r="AQ32" s="17"/>
    </row>
    <row r="33" spans="2:43" x14ac:dyDescent="0.25">
      <c r="B33" s="3"/>
      <c r="C33" s="4"/>
      <c r="D33" s="6"/>
      <c r="H33" s="8">
        <f t="shared" si="2"/>
        <v>43731</v>
      </c>
      <c r="I33" s="7">
        <f t="shared" si="3"/>
        <v>52.68</v>
      </c>
      <c r="K33" s="8">
        <f t="shared" si="0"/>
        <v>43731</v>
      </c>
      <c r="L33" s="23">
        <f t="shared" si="1"/>
        <v>0.79392356952605769</v>
      </c>
      <c r="R33" s="3"/>
      <c r="S33" s="5"/>
      <c r="T33" s="5"/>
      <c r="U33" s="5"/>
      <c r="W33" s="20"/>
      <c r="X33" s="8"/>
      <c r="Y33" s="7"/>
      <c r="Z33" s="19"/>
      <c r="AA33" s="7">
        <f>SUM($Y$8:Y33)+CurrentInventory</f>
        <v>0</v>
      </c>
      <c r="AB33" s="7" t="e">
        <f t="shared" si="5"/>
        <v>#N/A</v>
      </c>
      <c r="AQ33" s="17"/>
    </row>
    <row r="34" spans="2:43" x14ac:dyDescent="0.25">
      <c r="B34" s="3"/>
      <c r="C34" s="4"/>
      <c r="D34" s="6"/>
      <c r="H34" s="8">
        <f t="shared" si="2"/>
        <v>43732</v>
      </c>
      <c r="I34" s="7">
        <f t="shared" si="3"/>
        <v>52.68</v>
      </c>
      <c r="K34" s="8">
        <f t="shared" si="0"/>
        <v>43732</v>
      </c>
      <c r="L34" s="23">
        <f t="shared" si="1"/>
        <v>0.79392356952605769</v>
      </c>
      <c r="R34" s="3"/>
      <c r="S34" s="5"/>
      <c r="T34" s="5"/>
      <c r="U34" s="5"/>
      <c r="W34" s="20"/>
      <c r="X34" s="8"/>
      <c r="Y34" s="7"/>
      <c r="Z34" s="19"/>
      <c r="AA34" s="7">
        <f>SUM($Y$8:Y34)+CurrentInventory</f>
        <v>0</v>
      </c>
      <c r="AB34" s="7" t="e">
        <f t="shared" si="5"/>
        <v>#N/A</v>
      </c>
      <c r="AQ34" s="17"/>
    </row>
    <row r="35" spans="2:43" x14ac:dyDescent="0.25">
      <c r="B35" s="3"/>
      <c r="C35" s="4"/>
      <c r="D35" s="6"/>
      <c r="H35" s="8">
        <f t="shared" si="2"/>
        <v>43733</v>
      </c>
      <c r="I35" s="7">
        <f t="shared" si="3"/>
        <v>52.68</v>
      </c>
      <c r="K35" s="8">
        <f t="shared" si="0"/>
        <v>43733</v>
      </c>
      <c r="L35" s="23">
        <f t="shared" si="1"/>
        <v>0.79392356952605769</v>
      </c>
      <c r="R35" s="3"/>
      <c r="S35" s="5"/>
      <c r="T35" s="5"/>
      <c r="U35" s="5"/>
      <c r="W35" s="20"/>
      <c r="X35" s="8"/>
      <c r="Y35" s="7"/>
      <c r="Z35" s="19"/>
      <c r="AA35" s="7">
        <f>SUM($Y$8:Y35)+CurrentInventory</f>
        <v>0</v>
      </c>
      <c r="AB35" s="7" t="e">
        <f t="shared" si="5"/>
        <v>#N/A</v>
      </c>
      <c r="AQ35" s="17"/>
    </row>
    <row r="36" spans="2:43" x14ac:dyDescent="0.25">
      <c r="B36" s="3"/>
      <c r="C36" s="4"/>
      <c r="D36" s="6"/>
      <c r="H36" s="8">
        <f t="shared" si="2"/>
        <v>43734</v>
      </c>
      <c r="I36" s="7">
        <f t="shared" si="3"/>
        <v>52.68</v>
      </c>
      <c r="K36" s="8">
        <f t="shared" si="0"/>
        <v>43734</v>
      </c>
      <c r="L36" s="23">
        <f t="shared" si="1"/>
        <v>0.79392356952605769</v>
      </c>
      <c r="R36" s="3"/>
      <c r="S36" s="5"/>
      <c r="T36" s="5"/>
      <c r="U36" s="5"/>
      <c r="W36" s="20"/>
      <c r="X36" s="8"/>
      <c r="Y36" s="7"/>
      <c r="Z36" s="19"/>
      <c r="AA36" s="7">
        <f>SUM($Y$8:Y36)+CurrentInventory</f>
        <v>0</v>
      </c>
      <c r="AB36" s="7" t="e">
        <f t="shared" si="5"/>
        <v>#N/A</v>
      </c>
      <c r="AQ36" s="17"/>
    </row>
    <row r="37" spans="2:43" x14ac:dyDescent="0.25">
      <c r="B37" s="3"/>
      <c r="C37" s="4"/>
      <c r="D37" s="6"/>
      <c r="H37" s="8">
        <f t="shared" si="2"/>
        <v>43735</v>
      </c>
      <c r="I37" s="7">
        <f t="shared" si="3"/>
        <v>52.68</v>
      </c>
      <c r="K37" s="8">
        <f t="shared" si="0"/>
        <v>43735</v>
      </c>
      <c r="L37" s="23">
        <f t="shared" si="1"/>
        <v>0.79392356952605769</v>
      </c>
      <c r="R37" s="3"/>
      <c r="S37" s="5"/>
      <c r="T37" s="5"/>
      <c r="U37" s="5"/>
      <c r="W37" s="20"/>
      <c r="X37" s="8"/>
      <c r="Y37" s="7"/>
      <c r="Z37" s="19"/>
      <c r="AA37" s="7">
        <f>SUM($Y$8:Y37)+CurrentInventory</f>
        <v>0</v>
      </c>
      <c r="AB37" s="7" t="e">
        <f t="shared" si="5"/>
        <v>#N/A</v>
      </c>
      <c r="AQ37" s="17"/>
    </row>
    <row r="38" spans="2:43" x14ac:dyDescent="0.25">
      <c r="B38" s="3"/>
      <c r="C38" s="4"/>
      <c r="D38" s="6"/>
      <c r="H38" s="8">
        <f t="shared" si="2"/>
        <v>43736</v>
      </c>
      <c r="I38" s="7">
        <f t="shared" si="3"/>
        <v>52.68</v>
      </c>
      <c r="K38" s="8">
        <f t="shared" si="0"/>
        <v>43736</v>
      </c>
      <c r="L38" s="23">
        <f t="shared" si="1"/>
        <v>0.79392356952605769</v>
      </c>
      <c r="R38" s="3"/>
      <c r="S38" s="5"/>
      <c r="T38" s="5"/>
      <c r="U38" s="5"/>
      <c r="W38" s="20"/>
      <c r="X38" s="8"/>
      <c r="Y38" s="7"/>
      <c r="Z38" s="19"/>
      <c r="AA38" s="7">
        <f>SUM($Y$8:Y38)+CurrentInventory</f>
        <v>0</v>
      </c>
      <c r="AB38" s="7" t="e">
        <f t="shared" si="5"/>
        <v>#N/A</v>
      </c>
      <c r="AQ38" s="17"/>
    </row>
    <row r="39" spans="2:43" x14ac:dyDescent="0.25">
      <c r="B39" s="3"/>
      <c r="C39" s="4"/>
      <c r="D39" s="6"/>
      <c r="H39" s="8">
        <f t="shared" si="2"/>
        <v>43737</v>
      </c>
      <c r="I39" s="7">
        <f t="shared" si="3"/>
        <v>52.68</v>
      </c>
      <c r="K39" s="8">
        <f t="shared" si="0"/>
        <v>43737</v>
      </c>
      <c r="L39" s="23">
        <f t="shared" si="1"/>
        <v>0.79392356952605769</v>
      </c>
      <c r="R39" s="3"/>
      <c r="S39" s="5"/>
      <c r="T39" s="5"/>
      <c r="U39" s="5"/>
      <c r="W39" s="20"/>
      <c r="X39" s="8"/>
      <c r="Y39" s="7"/>
      <c r="Z39" s="19"/>
      <c r="AA39" s="7">
        <f>SUM($Y$8:Y39)+CurrentInventory</f>
        <v>0</v>
      </c>
      <c r="AB39" s="7" t="e">
        <f t="shared" si="5"/>
        <v>#N/A</v>
      </c>
      <c r="AQ39" s="17"/>
    </row>
    <row r="40" spans="2:43" x14ac:dyDescent="0.25">
      <c r="B40" s="3"/>
      <c r="C40" s="4"/>
      <c r="D40" s="6"/>
      <c r="H40" s="8">
        <f t="shared" si="2"/>
        <v>43738</v>
      </c>
      <c r="I40" s="7">
        <f t="shared" si="3"/>
        <v>52.68</v>
      </c>
      <c r="K40" s="8">
        <f t="shared" si="0"/>
        <v>43738</v>
      </c>
      <c r="L40" s="23">
        <f t="shared" si="1"/>
        <v>0.79392356952605769</v>
      </c>
      <c r="R40" s="3"/>
      <c r="S40" s="5"/>
      <c r="T40" s="5"/>
      <c r="U40" s="5"/>
      <c r="W40" s="20"/>
      <c r="X40" s="8"/>
      <c r="Y40" s="7"/>
      <c r="Z40" s="19"/>
      <c r="AA40" s="7">
        <f>SUM($Y$8:Y40)+CurrentInventory</f>
        <v>0</v>
      </c>
      <c r="AB40" s="7" t="e">
        <f t="shared" si="5"/>
        <v>#N/A</v>
      </c>
      <c r="AQ40" s="17"/>
    </row>
    <row r="41" spans="2:43" x14ac:dyDescent="0.25">
      <c r="B41" s="3"/>
      <c r="C41" s="4"/>
      <c r="D41" s="6"/>
      <c r="H41" s="8">
        <f t="shared" si="2"/>
        <v>43739</v>
      </c>
      <c r="I41" s="7">
        <f t="shared" si="3"/>
        <v>55.87</v>
      </c>
      <c r="K41" s="8">
        <f t="shared" si="0"/>
        <v>43739</v>
      </c>
      <c r="L41" s="23">
        <f t="shared" si="1"/>
        <v>0.88898517360350426</v>
      </c>
      <c r="R41" s="3"/>
      <c r="S41" s="5"/>
      <c r="T41" s="5"/>
      <c r="U41" s="5"/>
      <c r="W41" s="20"/>
      <c r="X41" s="8"/>
      <c r="Y41" s="7"/>
      <c r="Z41" s="19"/>
      <c r="AA41" s="7">
        <f>SUM($Y$8:Y41)+CurrentInventory</f>
        <v>0</v>
      </c>
      <c r="AB41" s="7" t="e">
        <f t="shared" si="5"/>
        <v>#N/A</v>
      </c>
      <c r="AQ41" s="17"/>
    </row>
    <row r="42" spans="2:43" x14ac:dyDescent="0.25">
      <c r="B42" s="3"/>
      <c r="C42" s="4"/>
      <c r="D42" s="6"/>
      <c r="H42" s="8">
        <f t="shared" si="2"/>
        <v>43740</v>
      </c>
      <c r="I42" s="7">
        <f t="shared" si="3"/>
        <v>55.87</v>
      </c>
      <c r="K42" s="8">
        <f t="shared" si="0"/>
        <v>43740</v>
      </c>
      <c r="L42" s="23">
        <f t="shared" si="1"/>
        <v>0.88898517360350426</v>
      </c>
      <c r="R42" s="3"/>
      <c r="S42" s="5"/>
      <c r="T42" s="5"/>
      <c r="U42" s="5"/>
      <c r="W42" s="20"/>
      <c r="X42" s="8"/>
      <c r="Y42" s="7"/>
      <c r="Z42" s="19"/>
      <c r="AA42" s="7">
        <f>SUM($Y$8:Y42)+CurrentInventory</f>
        <v>0</v>
      </c>
      <c r="AB42" s="7" t="e">
        <f t="shared" si="5"/>
        <v>#N/A</v>
      </c>
      <c r="AQ42" s="17"/>
    </row>
    <row r="43" spans="2:43" x14ac:dyDescent="0.25">
      <c r="B43" s="3"/>
      <c r="C43" s="4"/>
      <c r="D43" s="6"/>
      <c r="H43" s="8">
        <f t="shared" si="2"/>
        <v>43741</v>
      </c>
      <c r="I43" s="7">
        <f t="shared" si="3"/>
        <v>55.87</v>
      </c>
      <c r="K43" s="8">
        <f t="shared" si="0"/>
        <v>43741</v>
      </c>
      <c r="L43" s="23">
        <f t="shared" si="1"/>
        <v>0.88898517360350426</v>
      </c>
      <c r="R43" s="3"/>
      <c r="S43" s="5"/>
      <c r="T43" s="5"/>
      <c r="U43" s="5"/>
      <c r="W43" s="20"/>
      <c r="X43" s="8"/>
      <c r="Y43" s="7"/>
      <c r="Z43" s="19"/>
      <c r="AA43" s="7">
        <f>SUM($Y$8:Y43)+CurrentInventory</f>
        <v>0</v>
      </c>
      <c r="AB43" s="7" t="e">
        <f t="shared" si="5"/>
        <v>#N/A</v>
      </c>
      <c r="AQ43" s="17"/>
    </row>
    <row r="44" spans="2:43" x14ac:dyDescent="0.25">
      <c r="B44" s="3"/>
      <c r="C44" s="4"/>
      <c r="D44" s="6"/>
      <c r="H44" s="8">
        <f t="shared" si="2"/>
        <v>43742</v>
      </c>
      <c r="I44" s="7">
        <f t="shared" si="3"/>
        <v>55.87</v>
      </c>
      <c r="K44" s="8">
        <f t="shared" si="0"/>
        <v>43742</v>
      </c>
      <c r="L44" s="23">
        <f t="shared" si="1"/>
        <v>0.88898517360350426</v>
      </c>
      <c r="R44" s="3"/>
      <c r="S44" s="5"/>
      <c r="T44" s="5"/>
      <c r="U44" s="5"/>
      <c r="W44" s="20"/>
      <c r="X44" s="8"/>
      <c r="Y44" s="7"/>
      <c r="Z44" s="19"/>
      <c r="AA44" s="7">
        <f>SUM($Y$8:Y44)+CurrentInventory</f>
        <v>0</v>
      </c>
      <c r="AB44" s="7" t="e">
        <f t="shared" si="5"/>
        <v>#N/A</v>
      </c>
      <c r="AQ44" s="17"/>
    </row>
    <row r="45" spans="2:43" x14ac:dyDescent="0.25">
      <c r="B45" s="3"/>
      <c r="C45" s="4"/>
      <c r="D45" s="6"/>
      <c r="H45" s="8">
        <f t="shared" si="2"/>
        <v>43743</v>
      </c>
      <c r="I45" s="7">
        <f t="shared" si="3"/>
        <v>55.87</v>
      </c>
      <c r="K45" s="8">
        <f t="shared" si="0"/>
        <v>43743</v>
      </c>
      <c r="L45" s="23">
        <f t="shared" si="1"/>
        <v>0.88898517360350426</v>
      </c>
      <c r="R45" s="3"/>
      <c r="S45" s="5"/>
      <c r="T45" s="5"/>
      <c r="U45" s="5"/>
      <c r="W45" s="20"/>
      <c r="X45" s="8"/>
      <c r="Y45" s="7"/>
      <c r="Z45" s="19"/>
      <c r="AA45" s="7">
        <f>SUM($Y$8:Y45)+CurrentInventory</f>
        <v>0</v>
      </c>
      <c r="AB45" s="7" t="e">
        <f t="shared" si="5"/>
        <v>#N/A</v>
      </c>
      <c r="AQ45" s="17"/>
    </row>
    <row r="46" spans="2:43" x14ac:dyDescent="0.25">
      <c r="B46" s="3"/>
      <c r="C46" s="4"/>
      <c r="D46" s="6"/>
      <c r="H46" s="8">
        <f t="shared" si="2"/>
        <v>43744</v>
      </c>
      <c r="I46" s="7">
        <f t="shared" si="3"/>
        <v>55.87</v>
      </c>
      <c r="K46" s="8">
        <f t="shared" si="0"/>
        <v>43744</v>
      </c>
      <c r="L46" s="23">
        <f t="shared" si="1"/>
        <v>0.88898517360350426</v>
      </c>
      <c r="R46" s="3"/>
      <c r="S46" s="5"/>
      <c r="T46" s="5"/>
      <c r="U46" s="5"/>
      <c r="W46" s="20"/>
      <c r="X46" s="8"/>
      <c r="Y46" s="7"/>
      <c r="Z46" s="19"/>
      <c r="AA46" s="7">
        <f>SUM($Y$8:Y46)+CurrentInventory</f>
        <v>0</v>
      </c>
      <c r="AB46" s="7" t="e">
        <f t="shared" si="5"/>
        <v>#N/A</v>
      </c>
      <c r="AQ46" s="17"/>
    </row>
    <row r="47" spans="2:43" x14ac:dyDescent="0.25">
      <c r="B47" s="3"/>
      <c r="C47" s="4"/>
      <c r="D47" s="6"/>
      <c r="H47" s="8">
        <f t="shared" si="2"/>
        <v>43745</v>
      </c>
      <c r="I47" s="7">
        <f t="shared" si="3"/>
        <v>55.87</v>
      </c>
      <c r="K47" s="8">
        <f t="shared" si="0"/>
        <v>43745</v>
      </c>
      <c r="L47" s="23">
        <f t="shared" si="1"/>
        <v>0.88898517360350426</v>
      </c>
      <c r="R47" s="3"/>
      <c r="S47" s="5"/>
      <c r="T47" s="5"/>
      <c r="U47" s="5"/>
      <c r="W47" s="20"/>
      <c r="X47" s="8"/>
      <c r="Y47" s="7"/>
      <c r="Z47" s="19"/>
      <c r="AA47" s="7">
        <f>SUM($Y$8:Y47)+CurrentInventory</f>
        <v>0</v>
      </c>
      <c r="AB47" s="7" t="e">
        <f t="shared" si="5"/>
        <v>#N/A</v>
      </c>
      <c r="AQ47" s="17"/>
    </row>
    <row r="48" spans="2:43" x14ac:dyDescent="0.25">
      <c r="B48" s="3"/>
      <c r="C48" s="4"/>
      <c r="D48" s="6"/>
      <c r="H48" s="8">
        <f t="shared" si="2"/>
        <v>43746</v>
      </c>
      <c r="I48" s="7">
        <f t="shared" si="3"/>
        <v>55.87</v>
      </c>
      <c r="K48" s="8">
        <f t="shared" si="0"/>
        <v>43746</v>
      </c>
      <c r="L48" s="23">
        <f t="shared" si="1"/>
        <v>0.88898517360350426</v>
      </c>
      <c r="R48" s="3"/>
      <c r="S48" s="5"/>
      <c r="T48" s="5"/>
      <c r="U48" s="5"/>
      <c r="W48" s="20"/>
      <c r="X48" s="8"/>
      <c r="Y48" s="7"/>
      <c r="Z48" s="19"/>
      <c r="AA48" s="7">
        <f>SUM($Y$8:Y48)+CurrentInventory</f>
        <v>0</v>
      </c>
      <c r="AB48" s="7" t="e">
        <f t="shared" si="5"/>
        <v>#N/A</v>
      </c>
      <c r="AQ48" s="17"/>
    </row>
    <row r="49" spans="2:43" x14ac:dyDescent="0.25">
      <c r="B49" s="3"/>
      <c r="C49" s="4"/>
      <c r="D49" s="6"/>
      <c r="H49" s="8">
        <f t="shared" si="2"/>
        <v>43747</v>
      </c>
      <c r="I49" s="7">
        <f t="shared" si="3"/>
        <v>55.87</v>
      </c>
      <c r="K49" s="8">
        <f t="shared" si="0"/>
        <v>43747</v>
      </c>
      <c r="L49" s="23">
        <f t="shared" si="1"/>
        <v>0.88898517360350426</v>
      </c>
      <c r="R49" s="3"/>
      <c r="S49" s="5"/>
      <c r="T49" s="5"/>
      <c r="U49" s="5"/>
      <c r="W49" s="20"/>
      <c r="X49" s="8"/>
      <c r="Y49" s="7"/>
      <c r="Z49" s="19"/>
      <c r="AA49" s="7">
        <f>SUM($Y$8:Y49)+CurrentInventory</f>
        <v>0</v>
      </c>
      <c r="AB49" s="7" t="e">
        <f t="shared" si="5"/>
        <v>#N/A</v>
      </c>
      <c r="AQ49" s="17"/>
    </row>
    <row r="50" spans="2:43" x14ac:dyDescent="0.25">
      <c r="B50" s="3"/>
      <c r="C50" s="4"/>
      <c r="D50" s="6"/>
      <c r="H50" s="8">
        <f t="shared" si="2"/>
        <v>43748</v>
      </c>
      <c r="I50" s="7">
        <f t="shared" si="3"/>
        <v>55.87</v>
      </c>
      <c r="K50" s="8">
        <f t="shared" si="0"/>
        <v>43748</v>
      </c>
      <c r="L50" s="23">
        <f t="shared" si="1"/>
        <v>0.88898517360350426</v>
      </c>
      <c r="R50" s="3"/>
      <c r="S50" s="5"/>
      <c r="T50" s="5"/>
      <c r="U50" s="5"/>
      <c r="W50" s="20"/>
      <c r="X50" s="8"/>
      <c r="Y50" s="7"/>
      <c r="Z50" s="19"/>
      <c r="AA50" s="7">
        <f>SUM($Y$8:Y50)+CurrentInventory</f>
        <v>0</v>
      </c>
      <c r="AB50" s="7" t="e">
        <f t="shared" si="5"/>
        <v>#N/A</v>
      </c>
      <c r="AQ50" s="17"/>
    </row>
    <row r="51" spans="2:43" x14ac:dyDescent="0.25">
      <c r="B51" s="3"/>
      <c r="C51" s="4"/>
      <c r="D51" s="6"/>
      <c r="H51" s="8">
        <f t="shared" si="2"/>
        <v>43749</v>
      </c>
      <c r="I51" s="7">
        <f t="shared" si="3"/>
        <v>55.87</v>
      </c>
      <c r="K51" s="8">
        <f t="shared" si="0"/>
        <v>43749</v>
      </c>
      <c r="L51" s="23">
        <f t="shared" si="1"/>
        <v>0.88898517360350426</v>
      </c>
      <c r="R51" s="3"/>
      <c r="S51" s="5"/>
      <c r="T51" s="5"/>
      <c r="U51" s="5"/>
      <c r="W51" s="20"/>
      <c r="X51" s="8"/>
      <c r="Y51" s="7"/>
      <c r="Z51" s="19"/>
      <c r="AA51" s="7">
        <f>SUM($Y$8:Y51)+CurrentInventory</f>
        <v>0</v>
      </c>
      <c r="AB51" s="7" t="e">
        <f t="shared" si="5"/>
        <v>#N/A</v>
      </c>
      <c r="AQ51" s="17"/>
    </row>
    <row r="52" spans="2:43" x14ac:dyDescent="0.25">
      <c r="B52" s="3"/>
      <c r="C52" s="4"/>
      <c r="D52" s="6"/>
      <c r="H52" s="8">
        <f t="shared" si="2"/>
        <v>43750</v>
      </c>
      <c r="I52" s="7">
        <f t="shared" si="3"/>
        <v>55.87</v>
      </c>
      <c r="K52" s="8">
        <f t="shared" si="0"/>
        <v>43750</v>
      </c>
      <c r="L52" s="23">
        <f t="shared" si="1"/>
        <v>0.88898517360350426</v>
      </c>
      <c r="R52" s="3"/>
      <c r="S52" s="5"/>
      <c r="T52" s="5"/>
      <c r="U52" s="5"/>
      <c r="W52" s="20"/>
      <c r="X52" s="8"/>
      <c r="Y52" s="7"/>
      <c r="Z52" s="19"/>
      <c r="AA52" s="7">
        <f>SUM($Y$8:Y52)+CurrentInventory</f>
        <v>0</v>
      </c>
      <c r="AB52" s="7" t="e">
        <f t="shared" si="5"/>
        <v>#N/A</v>
      </c>
      <c r="AQ52" s="17"/>
    </row>
    <row r="53" spans="2:43" x14ac:dyDescent="0.25">
      <c r="B53" s="3"/>
      <c r="C53" s="4"/>
      <c r="D53" s="6"/>
      <c r="H53" s="8">
        <f t="shared" si="2"/>
        <v>43751</v>
      </c>
      <c r="I53" s="7">
        <f t="shared" si="3"/>
        <v>55.87</v>
      </c>
      <c r="K53" s="8">
        <f t="shared" si="0"/>
        <v>43751</v>
      </c>
      <c r="L53" s="23">
        <f t="shared" si="1"/>
        <v>0.88898517360350426</v>
      </c>
      <c r="R53" s="3"/>
      <c r="S53" s="5"/>
      <c r="T53" s="5"/>
      <c r="U53" s="5"/>
      <c r="W53" s="20"/>
      <c r="X53" s="8"/>
      <c r="Y53" s="7"/>
      <c r="Z53" s="19"/>
      <c r="AA53" s="7">
        <f>SUM($Y$8:Y53)+CurrentInventory</f>
        <v>0</v>
      </c>
      <c r="AB53" s="7" t="e">
        <f t="shared" si="5"/>
        <v>#N/A</v>
      </c>
      <c r="AQ53" s="17"/>
    </row>
    <row r="54" spans="2:43" x14ac:dyDescent="0.25">
      <c r="B54" s="3"/>
      <c r="C54" s="4"/>
      <c r="D54" s="6"/>
      <c r="H54" s="8">
        <f t="shared" si="2"/>
        <v>43752</v>
      </c>
      <c r="I54" s="7">
        <f t="shared" si="3"/>
        <v>55.87</v>
      </c>
      <c r="K54" s="8">
        <f t="shared" si="0"/>
        <v>43752</v>
      </c>
      <c r="L54" s="23">
        <f t="shared" si="1"/>
        <v>0.88898517360350426</v>
      </c>
      <c r="R54" s="3"/>
      <c r="S54" s="5"/>
      <c r="T54" s="5"/>
      <c r="U54" s="5"/>
      <c r="W54" s="20"/>
      <c r="X54" s="8"/>
      <c r="Y54" s="7"/>
      <c r="Z54" s="19"/>
      <c r="AA54" s="7">
        <f>SUM($Y$8:Y54)+CurrentInventory</f>
        <v>0</v>
      </c>
      <c r="AB54" s="7" t="e">
        <f t="shared" si="5"/>
        <v>#N/A</v>
      </c>
      <c r="AQ54" s="17"/>
    </row>
    <row r="55" spans="2:43" x14ac:dyDescent="0.25">
      <c r="B55" s="3"/>
      <c r="C55" s="4"/>
      <c r="D55" s="6"/>
      <c r="H55" s="8">
        <f t="shared" si="2"/>
        <v>43753</v>
      </c>
      <c r="I55" s="7">
        <f t="shared" si="3"/>
        <v>55.87</v>
      </c>
      <c r="K55" s="8">
        <f t="shared" si="0"/>
        <v>43753</v>
      </c>
      <c r="L55" s="23">
        <f t="shared" si="1"/>
        <v>0.88898517360350426</v>
      </c>
      <c r="R55" s="3"/>
      <c r="S55" s="5"/>
      <c r="T55" s="5"/>
      <c r="U55" s="5"/>
      <c r="W55" s="20"/>
      <c r="X55" s="8"/>
      <c r="Y55" s="7"/>
      <c r="Z55" s="19"/>
      <c r="AA55" s="7">
        <f>SUM($Y$8:Y55)+CurrentInventory</f>
        <v>0</v>
      </c>
      <c r="AB55" s="7" t="e">
        <f t="shared" si="5"/>
        <v>#N/A</v>
      </c>
      <c r="AQ55" s="17"/>
    </row>
    <row r="56" spans="2:43" x14ac:dyDescent="0.25">
      <c r="B56" s="3"/>
      <c r="C56" s="4"/>
      <c r="D56" s="6"/>
      <c r="H56" s="8">
        <f t="shared" si="2"/>
        <v>43754</v>
      </c>
      <c r="I56" s="7">
        <f t="shared" si="3"/>
        <v>55.87</v>
      </c>
      <c r="K56" s="8">
        <f t="shared" si="0"/>
        <v>43754</v>
      </c>
      <c r="L56" s="23">
        <f t="shared" si="1"/>
        <v>0.88898517360350426</v>
      </c>
      <c r="R56" s="3"/>
      <c r="S56" s="5"/>
      <c r="T56" s="5"/>
      <c r="U56" s="5"/>
      <c r="W56" s="20"/>
      <c r="X56" s="8"/>
      <c r="Y56" s="7"/>
      <c r="Z56" s="19"/>
      <c r="AA56" s="7">
        <f>SUM($Y$8:Y56)+CurrentInventory</f>
        <v>0</v>
      </c>
      <c r="AB56" s="7" t="e">
        <f t="shared" si="5"/>
        <v>#N/A</v>
      </c>
      <c r="AQ56" s="17"/>
    </row>
    <row r="57" spans="2:43" x14ac:dyDescent="0.25">
      <c r="B57" s="3"/>
      <c r="C57" s="4"/>
      <c r="D57" s="6"/>
      <c r="H57" s="8">
        <f t="shared" si="2"/>
        <v>43755</v>
      </c>
      <c r="I57" s="7">
        <f t="shared" si="3"/>
        <v>55.87</v>
      </c>
      <c r="K57" s="8">
        <f t="shared" si="0"/>
        <v>43755</v>
      </c>
      <c r="L57" s="23">
        <f t="shared" si="1"/>
        <v>0.88898517360350426</v>
      </c>
      <c r="R57" s="3"/>
      <c r="S57" s="5"/>
      <c r="T57" s="5"/>
      <c r="U57" s="5"/>
      <c r="W57" s="20"/>
      <c r="X57" s="8"/>
      <c r="Y57" s="7"/>
      <c r="Z57" s="19"/>
      <c r="AA57" s="7">
        <f>SUM($Y$8:Y57)+CurrentInventory</f>
        <v>0</v>
      </c>
      <c r="AB57" s="7" t="e">
        <f t="shared" si="5"/>
        <v>#N/A</v>
      </c>
      <c r="AQ57" s="17"/>
    </row>
    <row r="58" spans="2:43" x14ac:dyDescent="0.25">
      <c r="B58" s="3"/>
      <c r="C58" s="4"/>
      <c r="D58" s="6"/>
      <c r="H58" s="8">
        <f t="shared" si="2"/>
        <v>43756</v>
      </c>
      <c r="I58" s="7">
        <f t="shared" si="3"/>
        <v>55.87</v>
      </c>
      <c r="K58" s="8">
        <f t="shared" si="0"/>
        <v>43756</v>
      </c>
      <c r="L58" s="23">
        <f t="shared" si="1"/>
        <v>0.88898517360350426</v>
      </c>
      <c r="R58" s="3"/>
      <c r="S58" s="5"/>
      <c r="T58" s="5"/>
      <c r="U58" s="5"/>
      <c r="W58" s="20"/>
      <c r="X58" s="8"/>
      <c r="Y58" s="7"/>
      <c r="Z58" s="19"/>
      <c r="AA58" s="7">
        <f>SUM($Y$8:Y58)+CurrentInventory</f>
        <v>0</v>
      </c>
      <c r="AB58" s="7" t="e">
        <f t="shared" si="5"/>
        <v>#N/A</v>
      </c>
      <c r="AQ58" s="17"/>
    </row>
    <row r="59" spans="2:43" x14ac:dyDescent="0.25">
      <c r="B59" s="3"/>
      <c r="C59" s="4"/>
      <c r="D59" s="6"/>
      <c r="H59" s="8">
        <f t="shared" si="2"/>
        <v>43757</v>
      </c>
      <c r="I59" s="7">
        <f t="shared" si="3"/>
        <v>55.87</v>
      </c>
      <c r="K59" s="8">
        <f t="shared" si="0"/>
        <v>43757</v>
      </c>
      <c r="L59" s="23">
        <f t="shared" si="1"/>
        <v>0.88898517360350426</v>
      </c>
      <c r="R59" s="3"/>
      <c r="S59" s="5"/>
      <c r="T59" s="5"/>
      <c r="U59" s="5"/>
      <c r="W59" s="20"/>
      <c r="X59" s="8"/>
      <c r="Y59" s="7"/>
      <c r="Z59" s="19"/>
      <c r="AA59" s="7">
        <f>SUM($Y$8:Y59)+CurrentInventory</f>
        <v>0</v>
      </c>
      <c r="AB59" s="7" t="e">
        <f t="shared" si="5"/>
        <v>#N/A</v>
      </c>
      <c r="AQ59" s="17"/>
    </row>
    <row r="60" spans="2:43" x14ac:dyDescent="0.25">
      <c r="B60" s="3"/>
      <c r="C60" s="4"/>
      <c r="D60" s="6"/>
      <c r="H60" s="8">
        <f t="shared" si="2"/>
        <v>43758</v>
      </c>
      <c r="I60" s="7">
        <f t="shared" si="3"/>
        <v>55.87</v>
      </c>
      <c r="K60" s="8">
        <f t="shared" si="0"/>
        <v>43758</v>
      </c>
      <c r="L60" s="23">
        <f t="shared" si="1"/>
        <v>0.88898517360350426</v>
      </c>
      <c r="R60" s="3"/>
      <c r="S60" s="5"/>
      <c r="T60" s="5"/>
      <c r="U60" s="5"/>
      <c r="W60" s="20"/>
      <c r="X60" s="8"/>
      <c r="Y60" s="7"/>
      <c r="Z60" s="19"/>
      <c r="AA60" s="7">
        <f>SUM($Y$8:Y60)+CurrentInventory</f>
        <v>0</v>
      </c>
      <c r="AB60" s="7" t="e">
        <f t="shared" si="5"/>
        <v>#N/A</v>
      </c>
      <c r="AQ60" s="17"/>
    </row>
    <row r="61" spans="2:43" x14ac:dyDescent="0.25">
      <c r="B61" s="3"/>
      <c r="C61" s="4"/>
      <c r="D61" s="6"/>
      <c r="H61" s="8">
        <f t="shared" si="2"/>
        <v>43759</v>
      </c>
      <c r="I61" s="7">
        <f t="shared" si="3"/>
        <v>55.87</v>
      </c>
      <c r="K61" s="8">
        <f t="shared" si="0"/>
        <v>43759</v>
      </c>
      <c r="L61" s="23">
        <f t="shared" si="1"/>
        <v>0.88898517360350426</v>
      </c>
      <c r="R61" s="3"/>
      <c r="S61" s="5"/>
      <c r="T61" s="5"/>
      <c r="U61" s="5"/>
      <c r="W61" s="20"/>
      <c r="X61" s="8"/>
      <c r="Y61" s="7"/>
      <c r="Z61" s="19"/>
      <c r="AA61" s="7">
        <f>SUM($Y$8:Y61)+CurrentInventory</f>
        <v>0</v>
      </c>
      <c r="AB61" s="7" t="e">
        <f t="shared" si="5"/>
        <v>#N/A</v>
      </c>
      <c r="AQ61" s="17"/>
    </row>
    <row r="62" spans="2:43" x14ac:dyDescent="0.25">
      <c r="B62" s="3"/>
      <c r="C62" s="4"/>
      <c r="D62" s="6"/>
      <c r="H62" s="8">
        <f t="shared" si="2"/>
        <v>43760</v>
      </c>
      <c r="I62" s="7">
        <f t="shared" si="3"/>
        <v>55.87</v>
      </c>
      <c r="K62" s="8">
        <f t="shared" si="0"/>
        <v>43760</v>
      </c>
      <c r="L62" s="23">
        <f t="shared" si="1"/>
        <v>0.88898517360350426</v>
      </c>
      <c r="R62" s="3"/>
      <c r="S62" s="5"/>
      <c r="T62" s="5"/>
      <c r="U62" s="5"/>
      <c r="W62" s="20"/>
      <c r="X62" s="8"/>
      <c r="Y62" s="7"/>
      <c r="Z62" s="19"/>
      <c r="AA62" s="7">
        <f>SUM($Y$8:Y62)+CurrentInventory</f>
        <v>0</v>
      </c>
      <c r="AB62" s="7" t="e">
        <f t="shared" si="5"/>
        <v>#N/A</v>
      </c>
      <c r="AQ62" s="17"/>
    </row>
    <row r="63" spans="2:43" x14ac:dyDescent="0.25">
      <c r="B63" s="3"/>
      <c r="C63" s="4"/>
      <c r="D63" s="6"/>
      <c r="H63" s="8">
        <f t="shared" si="2"/>
        <v>43761</v>
      </c>
      <c r="I63" s="7">
        <f t="shared" si="3"/>
        <v>55.87</v>
      </c>
      <c r="K63" s="8">
        <f t="shared" si="0"/>
        <v>43761</v>
      </c>
      <c r="L63" s="23">
        <f t="shared" si="1"/>
        <v>0.88898517360350426</v>
      </c>
      <c r="R63" s="3"/>
      <c r="S63" s="5"/>
      <c r="T63" s="5"/>
      <c r="U63" s="5"/>
      <c r="W63" s="20"/>
      <c r="X63" s="8"/>
      <c r="Y63" s="7"/>
      <c r="Z63" s="19"/>
      <c r="AA63" s="7">
        <f>SUM($Y$8:Y63)+CurrentInventory</f>
        <v>0</v>
      </c>
      <c r="AB63" s="7" t="e">
        <f t="shared" si="5"/>
        <v>#N/A</v>
      </c>
      <c r="AQ63" s="17"/>
    </row>
    <row r="64" spans="2:43" x14ac:dyDescent="0.25">
      <c r="B64" s="3"/>
      <c r="C64" s="4"/>
      <c r="D64" s="6"/>
      <c r="H64" s="8">
        <f t="shared" si="2"/>
        <v>43762</v>
      </c>
      <c r="I64" s="7">
        <f t="shared" si="3"/>
        <v>55.87</v>
      </c>
      <c r="K64" s="8">
        <f t="shared" si="0"/>
        <v>43762</v>
      </c>
      <c r="L64" s="23">
        <f t="shared" si="1"/>
        <v>0.88898517360350426</v>
      </c>
      <c r="R64" s="3"/>
      <c r="S64" s="5"/>
      <c r="T64" s="5"/>
      <c r="U64" s="5"/>
      <c r="W64" s="20"/>
      <c r="X64" s="8"/>
      <c r="Y64" s="7"/>
      <c r="Z64" s="19"/>
      <c r="AA64" s="7">
        <f>SUM($Y$8:Y64)+CurrentInventory</f>
        <v>0</v>
      </c>
      <c r="AB64" s="7" t="e">
        <f t="shared" si="5"/>
        <v>#N/A</v>
      </c>
      <c r="AQ64" s="17"/>
    </row>
    <row r="65" spans="2:43" x14ac:dyDescent="0.25">
      <c r="B65" s="3"/>
      <c r="C65" s="4"/>
      <c r="D65" s="6"/>
      <c r="H65" s="8">
        <f t="shared" si="2"/>
        <v>43763</v>
      </c>
      <c r="I65" s="7">
        <f t="shared" si="3"/>
        <v>55.87</v>
      </c>
      <c r="K65" s="8">
        <f t="shared" si="0"/>
        <v>43763</v>
      </c>
      <c r="L65" s="23">
        <f t="shared" si="1"/>
        <v>0.88898517360350426</v>
      </c>
      <c r="R65" s="3"/>
      <c r="S65" s="5"/>
      <c r="T65" s="5"/>
      <c r="U65" s="5"/>
      <c r="W65" s="20"/>
      <c r="X65" s="8"/>
      <c r="Y65" s="7"/>
      <c r="Z65" s="19"/>
      <c r="AA65" s="7">
        <f>SUM($Y$8:Y65)+CurrentInventory</f>
        <v>0</v>
      </c>
      <c r="AB65" s="7" t="e">
        <f t="shared" si="5"/>
        <v>#N/A</v>
      </c>
      <c r="AQ65" s="17"/>
    </row>
    <row r="66" spans="2:43" x14ac:dyDescent="0.25">
      <c r="B66" s="3"/>
      <c r="C66" s="4"/>
      <c r="D66" s="6"/>
      <c r="H66" s="8">
        <f t="shared" si="2"/>
        <v>43764</v>
      </c>
      <c r="I66" s="7">
        <f t="shared" si="3"/>
        <v>55.87</v>
      </c>
      <c r="K66" s="8">
        <f t="shared" si="0"/>
        <v>43764</v>
      </c>
      <c r="L66" s="23">
        <f t="shared" si="1"/>
        <v>0.88898517360350426</v>
      </c>
      <c r="R66" s="3"/>
      <c r="S66" s="5"/>
      <c r="T66" s="5"/>
      <c r="U66" s="5"/>
      <c r="W66" s="20"/>
      <c r="X66" s="8"/>
      <c r="Y66" s="7"/>
      <c r="Z66" s="19"/>
      <c r="AA66" s="7">
        <f>SUM($Y$8:Y66)+CurrentInventory</f>
        <v>0</v>
      </c>
      <c r="AB66" s="7" t="e">
        <f t="shared" si="5"/>
        <v>#N/A</v>
      </c>
      <c r="AQ66" s="17"/>
    </row>
    <row r="67" spans="2:43" x14ac:dyDescent="0.25">
      <c r="B67" s="3"/>
      <c r="C67" s="4"/>
      <c r="D67" s="6"/>
      <c r="H67" s="8">
        <f t="shared" si="2"/>
        <v>43765</v>
      </c>
      <c r="I67" s="7">
        <f t="shared" si="3"/>
        <v>55.87</v>
      </c>
      <c r="K67" s="8">
        <f t="shared" si="0"/>
        <v>43765</v>
      </c>
      <c r="L67" s="23">
        <f t="shared" si="1"/>
        <v>0.88898517360350426</v>
      </c>
      <c r="R67" s="3"/>
      <c r="S67" s="5"/>
      <c r="T67" s="5"/>
      <c r="U67" s="5"/>
      <c r="W67" s="20"/>
      <c r="X67" s="8"/>
      <c r="Y67" s="7"/>
      <c r="Z67" s="19"/>
      <c r="AA67" s="7">
        <f>SUM($Y$8:Y67)+CurrentInventory</f>
        <v>0</v>
      </c>
      <c r="AB67" s="7" t="e">
        <f t="shared" si="5"/>
        <v>#N/A</v>
      </c>
      <c r="AQ67" s="17"/>
    </row>
    <row r="68" spans="2:43" x14ac:dyDescent="0.25">
      <c r="B68" s="3"/>
      <c r="C68" s="4"/>
      <c r="D68" s="6"/>
      <c r="H68" s="8">
        <f t="shared" si="2"/>
        <v>43766</v>
      </c>
      <c r="I68" s="7">
        <f t="shared" si="3"/>
        <v>55.87</v>
      </c>
      <c r="K68" s="8">
        <f t="shared" si="0"/>
        <v>43766</v>
      </c>
      <c r="L68" s="23">
        <f t="shared" si="1"/>
        <v>0.88898517360350426</v>
      </c>
      <c r="R68" s="3"/>
      <c r="S68" s="5"/>
      <c r="T68" s="5"/>
      <c r="U68" s="5"/>
      <c r="W68" s="20"/>
      <c r="X68" s="8"/>
      <c r="Y68" s="7"/>
      <c r="Z68" s="19"/>
      <c r="AA68" s="7">
        <f>SUM($Y$8:Y68)+CurrentInventory</f>
        <v>0</v>
      </c>
      <c r="AB68" s="7" t="e">
        <f t="shared" si="5"/>
        <v>#N/A</v>
      </c>
      <c r="AQ68" s="17"/>
    </row>
    <row r="69" spans="2:43" x14ac:dyDescent="0.25">
      <c r="B69" s="3"/>
      <c r="C69" s="4"/>
      <c r="D69" s="6"/>
      <c r="H69" s="8">
        <f t="shared" si="2"/>
        <v>43767</v>
      </c>
      <c r="I69" s="7">
        <f t="shared" si="3"/>
        <v>55.87</v>
      </c>
      <c r="K69" s="8">
        <f t="shared" ref="K69:K132" si="6">H69</f>
        <v>43767</v>
      </c>
      <c r="L69" s="23">
        <f t="shared" ref="L69:L132" si="7">VLOOKUP(H69,$B$4:$D$97, 3,TRUE)</f>
        <v>0.88898517360350426</v>
      </c>
      <c r="R69" s="3"/>
      <c r="S69" s="5"/>
      <c r="T69" s="5"/>
      <c r="U69" s="5"/>
      <c r="W69" s="20"/>
      <c r="X69" s="8"/>
      <c r="Y69" s="7"/>
      <c r="Z69" s="19"/>
      <c r="AA69" s="7">
        <f>SUM($Y$8:Y69)+CurrentInventory</f>
        <v>0</v>
      </c>
      <c r="AB69" s="7" t="e">
        <f t="shared" si="5"/>
        <v>#N/A</v>
      </c>
      <c r="AQ69" s="17"/>
    </row>
    <row r="70" spans="2:43" x14ac:dyDescent="0.25">
      <c r="B70" s="3"/>
      <c r="C70" s="4"/>
      <c r="D70" s="6"/>
      <c r="H70" s="8">
        <f t="shared" ref="H70:H133" si="8">IF(H69+1&gt;MAX($B$4:$B$97), NA(), H69+1)</f>
        <v>43768</v>
      </c>
      <c r="I70" s="7">
        <f t="shared" ref="I70:I133" si="9">VLOOKUP(H70,$B$4:$C$97, 2,TRUE)</f>
        <v>55.87</v>
      </c>
      <c r="K70" s="8">
        <f t="shared" si="6"/>
        <v>43768</v>
      </c>
      <c r="L70" s="23">
        <f t="shared" si="7"/>
        <v>0.88898517360350426</v>
      </c>
      <c r="R70" s="3"/>
      <c r="S70" s="5"/>
      <c r="T70" s="5"/>
      <c r="U70" s="5"/>
      <c r="W70" s="20"/>
      <c r="X70" s="8"/>
      <c r="Y70" s="7"/>
      <c r="Z70" s="19"/>
      <c r="AA70" s="7">
        <f>SUM($Y$8:Y70)+CurrentInventory</f>
        <v>0</v>
      </c>
      <c r="AB70" s="7" t="e">
        <f t="shared" si="5"/>
        <v>#N/A</v>
      </c>
      <c r="AQ70" s="17"/>
    </row>
    <row r="71" spans="2:43" x14ac:dyDescent="0.25">
      <c r="B71" s="3"/>
      <c r="C71" s="4"/>
      <c r="D71" s="6"/>
      <c r="H71" s="8">
        <f t="shared" si="8"/>
        <v>43769</v>
      </c>
      <c r="I71" s="7">
        <f t="shared" si="9"/>
        <v>55.87</v>
      </c>
      <c r="K71" s="8">
        <f t="shared" si="6"/>
        <v>43769</v>
      </c>
      <c r="L71" s="23">
        <f t="shared" si="7"/>
        <v>0.88898517360350426</v>
      </c>
      <c r="R71" s="3"/>
      <c r="S71" s="5"/>
      <c r="T71" s="5"/>
      <c r="U71" s="5"/>
      <c r="W71" s="20"/>
      <c r="X71" s="8"/>
      <c r="Y71" s="7"/>
      <c r="Z71" s="19"/>
      <c r="AA71" s="7">
        <f>SUM($Y$8:Y71)+CurrentInventory</f>
        <v>0</v>
      </c>
      <c r="AB71" s="7" t="e">
        <f t="shared" si="5"/>
        <v>#N/A</v>
      </c>
      <c r="AQ71" s="17"/>
    </row>
    <row r="72" spans="2:43" x14ac:dyDescent="0.25">
      <c r="B72" s="3"/>
      <c r="C72" s="4"/>
      <c r="D72" s="6"/>
      <c r="H72" s="8">
        <f t="shared" si="8"/>
        <v>43770</v>
      </c>
      <c r="I72" s="7">
        <f t="shared" si="9"/>
        <v>57.89</v>
      </c>
      <c r="K72" s="8">
        <f t="shared" si="6"/>
        <v>43770</v>
      </c>
      <c r="L72" s="23">
        <f t="shared" si="7"/>
        <v>0.82899860417940308</v>
      </c>
      <c r="R72" s="3"/>
      <c r="S72" s="5"/>
      <c r="T72" s="5"/>
      <c r="U72" s="5"/>
      <c r="W72" s="20"/>
      <c r="X72" s="8"/>
      <c r="Y72" s="7"/>
      <c r="Z72" s="19"/>
      <c r="AA72" s="7">
        <f>SUM($Y$8:Y72)+CurrentInventory</f>
        <v>0</v>
      </c>
      <c r="AB72" s="7" t="e">
        <f t="shared" ref="AB72:AB135" si="10">VLOOKUP(X72,$H$4:$I$1579, 2, FALSE)</f>
        <v>#N/A</v>
      </c>
      <c r="AQ72" s="17"/>
    </row>
    <row r="73" spans="2:43" x14ac:dyDescent="0.25">
      <c r="B73" s="3"/>
      <c r="C73" s="4"/>
      <c r="D73" s="6"/>
      <c r="H73" s="8">
        <f t="shared" si="8"/>
        <v>43771</v>
      </c>
      <c r="I73" s="7">
        <f t="shared" si="9"/>
        <v>57.89</v>
      </c>
      <c r="K73" s="8">
        <f t="shared" si="6"/>
        <v>43771</v>
      </c>
      <c r="L73" s="23">
        <f t="shared" si="7"/>
        <v>0.82899860417940308</v>
      </c>
      <c r="R73" s="3"/>
      <c r="S73" s="5"/>
      <c r="T73" s="5"/>
      <c r="U73" s="5"/>
      <c r="W73" s="20"/>
      <c r="X73" s="8"/>
      <c r="Y73" s="7"/>
      <c r="Z73" s="19"/>
      <c r="AA73" s="7">
        <f>SUM($Y$8:Y73)+CurrentInventory</f>
        <v>0</v>
      </c>
      <c r="AB73" s="7" t="e">
        <f t="shared" si="10"/>
        <v>#N/A</v>
      </c>
      <c r="AQ73" s="17"/>
    </row>
    <row r="74" spans="2:43" x14ac:dyDescent="0.25">
      <c r="B74" s="3"/>
      <c r="C74" s="4"/>
      <c r="D74" s="6"/>
      <c r="H74" s="8">
        <f t="shared" si="8"/>
        <v>43772</v>
      </c>
      <c r="I74" s="7">
        <f t="shared" si="9"/>
        <v>57.89</v>
      </c>
      <c r="K74" s="8">
        <f t="shared" si="6"/>
        <v>43772</v>
      </c>
      <c r="L74" s="23">
        <f t="shared" si="7"/>
        <v>0.82899860417940308</v>
      </c>
      <c r="R74" s="3"/>
      <c r="S74" s="5"/>
      <c r="T74" s="5"/>
      <c r="U74" s="5"/>
      <c r="W74" s="20"/>
      <c r="X74" s="8"/>
      <c r="Y74" s="7"/>
      <c r="Z74" s="19"/>
      <c r="AA74" s="7">
        <f>SUM($Y$8:Y74)+CurrentInventory</f>
        <v>0</v>
      </c>
      <c r="AB74" s="7" t="e">
        <f t="shared" si="10"/>
        <v>#N/A</v>
      </c>
      <c r="AQ74" s="17"/>
    </row>
    <row r="75" spans="2:43" x14ac:dyDescent="0.25">
      <c r="B75" s="3"/>
      <c r="C75" s="4"/>
      <c r="D75" s="6"/>
      <c r="H75" s="8">
        <f t="shared" si="8"/>
        <v>43773</v>
      </c>
      <c r="I75" s="7">
        <f t="shared" si="9"/>
        <v>57.89</v>
      </c>
      <c r="K75" s="8">
        <f t="shared" si="6"/>
        <v>43773</v>
      </c>
      <c r="L75" s="23">
        <f t="shared" si="7"/>
        <v>0.82899860417940308</v>
      </c>
      <c r="R75" s="3"/>
      <c r="S75" s="5"/>
      <c r="T75" s="5"/>
      <c r="U75" s="5"/>
      <c r="W75" s="20"/>
      <c r="X75" s="8"/>
      <c r="Y75" s="7"/>
      <c r="Z75" s="19"/>
      <c r="AA75" s="7">
        <f>SUM($Y$8:Y75)+CurrentInventory</f>
        <v>0</v>
      </c>
      <c r="AB75" s="7" t="e">
        <f t="shared" si="10"/>
        <v>#N/A</v>
      </c>
      <c r="AQ75" s="17"/>
    </row>
    <row r="76" spans="2:43" x14ac:dyDescent="0.25">
      <c r="B76" s="3"/>
      <c r="C76" s="4"/>
      <c r="D76" s="6"/>
      <c r="H76" s="8">
        <f t="shared" si="8"/>
        <v>43774</v>
      </c>
      <c r="I76" s="7">
        <f t="shared" si="9"/>
        <v>57.89</v>
      </c>
      <c r="K76" s="8">
        <f t="shared" si="6"/>
        <v>43774</v>
      </c>
      <c r="L76" s="23">
        <f t="shared" si="7"/>
        <v>0.82899860417940308</v>
      </c>
      <c r="R76" s="3"/>
      <c r="S76" s="5"/>
      <c r="T76" s="5"/>
      <c r="U76" s="5"/>
      <c r="W76" s="20"/>
      <c r="X76" s="8"/>
      <c r="Y76" s="7"/>
      <c r="Z76" s="19"/>
      <c r="AA76" s="7">
        <f>SUM($Y$8:Y76)+CurrentInventory</f>
        <v>0</v>
      </c>
      <c r="AB76" s="7" t="e">
        <f t="shared" si="10"/>
        <v>#N/A</v>
      </c>
      <c r="AQ76" s="17"/>
    </row>
    <row r="77" spans="2:43" x14ac:dyDescent="0.25">
      <c r="B77" s="3"/>
      <c r="C77" s="4"/>
      <c r="D77" s="6"/>
      <c r="H77" s="8">
        <f t="shared" si="8"/>
        <v>43775</v>
      </c>
      <c r="I77" s="7">
        <f t="shared" si="9"/>
        <v>57.89</v>
      </c>
      <c r="K77" s="8">
        <f t="shared" si="6"/>
        <v>43775</v>
      </c>
      <c r="L77" s="23">
        <f t="shared" si="7"/>
        <v>0.82899860417940308</v>
      </c>
      <c r="R77" s="3"/>
      <c r="S77" s="5"/>
      <c r="T77" s="5"/>
      <c r="U77" s="5"/>
      <c r="W77" s="20"/>
      <c r="X77" s="8"/>
      <c r="Y77" s="7"/>
      <c r="Z77" s="19"/>
      <c r="AA77" s="7">
        <f>SUM($Y$8:Y77)+CurrentInventory</f>
        <v>0</v>
      </c>
      <c r="AB77" s="7" t="e">
        <f t="shared" si="10"/>
        <v>#N/A</v>
      </c>
      <c r="AQ77" s="17"/>
    </row>
    <row r="78" spans="2:43" x14ac:dyDescent="0.25">
      <c r="B78" s="3"/>
      <c r="C78" s="4"/>
      <c r="D78" s="6"/>
      <c r="H78" s="8">
        <f t="shared" si="8"/>
        <v>43776</v>
      </c>
      <c r="I78" s="7">
        <f t="shared" si="9"/>
        <v>57.89</v>
      </c>
      <c r="K78" s="8">
        <f t="shared" si="6"/>
        <v>43776</v>
      </c>
      <c r="L78" s="23">
        <f t="shared" si="7"/>
        <v>0.82899860417940308</v>
      </c>
      <c r="R78" s="3"/>
      <c r="S78" s="5"/>
      <c r="T78" s="5"/>
      <c r="U78" s="5"/>
      <c r="W78" s="20"/>
      <c r="X78" s="8"/>
      <c r="Y78" s="7"/>
      <c r="Z78" s="19"/>
      <c r="AA78" s="7">
        <f>SUM($Y$8:Y78)+CurrentInventory</f>
        <v>0</v>
      </c>
      <c r="AB78" s="7" t="e">
        <f t="shared" si="10"/>
        <v>#N/A</v>
      </c>
      <c r="AQ78" s="17"/>
    </row>
    <row r="79" spans="2:43" x14ac:dyDescent="0.25">
      <c r="B79" s="3"/>
      <c r="C79" s="4"/>
      <c r="D79" s="6"/>
      <c r="H79" s="8">
        <f t="shared" si="8"/>
        <v>43777</v>
      </c>
      <c r="I79" s="7">
        <f t="shared" si="9"/>
        <v>57.89</v>
      </c>
      <c r="K79" s="8">
        <f t="shared" si="6"/>
        <v>43777</v>
      </c>
      <c r="L79" s="23">
        <f t="shared" si="7"/>
        <v>0.82899860417940308</v>
      </c>
      <c r="R79" s="3"/>
      <c r="S79" s="5"/>
      <c r="T79" s="5"/>
      <c r="U79" s="5"/>
      <c r="W79" s="20"/>
      <c r="X79" s="8"/>
      <c r="Y79" s="7"/>
      <c r="Z79" s="19"/>
      <c r="AA79" s="7">
        <f>SUM($Y$8:Y79)+CurrentInventory</f>
        <v>0</v>
      </c>
      <c r="AB79" s="7" t="e">
        <f t="shared" si="10"/>
        <v>#N/A</v>
      </c>
      <c r="AQ79" s="17"/>
    </row>
    <row r="80" spans="2:43" x14ac:dyDescent="0.25">
      <c r="B80" s="3"/>
      <c r="C80" s="4"/>
      <c r="D80" s="6"/>
      <c r="H80" s="8">
        <f t="shared" si="8"/>
        <v>43778</v>
      </c>
      <c r="I80" s="7">
        <f t="shared" si="9"/>
        <v>57.89</v>
      </c>
      <c r="K80" s="8">
        <f t="shared" si="6"/>
        <v>43778</v>
      </c>
      <c r="L80" s="23">
        <f t="shared" si="7"/>
        <v>0.82899860417940308</v>
      </c>
      <c r="R80" s="3"/>
      <c r="S80" s="5"/>
      <c r="T80" s="5"/>
      <c r="U80" s="5"/>
      <c r="W80" s="20"/>
      <c r="X80" s="8"/>
      <c r="Y80" s="7"/>
      <c r="Z80" s="19"/>
      <c r="AA80" s="7">
        <f>SUM($Y$8:Y80)+CurrentInventory</f>
        <v>0</v>
      </c>
      <c r="AB80" s="7" t="e">
        <f t="shared" si="10"/>
        <v>#N/A</v>
      </c>
      <c r="AQ80" s="17"/>
    </row>
    <row r="81" spans="2:43" x14ac:dyDescent="0.25">
      <c r="B81" s="3"/>
      <c r="C81" s="4"/>
      <c r="D81" s="6"/>
      <c r="H81" s="8">
        <f t="shared" si="8"/>
        <v>43779</v>
      </c>
      <c r="I81" s="7">
        <f t="shared" si="9"/>
        <v>57.89</v>
      </c>
      <c r="K81" s="8">
        <f t="shared" si="6"/>
        <v>43779</v>
      </c>
      <c r="L81" s="23">
        <f t="shared" si="7"/>
        <v>0.82899860417940308</v>
      </c>
      <c r="R81" s="3"/>
      <c r="S81" s="5"/>
      <c r="T81" s="5"/>
      <c r="U81" s="5"/>
      <c r="W81" s="20"/>
      <c r="X81" s="8"/>
      <c r="Y81" s="7"/>
      <c r="Z81" s="19"/>
      <c r="AA81" s="7">
        <f>SUM($Y$8:Y81)+CurrentInventory</f>
        <v>0</v>
      </c>
      <c r="AB81" s="7" t="e">
        <f t="shared" si="10"/>
        <v>#N/A</v>
      </c>
      <c r="AQ81" s="17"/>
    </row>
    <row r="82" spans="2:43" x14ac:dyDescent="0.25">
      <c r="B82" s="3"/>
      <c r="C82" s="4"/>
      <c r="D82" s="6"/>
      <c r="H82" s="8">
        <f t="shared" si="8"/>
        <v>43780</v>
      </c>
      <c r="I82" s="7">
        <f t="shared" si="9"/>
        <v>57.89</v>
      </c>
      <c r="K82" s="8">
        <f t="shared" si="6"/>
        <v>43780</v>
      </c>
      <c r="L82" s="23">
        <f t="shared" si="7"/>
        <v>0.82899860417940308</v>
      </c>
      <c r="R82" s="3"/>
      <c r="S82" s="5"/>
      <c r="T82" s="5"/>
      <c r="U82" s="5"/>
      <c r="W82" s="20"/>
      <c r="X82" s="8"/>
      <c r="Y82" s="7"/>
      <c r="Z82" s="19"/>
      <c r="AA82" s="7">
        <f>SUM($Y$8:Y82)+CurrentInventory</f>
        <v>0</v>
      </c>
      <c r="AB82" s="7" t="e">
        <f t="shared" si="10"/>
        <v>#N/A</v>
      </c>
      <c r="AQ82" s="17"/>
    </row>
    <row r="83" spans="2:43" x14ac:dyDescent="0.25">
      <c r="B83" s="3"/>
      <c r="C83" s="4"/>
      <c r="D83" s="6"/>
      <c r="H83" s="8">
        <f t="shared" si="8"/>
        <v>43781</v>
      </c>
      <c r="I83" s="7">
        <f t="shared" si="9"/>
        <v>57.89</v>
      </c>
      <c r="K83" s="8">
        <f t="shared" si="6"/>
        <v>43781</v>
      </c>
      <c r="L83" s="23">
        <f t="shared" si="7"/>
        <v>0.82899860417940308</v>
      </c>
      <c r="R83" s="3"/>
      <c r="S83" s="5"/>
      <c r="T83" s="5"/>
      <c r="U83" s="5"/>
      <c r="W83" s="20"/>
      <c r="X83" s="8"/>
      <c r="Y83" s="7"/>
      <c r="Z83" s="19"/>
      <c r="AA83" s="7">
        <f>SUM($Y$8:Y83)+CurrentInventory</f>
        <v>0</v>
      </c>
      <c r="AB83" s="7" t="e">
        <f t="shared" si="10"/>
        <v>#N/A</v>
      </c>
      <c r="AQ83" s="17"/>
    </row>
    <row r="84" spans="2:43" x14ac:dyDescent="0.25">
      <c r="B84" s="3"/>
      <c r="C84" s="4"/>
      <c r="D84" s="6"/>
      <c r="H84" s="8">
        <f t="shared" si="8"/>
        <v>43782</v>
      </c>
      <c r="I84" s="7">
        <f t="shared" si="9"/>
        <v>57.89</v>
      </c>
      <c r="K84" s="8">
        <f t="shared" si="6"/>
        <v>43782</v>
      </c>
      <c r="L84" s="23">
        <f t="shared" si="7"/>
        <v>0.82899860417940308</v>
      </c>
      <c r="R84" s="3"/>
      <c r="S84" s="5"/>
      <c r="T84" s="5"/>
      <c r="U84" s="5"/>
      <c r="W84" s="20"/>
      <c r="X84" s="8"/>
      <c r="Y84" s="7"/>
      <c r="Z84" s="19"/>
      <c r="AA84" s="7">
        <f>SUM($Y$8:Y84)+CurrentInventory</f>
        <v>0</v>
      </c>
      <c r="AB84" s="7" t="e">
        <f t="shared" si="10"/>
        <v>#N/A</v>
      </c>
      <c r="AQ84" s="17"/>
    </row>
    <row r="85" spans="2:43" x14ac:dyDescent="0.25">
      <c r="B85" s="3"/>
      <c r="C85" s="4"/>
      <c r="D85" s="6"/>
      <c r="H85" s="8">
        <f t="shared" si="8"/>
        <v>43783</v>
      </c>
      <c r="I85" s="7">
        <f t="shared" si="9"/>
        <v>57.89</v>
      </c>
      <c r="K85" s="8">
        <f t="shared" si="6"/>
        <v>43783</v>
      </c>
      <c r="L85" s="23">
        <f t="shared" si="7"/>
        <v>0.82899860417940308</v>
      </c>
      <c r="R85" s="3"/>
      <c r="S85" s="5"/>
      <c r="T85" s="5"/>
      <c r="U85" s="5"/>
      <c r="W85" s="20"/>
      <c r="X85" s="8"/>
      <c r="Y85" s="7"/>
      <c r="Z85" s="19"/>
      <c r="AA85" s="7">
        <f>SUM($Y$8:Y85)+CurrentInventory</f>
        <v>0</v>
      </c>
      <c r="AB85" s="7" t="e">
        <f t="shared" si="10"/>
        <v>#N/A</v>
      </c>
      <c r="AQ85" s="17"/>
    </row>
    <row r="86" spans="2:43" x14ac:dyDescent="0.25">
      <c r="B86" s="3"/>
      <c r="C86" s="4"/>
      <c r="D86" s="6"/>
      <c r="H86" s="8">
        <f t="shared" si="8"/>
        <v>43784</v>
      </c>
      <c r="I86" s="7">
        <f t="shared" si="9"/>
        <v>57.89</v>
      </c>
      <c r="K86" s="8">
        <f t="shared" si="6"/>
        <v>43784</v>
      </c>
      <c r="L86" s="23">
        <f t="shared" si="7"/>
        <v>0.82899860417940308</v>
      </c>
      <c r="R86" s="3"/>
      <c r="S86" s="5"/>
      <c r="T86" s="5"/>
      <c r="U86" s="5"/>
      <c r="W86" s="20"/>
      <c r="X86" s="8"/>
      <c r="Y86" s="7"/>
      <c r="Z86" s="19"/>
      <c r="AA86" s="7">
        <f>SUM($Y$8:Y86)+CurrentInventory</f>
        <v>0</v>
      </c>
      <c r="AB86" s="7" t="e">
        <f t="shared" si="10"/>
        <v>#N/A</v>
      </c>
      <c r="AQ86" s="17"/>
    </row>
    <row r="87" spans="2:43" x14ac:dyDescent="0.25">
      <c r="B87" s="3"/>
      <c r="C87" s="4"/>
      <c r="D87" s="6"/>
      <c r="H87" s="8">
        <f t="shared" si="8"/>
        <v>43785</v>
      </c>
      <c r="I87" s="7">
        <f t="shared" si="9"/>
        <v>57.89</v>
      </c>
      <c r="K87" s="8">
        <f t="shared" si="6"/>
        <v>43785</v>
      </c>
      <c r="L87" s="23">
        <f t="shared" si="7"/>
        <v>0.82899860417940308</v>
      </c>
      <c r="R87" s="3"/>
      <c r="S87" s="5"/>
      <c r="T87" s="5"/>
      <c r="U87" s="5"/>
      <c r="W87" s="20"/>
      <c r="X87" s="8"/>
      <c r="Y87" s="7"/>
      <c r="Z87" s="19"/>
      <c r="AA87" s="7">
        <f>SUM($Y$8:Y87)+CurrentInventory</f>
        <v>0</v>
      </c>
      <c r="AB87" s="7" t="e">
        <f t="shared" si="10"/>
        <v>#N/A</v>
      </c>
      <c r="AQ87" s="17"/>
    </row>
    <row r="88" spans="2:43" x14ac:dyDescent="0.25">
      <c r="B88" s="3"/>
      <c r="C88" s="4"/>
      <c r="D88" s="6"/>
      <c r="H88" s="8">
        <f t="shared" si="8"/>
        <v>43786</v>
      </c>
      <c r="I88" s="7">
        <f t="shared" si="9"/>
        <v>57.89</v>
      </c>
      <c r="K88" s="8">
        <f t="shared" si="6"/>
        <v>43786</v>
      </c>
      <c r="L88" s="23">
        <f t="shared" si="7"/>
        <v>0.82899860417940308</v>
      </c>
      <c r="R88" s="3"/>
      <c r="S88" s="5"/>
      <c r="T88" s="5"/>
      <c r="U88" s="5"/>
      <c r="W88" s="20"/>
      <c r="X88" s="8"/>
      <c r="Y88" s="7"/>
      <c r="Z88" s="19"/>
      <c r="AA88" s="7">
        <f>SUM($Y$8:Y88)+CurrentInventory</f>
        <v>0</v>
      </c>
      <c r="AB88" s="7" t="e">
        <f t="shared" si="10"/>
        <v>#N/A</v>
      </c>
      <c r="AQ88" s="17"/>
    </row>
    <row r="89" spans="2:43" x14ac:dyDescent="0.25">
      <c r="B89" s="3"/>
      <c r="C89" s="4"/>
      <c r="D89" s="6"/>
      <c r="H89" s="8">
        <f t="shared" si="8"/>
        <v>43787</v>
      </c>
      <c r="I89" s="7">
        <f t="shared" si="9"/>
        <v>57.89</v>
      </c>
      <c r="K89" s="8">
        <f t="shared" si="6"/>
        <v>43787</v>
      </c>
      <c r="L89" s="23">
        <f t="shared" si="7"/>
        <v>0.82899860417940308</v>
      </c>
      <c r="R89" s="3"/>
      <c r="S89" s="5"/>
      <c r="T89" s="5"/>
      <c r="U89" s="5"/>
      <c r="W89" s="20"/>
      <c r="X89" s="8"/>
      <c r="Y89" s="7"/>
      <c r="Z89" s="19"/>
      <c r="AA89" s="7">
        <f>SUM($Y$8:Y89)+CurrentInventory</f>
        <v>0</v>
      </c>
      <c r="AB89" s="7" t="e">
        <f t="shared" si="10"/>
        <v>#N/A</v>
      </c>
      <c r="AQ89" s="17"/>
    </row>
    <row r="90" spans="2:43" x14ac:dyDescent="0.25">
      <c r="B90" s="3"/>
      <c r="C90" s="4"/>
      <c r="D90" s="6"/>
      <c r="H90" s="8">
        <f t="shared" si="8"/>
        <v>43788</v>
      </c>
      <c r="I90" s="7">
        <f t="shared" si="9"/>
        <v>57.89</v>
      </c>
      <c r="K90" s="8">
        <f t="shared" si="6"/>
        <v>43788</v>
      </c>
      <c r="L90" s="23">
        <f t="shared" si="7"/>
        <v>0.82899860417940308</v>
      </c>
      <c r="R90" s="3"/>
      <c r="S90" s="5"/>
      <c r="T90" s="5"/>
      <c r="U90" s="5"/>
      <c r="W90" s="20"/>
      <c r="X90" s="8"/>
      <c r="Y90" s="7"/>
      <c r="Z90" s="19"/>
      <c r="AA90" s="7">
        <f>SUM($Y$8:Y90)+CurrentInventory</f>
        <v>0</v>
      </c>
      <c r="AB90" s="7" t="e">
        <f t="shared" si="10"/>
        <v>#N/A</v>
      </c>
      <c r="AQ90" s="17"/>
    </row>
    <row r="91" spans="2:43" x14ac:dyDescent="0.25">
      <c r="B91" s="3"/>
      <c r="C91" s="4"/>
      <c r="D91" s="6"/>
      <c r="H91" s="8">
        <f t="shared" si="8"/>
        <v>43789</v>
      </c>
      <c r="I91" s="7">
        <f t="shared" si="9"/>
        <v>57.89</v>
      </c>
      <c r="K91" s="8">
        <f t="shared" si="6"/>
        <v>43789</v>
      </c>
      <c r="L91" s="23">
        <f t="shared" si="7"/>
        <v>0.82899860417940308</v>
      </c>
      <c r="R91" s="3"/>
      <c r="S91" s="5"/>
      <c r="T91" s="5"/>
      <c r="U91" s="5"/>
      <c r="W91" s="20"/>
      <c r="X91" s="8"/>
      <c r="Y91" s="7"/>
      <c r="Z91" s="19"/>
      <c r="AA91" s="7">
        <f>SUM($Y$8:Y91)+CurrentInventory</f>
        <v>0</v>
      </c>
      <c r="AB91" s="7" t="e">
        <f t="shared" si="10"/>
        <v>#N/A</v>
      </c>
      <c r="AQ91" s="17"/>
    </row>
    <row r="92" spans="2:43" x14ac:dyDescent="0.25">
      <c r="B92" s="3"/>
      <c r="C92" s="4"/>
      <c r="D92" s="6"/>
      <c r="H92" s="8">
        <f t="shared" si="8"/>
        <v>43790</v>
      </c>
      <c r="I92" s="7">
        <f t="shared" si="9"/>
        <v>57.89</v>
      </c>
      <c r="K92" s="8">
        <f t="shared" si="6"/>
        <v>43790</v>
      </c>
      <c r="L92" s="23">
        <f t="shared" si="7"/>
        <v>0.82899860417940308</v>
      </c>
      <c r="R92" s="3"/>
      <c r="S92" s="5"/>
      <c r="T92" s="5"/>
      <c r="U92" s="5"/>
      <c r="W92" s="20"/>
      <c r="X92" s="8"/>
      <c r="Y92" s="7"/>
      <c r="Z92" s="19"/>
      <c r="AA92" s="7">
        <f>SUM($Y$8:Y92)+CurrentInventory</f>
        <v>0</v>
      </c>
      <c r="AB92" s="7" t="e">
        <f t="shared" si="10"/>
        <v>#N/A</v>
      </c>
      <c r="AQ92" s="17"/>
    </row>
    <row r="93" spans="2:43" x14ac:dyDescent="0.25">
      <c r="B93" s="3"/>
      <c r="C93" s="4"/>
      <c r="D93" s="6"/>
      <c r="H93" s="8">
        <f t="shared" si="8"/>
        <v>43791</v>
      </c>
      <c r="I93" s="7">
        <f t="shared" si="9"/>
        <v>57.89</v>
      </c>
      <c r="K93" s="8">
        <f t="shared" si="6"/>
        <v>43791</v>
      </c>
      <c r="L93" s="23">
        <f t="shared" si="7"/>
        <v>0.82899860417940308</v>
      </c>
      <c r="R93" s="3"/>
      <c r="S93" s="5"/>
      <c r="T93" s="5"/>
      <c r="U93" s="5"/>
      <c r="W93" s="20"/>
      <c r="X93" s="8"/>
      <c r="Y93" s="7"/>
      <c r="Z93" s="19"/>
      <c r="AA93" s="7">
        <f>SUM($Y$8:Y93)+CurrentInventory</f>
        <v>0</v>
      </c>
      <c r="AB93" s="7" t="e">
        <f t="shared" si="10"/>
        <v>#N/A</v>
      </c>
      <c r="AQ93" s="17"/>
    </row>
    <row r="94" spans="2:43" x14ac:dyDescent="0.25">
      <c r="B94" s="3"/>
      <c r="C94" s="4"/>
      <c r="D94" s="6"/>
      <c r="H94" s="8">
        <f t="shared" si="8"/>
        <v>43792</v>
      </c>
      <c r="I94" s="7">
        <f t="shared" si="9"/>
        <v>57.89</v>
      </c>
      <c r="K94" s="8">
        <f t="shared" si="6"/>
        <v>43792</v>
      </c>
      <c r="L94" s="23">
        <f t="shared" si="7"/>
        <v>0.82899860417940308</v>
      </c>
      <c r="R94" s="3"/>
      <c r="S94" s="5"/>
      <c r="T94" s="5"/>
      <c r="U94" s="5"/>
      <c r="W94" s="20"/>
      <c r="X94" s="8"/>
      <c r="Y94" s="7"/>
      <c r="Z94" s="19"/>
      <c r="AA94" s="7">
        <f>SUM($Y$8:Y94)+CurrentInventory</f>
        <v>0</v>
      </c>
      <c r="AB94" s="7" t="e">
        <f t="shared" si="10"/>
        <v>#N/A</v>
      </c>
      <c r="AQ94" s="17"/>
    </row>
    <row r="95" spans="2:43" x14ac:dyDescent="0.25">
      <c r="B95" s="3"/>
      <c r="C95" s="4"/>
      <c r="D95" s="6"/>
      <c r="H95" s="8">
        <f t="shared" si="8"/>
        <v>43793</v>
      </c>
      <c r="I95" s="7">
        <f t="shared" si="9"/>
        <v>57.89</v>
      </c>
      <c r="K95" s="8">
        <f t="shared" si="6"/>
        <v>43793</v>
      </c>
      <c r="L95" s="23">
        <f t="shared" si="7"/>
        <v>0.82899860417940308</v>
      </c>
      <c r="R95" s="3"/>
      <c r="S95" s="5"/>
      <c r="T95" s="5"/>
      <c r="U95" s="5"/>
      <c r="W95" s="20"/>
      <c r="X95" s="8"/>
      <c r="Y95" s="7"/>
      <c r="Z95" s="19"/>
      <c r="AA95" s="7">
        <f>SUM($Y$8:Y95)+CurrentInventory</f>
        <v>0</v>
      </c>
      <c r="AB95" s="7" t="e">
        <f t="shared" si="10"/>
        <v>#N/A</v>
      </c>
      <c r="AQ95" s="17"/>
    </row>
    <row r="96" spans="2:43" x14ac:dyDescent="0.25">
      <c r="B96" s="3"/>
      <c r="C96" s="4"/>
      <c r="D96" s="6"/>
      <c r="H96" s="8">
        <f t="shared" si="8"/>
        <v>43794</v>
      </c>
      <c r="I96" s="7">
        <f t="shared" si="9"/>
        <v>57.89</v>
      </c>
      <c r="K96" s="8">
        <f t="shared" si="6"/>
        <v>43794</v>
      </c>
      <c r="L96" s="23">
        <f t="shared" si="7"/>
        <v>0.82899860417940308</v>
      </c>
      <c r="R96" s="3"/>
      <c r="S96" s="5"/>
      <c r="T96" s="5"/>
      <c r="U96" s="5"/>
      <c r="W96" s="20"/>
      <c r="X96" s="8"/>
      <c r="Y96" s="7"/>
      <c r="Z96" s="19"/>
      <c r="AA96" s="7">
        <f>SUM($Y$8:Y96)+CurrentInventory</f>
        <v>0</v>
      </c>
      <c r="AB96" s="7" t="e">
        <f t="shared" si="10"/>
        <v>#N/A</v>
      </c>
      <c r="AQ96" s="17"/>
    </row>
    <row r="97" spans="2:43" x14ac:dyDescent="0.25">
      <c r="B97" s="3"/>
      <c r="C97" s="4"/>
      <c r="D97" s="6"/>
      <c r="H97" s="8">
        <f t="shared" si="8"/>
        <v>43795</v>
      </c>
      <c r="I97" s="7">
        <f t="shared" si="9"/>
        <v>57.89</v>
      </c>
      <c r="K97" s="8">
        <f t="shared" si="6"/>
        <v>43795</v>
      </c>
      <c r="L97" s="23">
        <f t="shared" si="7"/>
        <v>0.82899860417940308</v>
      </c>
      <c r="R97" s="3"/>
      <c r="S97" s="5"/>
      <c r="T97" s="5"/>
      <c r="U97" s="5"/>
      <c r="W97" s="20"/>
      <c r="X97" s="8"/>
      <c r="Y97" s="7"/>
      <c r="Z97" s="19"/>
      <c r="AA97" s="7">
        <f>SUM($Y$8:Y97)+CurrentInventory</f>
        <v>0</v>
      </c>
      <c r="AB97" s="7" t="e">
        <f t="shared" si="10"/>
        <v>#N/A</v>
      </c>
      <c r="AQ97" s="17"/>
    </row>
    <row r="98" spans="2:43" x14ac:dyDescent="0.25">
      <c r="H98" s="8">
        <f t="shared" si="8"/>
        <v>43796</v>
      </c>
      <c r="I98" s="7">
        <f t="shared" si="9"/>
        <v>57.89</v>
      </c>
      <c r="K98" s="8">
        <f t="shared" si="6"/>
        <v>43796</v>
      </c>
      <c r="L98" s="23">
        <f t="shared" si="7"/>
        <v>0.82899860417940308</v>
      </c>
      <c r="R98" s="3"/>
      <c r="S98" s="5"/>
      <c r="T98" s="5"/>
      <c r="U98" s="5"/>
      <c r="W98" s="20"/>
      <c r="X98" s="8"/>
      <c r="Y98" s="7"/>
      <c r="Z98" s="19"/>
      <c r="AA98" s="7">
        <f>SUM($Y$8:Y98)+CurrentInventory</f>
        <v>0</v>
      </c>
      <c r="AB98" s="7" t="e">
        <f t="shared" si="10"/>
        <v>#N/A</v>
      </c>
      <c r="AQ98" s="17"/>
    </row>
    <row r="99" spans="2:43" x14ac:dyDescent="0.25">
      <c r="H99" s="8">
        <f t="shared" si="8"/>
        <v>43797</v>
      </c>
      <c r="I99" s="7">
        <f t="shared" si="9"/>
        <v>57.89</v>
      </c>
      <c r="K99" s="8">
        <f t="shared" si="6"/>
        <v>43797</v>
      </c>
      <c r="L99" s="23">
        <f t="shared" si="7"/>
        <v>0.82899860417940308</v>
      </c>
      <c r="R99" s="3"/>
      <c r="S99" s="5"/>
      <c r="T99" s="5"/>
      <c r="U99" s="5"/>
      <c r="W99" s="20"/>
      <c r="X99" s="8"/>
      <c r="Y99" s="7"/>
      <c r="Z99" s="19"/>
      <c r="AA99" s="7">
        <f>SUM($Y$8:Y99)+CurrentInventory</f>
        <v>0</v>
      </c>
      <c r="AB99" s="7" t="e">
        <f t="shared" si="10"/>
        <v>#N/A</v>
      </c>
      <c r="AQ99" s="17"/>
    </row>
    <row r="100" spans="2:43" x14ac:dyDescent="0.25">
      <c r="H100" s="8">
        <f t="shared" si="8"/>
        <v>43798</v>
      </c>
      <c r="I100" s="7">
        <f t="shared" si="9"/>
        <v>57.89</v>
      </c>
      <c r="K100" s="8">
        <f t="shared" si="6"/>
        <v>43798</v>
      </c>
      <c r="L100" s="23">
        <f t="shared" si="7"/>
        <v>0.82899860417940308</v>
      </c>
      <c r="R100" s="3"/>
      <c r="S100" s="5"/>
      <c r="T100" s="5"/>
      <c r="U100" s="5"/>
      <c r="W100" s="20"/>
      <c r="X100" s="8"/>
      <c r="Y100" s="7"/>
      <c r="Z100" s="19"/>
      <c r="AA100" s="7">
        <f>SUM($Y$8:Y100)+CurrentInventory</f>
        <v>0</v>
      </c>
      <c r="AB100" s="7" t="e">
        <f t="shared" si="10"/>
        <v>#N/A</v>
      </c>
      <c r="AQ100" s="17"/>
    </row>
    <row r="101" spans="2:43" x14ac:dyDescent="0.25">
      <c r="H101" s="8">
        <f t="shared" si="8"/>
        <v>43799</v>
      </c>
      <c r="I101" s="7">
        <f t="shared" si="9"/>
        <v>57.89</v>
      </c>
      <c r="K101" s="8">
        <f t="shared" si="6"/>
        <v>43799</v>
      </c>
      <c r="L101" s="23">
        <f t="shared" si="7"/>
        <v>0.82899860417940308</v>
      </c>
      <c r="R101" s="3"/>
      <c r="S101" s="5"/>
      <c r="T101" s="5"/>
      <c r="U101" s="5"/>
      <c r="W101" s="20"/>
      <c r="X101" s="8"/>
      <c r="Y101" s="7"/>
      <c r="Z101" s="19"/>
      <c r="AA101" s="7">
        <f>SUM($Y$8:Y101)+CurrentInventory</f>
        <v>0</v>
      </c>
      <c r="AB101" s="7" t="e">
        <f t="shared" si="10"/>
        <v>#N/A</v>
      </c>
      <c r="AQ101" s="17"/>
    </row>
    <row r="102" spans="2:43" x14ac:dyDescent="0.25">
      <c r="H102" s="8">
        <f t="shared" si="8"/>
        <v>43800</v>
      </c>
      <c r="I102" s="7">
        <f t="shared" si="9"/>
        <v>59.48</v>
      </c>
      <c r="K102" s="8">
        <f t="shared" si="6"/>
        <v>43800</v>
      </c>
      <c r="L102" s="23">
        <f t="shared" si="7"/>
        <v>0.78525151791121606</v>
      </c>
      <c r="R102" s="3"/>
      <c r="S102" s="5"/>
      <c r="T102" s="5"/>
      <c r="U102" s="5"/>
      <c r="W102" s="20"/>
      <c r="X102" s="8"/>
      <c r="Y102" s="7"/>
      <c r="Z102" s="19"/>
      <c r="AA102" s="7">
        <f>SUM($Y$8:Y102)+CurrentInventory</f>
        <v>0</v>
      </c>
      <c r="AB102" s="7" t="e">
        <f t="shared" si="10"/>
        <v>#N/A</v>
      </c>
      <c r="AQ102" s="17"/>
    </row>
    <row r="103" spans="2:43" x14ac:dyDescent="0.25">
      <c r="H103" s="8">
        <f t="shared" si="8"/>
        <v>43801</v>
      </c>
      <c r="I103" s="7">
        <f t="shared" si="9"/>
        <v>59.48</v>
      </c>
      <c r="K103" s="8">
        <f t="shared" si="6"/>
        <v>43801</v>
      </c>
      <c r="L103" s="23">
        <f t="shared" si="7"/>
        <v>0.78525151791121606</v>
      </c>
      <c r="R103" s="3"/>
      <c r="S103" s="5"/>
      <c r="T103" s="5"/>
      <c r="U103" s="5"/>
      <c r="W103" s="20"/>
      <c r="X103" s="8"/>
      <c r="Y103" s="7"/>
      <c r="Z103" s="19"/>
      <c r="AA103" s="7">
        <f>SUM($Y$8:Y103)+CurrentInventory</f>
        <v>0</v>
      </c>
      <c r="AB103" s="7" t="e">
        <f t="shared" si="10"/>
        <v>#N/A</v>
      </c>
      <c r="AQ103" s="17"/>
    </row>
    <row r="104" spans="2:43" x14ac:dyDescent="0.25">
      <c r="H104" s="8">
        <f t="shared" si="8"/>
        <v>43802</v>
      </c>
      <c r="I104" s="7">
        <f t="shared" si="9"/>
        <v>59.48</v>
      </c>
      <c r="K104" s="8">
        <f t="shared" si="6"/>
        <v>43802</v>
      </c>
      <c r="L104" s="23">
        <f t="shared" si="7"/>
        <v>0.78525151791121606</v>
      </c>
      <c r="R104" s="3"/>
      <c r="S104" s="5"/>
      <c r="T104" s="5"/>
      <c r="U104" s="5"/>
      <c r="W104" s="20"/>
      <c r="X104" s="8"/>
      <c r="Y104" s="7"/>
      <c r="Z104" s="19"/>
      <c r="AA104" s="7">
        <f>SUM($Y$8:Y104)+CurrentInventory</f>
        <v>0</v>
      </c>
      <c r="AB104" s="7" t="e">
        <f t="shared" si="10"/>
        <v>#N/A</v>
      </c>
      <c r="AQ104" s="17"/>
    </row>
    <row r="105" spans="2:43" x14ac:dyDescent="0.25">
      <c r="H105" s="8">
        <f t="shared" si="8"/>
        <v>43803</v>
      </c>
      <c r="I105" s="7">
        <f t="shared" si="9"/>
        <v>59.48</v>
      </c>
      <c r="K105" s="8">
        <f t="shared" si="6"/>
        <v>43803</v>
      </c>
      <c r="L105" s="23">
        <f t="shared" si="7"/>
        <v>0.78525151791121606</v>
      </c>
      <c r="R105" s="3"/>
      <c r="S105" s="5"/>
      <c r="T105" s="5"/>
      <c r="U105" s="5"/>
      <c r="W105" s="20"/>
      <c r="X105" s="8"/>
      <c r="Y105" s="7"/>
      <c r="Z105" s="19"/>
      <c r="AA105" s="7">
        <f>SUM($Y$8:Y105)+CurrentInventory</f>
        <v>0</v>
      </c>
      <c r="AB105" s="7" t="e">
        <f t="shared" si="10"/>
        <v>#N/A</v>
      </c>
      <c r="AQ105" s="17"/>
    </row>
    <row r="106" spans="2:43" x14ac:dyDescent="0.25">
      <c r="H106" s="8">
        <f t="shared" si="8"/>
        <v>43804</v>
      </c>
      <c r="I106" s="7">
        <f t="shared" si="9"/>
        <v>59.48</v>
      </c>
      <c r="K106" s="8">
        <f t="shared" si="6"/>
        <v>43804</v>
      </c>
      <c r="L106" s="23">
        <f t="shared" si="7"/>
        <v>0.78525151791121606</v>
      </c>
      <c r="R106" s="3"/>
      <c r="S106" s="5"/>
      <c r="T106" s="5"/>
      <c r="U106" s="5"/>
      <c r="W106" s="20"/>
      <c r="X106" s="8"/>
      <c r="Y106" s="7"/>
      <c r="Z106" s="19"/>
      <c r="AA106" s="7">
        <f>SUM($Y$8:Y106)+CurrentInventory</f>
        <v>0</v>
      </c>
      <c r="AB106" s="7" t="e">
        <f t="shared" si="10"/>
        <v>#N/A</v>
      </c>
      <c r="AQ106" s="17"/>
    </row>
    <row r="107" spans="2:43" x14ac:dyDescent="0.25">
      <c r="H107" s="8">
        <f t="shared" si="8"/>
        <v>43805</v>
      </c>
      <c r="I107" s="7">
        <f t="shared" si="9"/>
        <v>59.48</v>
      </c>
      <c r="K107" s="8">
        <f t="shared" si="6"/>
        <v>43805</v>
      </c>
      <c r="L107" s="23">
        <f t="shared" si="7"/>
        <v>0.78525151791121606</v>
      </c>
      <c r="R107" s="3"/>
      <c r="S107" s="5"/>
      <c r="T107" s="5"/>
      <c r="U107" s="5"/>
      <c r="W107" s="20"/>
      <c r="X107" s="8"/>
      <c r="Y107" s="7"/>
      <c r="Z107" s="19"/>
      <c r="AA107" s="7">
        <f>SUM($Y$8:Y107)+CurrentInventory</f>
        <v>0</v>
      </c>
      <c r="AB107" s="7" t="e">
        <f t="shared" si="10"/>
        <v>#N/A</v>
      </c>
      <c r="AQ107" s="17"/>
    </row>
    <row r="108" spans="2:43" x14ac:dyDescent="0.25">
      <c r="H108" s="8">
        <f t="shared" si="8"/>
        <v>43806</v>
      </c>
      <c r="I108" s="7">
        <f t="shared" si="9"/>
        <v>59.48</v>
      </c>
      <c r="K108" s="8">
        <f t="shared" si="6"/>
        <v>43806</v>
      </c>
      <c r="L108" s="23">
        <f t="shared" si="7"/>
        <v>0.78525151791121606</v>
      </c>
      <c r="R108" s="3"/>
      <c r="S108" s="5"/>
      <c r="T108" s="5"/>
      <c r="U108" s="5"/>
      <c r="W108" s="20"/>
      <c r="X108" s="8"/>
      <c r="Y108" s="7"/>
      <c r="Z108" s="19"/>
      <c r="AA108" s="7">
        <f>SUM($Y$8:Y108)+CurrentInventory</f>
        <v>0</v>
      </c>
      <c r="AB108" s="7" t="e">
        <f t="shared" si="10"/>
        <v>#N/A</v>
      </c>
      <c r="AQ108" s="17"/>
    </row>
    <row r="109" spans="2:43" x14ac:dyDescent="0.25">
      <c r="H109" s="8">
        <f t="shared" si="8"/>
        <v>43807</v>
      </c>
      <c r="I109" s="7">
        <f t="shared" si="9"/>
        <v>59.48</v>
      </c>
      <c r="K109" s="8">
        <f t="shared" si="6"/>
        <v>43807</v>
      </c>
      <c r="L109" s="23">
        <f t="shared" si="7"/>
        <v>0.78525151791121606</v>
      </c>
      <c r="R109" s="3"/>
      <c r="S109" s="5"/>
      <c r="T109" s="5"/>
      <c r="U109" s="5"/>
      <c r="W109" s="20"/>
      <c r="X109" s="8"/>
      <c r="Y109" s="7"/>
      <c r="Z109" s="19"/>
      <c r="AA109" s="7">
        <f>SUM($Y$8:Y109)+CurrentInventory</f>
        <v>0</v>
      </c>
      <c r="AB109" s="7" t="e">
        <f t="shared" si="10"/>
        <v>#N/A</v>
      </c>
      <c r="AQ109" s="17"/>
    </row>
    <row r="110" spans="2:43" x14ac:dyDescent="0.25">
      <c r="H110" s="8">
        <f t="shared" si="8"/>
        <v>43808</v>
      </c>
      <c r="I110" s="7">
        <f t="shared" si="9"/>
        <v>59.48</v>
      </c>
      <c r="K110" s="8">
        <f t="shared" si="6"/>
        <v>43808</v>
      </c>
      <c r="L110" s="23">
        <f t="shared" si="7"/>
        <v>0.78525151791121606</v>
      </c>
      <c r="R110" s="3"/>
      <c r="S110" s="5"/>
      <c r="T110" s="5"/>
      <c r="U110" s="5"/>
      <c r="W110" s="20"/>
      <c r="X110" s="8"/>
      <c r="Y110" s="7"/>
      <c r="Z110" s="19"/>
      <c r="AA110" s="7">
        <f>SUM($Y$8:Y110)+CurrentInventory</f>
        <v>0</v>
      </c>
      <c r="AB110" s="7" t="e">
        <f t="shared" si="10"/>
        <v>#N/A</v>
      </c>
      <c r="AQ110" s="17"/>
    </row>
    <row r="111" spans="2:43" x14ac:dyDescent="0.25">
      <c r="H111" s="8">
        <f t="shared" si="8"/>
        <v>43809</v>
      </c>
      <c r="I111" s="7">
        <f t="shared" si="9"/>
        <v>59.48</v>
      </c>
      <c r="K111" s="8">
        <f t="shared" si="6"/>
        <v>43809</v>
      </c>
      <c r="L111" s="23">
        <f t="shared" si="7"/>
        <v>0.78525151791121606</v>
      </c>
      <c r="R111" s="3"/>
      <c r="S111" s="5"/>
      <c r="T111" s="5"/>
      <c r="U111" s="5"/>
      <c r="W111" s="20"/>
      <c r="X111" s="8"/>
      <c r="Y111" s="7"/>
      <c r="Z111" s="19"/>
      <c r="AA111" s="7">
        <f>SUM($Y$8:Y111)+CurrentInventory</f>
        <v>0</v>
      </c>
      <c r="AB111" s="7" t="e">
        <f t="shared" si="10"/>
        <v>#N/A</v>
      </c>
      <c r="AQ111" s="17"/>
    </row>
    <row r="112" spans="2:43" x14ac:dyDescent="0.25">
      <c r="H112" s="8">
        <f t="shared" si="8"/>
        <v>43810</v>
      </c>
      <c r="I112" s="7">
        <f t="shared" si="9"/>
        <v>59.48</v>
      </c>
      <c r="K112" s="8">
        <f t="shared" si="6"/>
        <v>43810</v>
      </c>
      <c r="L112" s="23">
        <f t="shared" si="7"/>
        <v>0.78525151791121606</v>
      </c>
      <c r="R112" s="3"/>
      <c r="S112" s="5"/>
      <c r="T112" s="5"/>
      <c r="U112" s="5"/>
      <c r="W112" s="20"/>
      <c r="X112" s="8"/>
      <c r="Y112" s="7"/>
      <c r="Z112" s="19"/>
      <c r="AA112" s="7">
        <f>SUM($Y$8:Y112)+CurrentInventory</f>
        <v>0</v>
      </c>
      <c r="AB112" s="7" t="e">
        <f t="shared" si="10"/>
        <v>#N/A</v>
      </c>
      <c r="AQ112" s="17"/>
    </row>
    <row r="113" spans="8:43" x14ac:dyDescent="0.25">
      <c r="H113" s="8">
        <f t="shared" si="8"/>
        <v>43811</v>
      </c>
      <c r="I113" s="7">
        <f t="shared" si="9"/>
        <v>59.48</v>
      </c>
      <c r="K113" s="8">
        <f t="shared" si="6"/>
        <v>43811</v>
      </c>
      <c r="L113" s="23">
        <f t="shared" si="7"/>
        <v>0.78525151791121606</v>
      </c>
      <c r="R113" s="3"/>
      <c r="S113" s="5"/>
      <c r="T113" s="5"/>
      <c r="U113" s="5"/>
      <c r="W113" s="20"/>
      <c r="X113" s="8"/>
      <c r="Y113" s="7"/>
      <c r="Z113" s="19"/>
      <c r="AA113" s="7">
        <f>SUM($Y$8:Y113)+CurrentInventory</f>
        <v>0</v>
      </c>
      <c r="AB113" s="7" t="e">
        <f t="shared" si="10"/>
        <v>#N/A</v>
      </c>
      <c r="AQ113" s="17"/>
    </row>
    <row r="114" spans="8:43" x14ac:dyDescent="0.25">
      <c r="H114" s="8">
        <f t="shared" si="8"/>
        <v>43812</v>
      </c>
      <c r="I114" s="7">
        <f t="shared" si="9"/>
        <v>59.48</v>
      </c>
      <c r="K114" s="8">
        <f t="shared" si="6"/>
        <v>43812</v>
      </c>
      <c r="L114" s="23">
        <f t="shared" si="7"/>
        <v>0.78525151791121606</v>
      </c>
      <c r="R114" s="3"/>
      <c r="S114" s="5"/>
      <c r="T114" s="5"/>
      <c r="U114" s="5"/>
      <c r="W114" s="20"/>
      <c r="X114" s="8"/>
      <c r="Y114" s="7"/>
      <c r="Z114" s="19"/>
      <c r="AA114" s="7">
        <f>SUM($Y$8:Y114)+CurrentInventory</f>
        <v>0</v>
      </c>
      <c r="AB114" s="7" t="e">
        <f t="shared" si="10"/>
        <v>#N/A</v>
      </c>
      <c r="AQ114" s="17"/>
    </row>
    <row r="115" spans="8:43" x14ac:dyDescent="0.25">
      <c r="H115" s="8">
        <f t="shared" si="8"/>
        <v>43813</v>
      </c>
      <c r="I115" s="7">
        <f t="shared" si="9"/>
        <v>59.48</v>
      </c>
      <c r="K115" s="8">
        <f t="shared" si="6"/>
        <v>43813</v>
      </c>
      <c r="L115" s="23">
        <f t="shared" si="7"/>
        <v>0.78525151791121606</v>
      </c>
      <c r="R115" s="3"/>
      <c r="S115" s="5"/>
      <c r="T115" s="5"/>
      <c r="U115" s="5"/>
      <c r="W115" s="20"/>
      <c r="X115" s="8"/>
      <c r="Y115" s="7"/>
      <c r="Z115" s="19"/>
      <c r="AA115" s="7">
        <f>SUM($Y$8:Y115)+CurrentInventory</f>
        <v>0</v>
      </c>
      <c r="AB115" s="7" t="e">
        <f t="shared" si="10"/>
        <v>#N/A</v>
      </c>
      <c r="AQ115" s="17"/>
    </row>
    <row r="116" spans="8:43" x14ac:dyDescent="0.25">
      <c r="H116" s="8">
        <f t="shared" si="8"/>
        <v>43814</v>
      </c>
      <c r="I116" s="7">
        <f t="shared" si="9"/>
        <v>59.48</v>
      </c>
      <c r="K116" s="8">
        <f t="shared" si="6"/>
        <v>43814</v>
      </c>
      <c r="L116" s="23">
        <f t="shared" si="7"/>
        <v>0.78525151791121606</v>
      </c>
      <c r="R116" s="3"/>
      <c r="S116" s="5"/>
      <c r="T116" s="5"/>
      <c r="U116" s="5"/>
      <c r="W116" s="20"/>
      <c r="X116" s="8"/>
      <c r="Y116" s="7"/>
      <c r="Z116" s="19"/>
      <c r="AA116" s="7">
        <f>SUM($Y$8:Y116)+CurrentInventory</f>
        <v>0</v>
      </c>
      <c r="AB116" s="7" t="e">
        <f t="shared" si="10"/>
        <v>#N/A</v>
      </c>
      <c r="AQ116" s="17"/>
    </row>
    <row r="117" spans="8:43" x14ac:dyDescent="0.25">
      <c r="H117" s="8">
        <f t="shared" si="8"/>
        <v>43815</v>
      </c>
      <c r="I117" s="7">
        <f t="shared" si="9"/>
        <v>59.48</v>
      </c>
      <c r="K117" s="8">
        <f t="shared" si="6"/>
        <v>43815</v>
      </c>
      <c r="L117" s="23">
        <f t="shared" si="7"/>
        <v>0.78525151791121606</v>
      </c>
      <c r="R117" s="3"/>
      <c r="S117" s="5"/>
      <c r="T117" s="5"/>
      <c r="U117" s="5"/>
      <c r="W117" s="20"/>
      <c r="X117" s="8"/>
      <c r="Y117" s="7"/>
      <c r="Z117" s="19"/>
      <c r="AA117" s="7">
        <f>SUM($Y$8:Y117)+CurrentInventory</f>
        <v>0</v>
      </c>
      <c r="AB117" s="7" t="e">
        <f t="shared" si="10"/>
        <v>#N/A</v>
      </c>
      <c r="AQ117" s="17"/>
    </row>
    <row r="118" spans="8:43" x14ac:dyDescent="0.25">
      <c r="H118" s="8">
        <f t="shared" si="8"/>
        <v>43816</v>
      </c>
      <c r="I118" s="7">
        <f t="shared" si="9"/>
        <v>59.48</v>
      </c>
      <c r="K118" s="8">
        <f t="shared" si="6"/>
        <v>43816</v>
      </c>
      <c r="L118" s="23">
        <f t="shared" si="7"/>
        <v>0.78525151791121606</v>
      </c>
      <c r="R118" s="3"/>
      <c r="S118" s="5"/>
      <c r="T118" s="5"/>
      <c r="U118" s="5"/>
      <c r="W118" s="20"/>
      <c r="X118" s="8"/>
      <c r="Y118" s="7"/>
      <c r="Z118" s="19"/>
      <c r="AA118" s="7">
        <f>SUM($Y$8:Y118)+CurrentInventory</f>
        <v>0</v>
      </c>
      <c r="AB118" s="7" t="e">
        <f t="shared" si="10"/>
        <v>#N/A</v>
      </c>
      <c r="AQ118" s="17"/>
    </row>
    <row r="119" spans="8:43" x14ac:dyDescent="0.25">
      <c r="H119" s="8">
        <f t="shared" si="8"/>
        <v>43817</v>
      </c>
      <c r="I119" s="7">
        <f t="shared" si="9"/>
        <v>59.48</v>
      </c>
      <c r="K119" s="8">
        <f t="shared" si="6"/>
        <v>43817</v>
      </c>
      <c r="L119" s="23">
        <f t="shared" si="7"/>
        <v>0.78525151791121606</v>
      </c>
      <c r="R119" s="3"/>
      <c r="S119" s="5"/>
      <c r="T119" s="5"/>
      <c r="U119" s="5"/>
      <c r="W119" s="20"/>
      <c r="X119" s="8"/>
      <c r="Y119" s="7"/>
      <c r="Z119" s="19"/>
      <c r="AA119" s="7">
        <f>SUM($Y$8:Y119)+CurrentInventory</f>
        <v>0</v>
      </c>
      <c r="AB119" s="7" t="e">
        <f t="shared" si="10"/>
        <v>#N/A</v>
      </c>
      <c r="AQ119" s="17"/>
    </row>
    <row r="120" spans="8:43" x14ac:dyDescent="0.25">
      <c r="H120" s="8">
        <f t="shared" si="8"/>
        <v>43818</v>
      </c>
      <c r="I120" s="7">
        <f t="shared" si="9"/>
        <v>59.48</v>
      </c>
      <c r="K120" s="8">
        <f t="shared" si="6"/>
        <v>43818</v>
      </c>
      <c r="L120" s="23">
        <f t="shared" si="7"/>
        <v>0.78525151791121606</v>
      </c>
      <c r="R120" s="3"/>
      <c r="S120" s="5"/>
      <c r="T120" s="5"/>
      <c r="U120" s="5"/>
      <c r="W120" s="20"/>
      <c r="X120" s="8"/>
      <c r="Y120" s="7"/>
      <c r="Z120" s="19"/>
      <c r="AA120" s="7">
        <f>SUM($Y$8:Y120)+CurrentInventory</f>
        <v>0</v>
      </c>
      <c r="AB120" s="7" t="e">
        <f t="shared" si="10"/>
        <v>#N/A</v>
      </c>
      <c r="AQ120" s="17"/>
    </row>
    <row r="121" spans="8:43" x14ac:dyDescent="0.25">
      <c r="H121" s="8">
        <f t="shared" si="8"/>
        <v>43819</v>
      </c>
      <c r="I121" s="7">
        <f t="shared" si="9"/>
        <v>59.48</v>
      </c>
      <c r="K121" s="8">
        <f t="shared" si="6"/>
        <v>43819</v>
      </c>
      <c r="L121" s="23">
        <f t="shared" si="7"/>
        <v>0.78525151791121606</v>
      </c>
      <c r="R121" s="3"/>
      <c r="S121" s="5"/>
      <c r="T121" s="5"/>
      <c r="U121" s="5"/>
      <c r="W121" s="20"/>
      <c r="X121" s="8"/>
      <c r="Y121" s="7"/>
      <c r="Z121" s="19"/>
      <c r="AA121" s="7">
        <f>SUM($Y$8:Y121)+CurrentInventory</f>
        <v>0</v>
      </c>
      <c r="AB121" s="7" t="e">
        <f t="shared" si="10"/>
        <v>#N/A</v>
      </c>
      <c r="AQ121" s="17"/>
    </row>
    <row r="122" spans="8:43" x14ac:dyDescent="0.25">
      <c r="H122" s="8">
        <f t="shared" si="8"/>
        <v>43820</v>
      </c>
      <c r="I122" s="7">
        <f t="shared" si="9"/>
        <v>59.48</v>
      </c>
      <c r="K122" s="8">
        <f t="shared" si="6"/>
        <v>43820</v>
      </c>
      <c r="L122" s="23">
        <f t="shared" si="7"/>
        <v>0.78525151791121606</v>
      </c>
      <c r="R122" s="3"/>
      <c r="S122" s="5"/>
      <c r="T122" s="5"/>
      <c r="U122" s="5"/>
      <c r="W122" s="20"/>
      <c r="X122" s="8"/>
      <c r="Y122" s="7"/>
      <c r="Z122" s="19"/>
      <c r="AA122" s="7">
        <f>SUM($Y$8:Y122)+CurrentInventory</f>
        <v>0</v>
      </c>
      <c r="AB122" s="7" t="e">
        <f t="shared" si="10"/>
        <v>#N/A</v>
      </c>
      <c r="AQ122" s="17"/>
    </row>
    <row r="123" spans="8:43" x14ac:dyDescent="0.25">
      <c r="H123" s="8">
        <f t="shared" si="8"/>
        <v>43821</v>
      </c>
      <c r="I123" s="7">
        <f t="shared" si="9"/>
        <v>59.48</v>
      </c>
      <c r="K123" s="8">
        <f t="shared" si="6"/>
        <v>43821</v>
      </c>
      <c r="L123" s="23">
        <f t="shared" si="7"/>
        <v>0.78525151791121606</v>
      </c>
      <c r="R123" s="3"/>
      <c r="S123" s="5"/>
      <c r="T123" s="5"/>
      <c r="U123" s="5"/>
      <c r="W123" s="20"/>
      <c r="X123" s="8"/>
      <c r="Y123" s="7"/>
      <c r="Z123" s="19"/>
      <c r="AA123" s="7">
        <f>SUM($Y$8:Y123)+CurrentInventory</f>
        <v>0</v>
      </c>
      <c r="AB123" s="7" t="e">
        <f t="shared" si="10"/>
        <v>#N/A</v>
      </c>
      <c r="AQ123" s="17"/>
    </row>
    <row r="124" spans="8:43" x14ac:dyDescent="0.25">
      <c r="H124" s="8">
        <f t="shared" si="8"/>
        <v>43822</v>
      </c>
      <c r="I124" s="7">
        <f t="shared" si="9"/>
        <v>59.48</v>
      </c>
      <c r="K124" s="8">
        <f t="shared" si="6"/>
        <v>43822</v>
      </c>
      <c r="L124" s="23">
        <f t="shared" si="7"/>
        <v>0.78525151791121606</v>
      </c>
      <c r="R124" s="3"/>
      <c r="S124" s="5"/>
      <c r="T124" s="5"/>
      <c r="U124" s="5"/>
      <c r="W124" s="20"/>
      <c r="X124" s="8"/>
      <c r="Y124" s="7"/>
      <c r="Z124" s="19"/>
      <c r="AA124" s="7">
        <f>SUM($Y$8:Y124)+CurrentInventory</f>
        <v>0</v>
      </c>
      <c r="AB124" s="7" t="e">
        <f t="shared" si="10"/>
        <v>#N/A</v>
      </c>
      <c r="AQ124" s="17"/>
    </row>
    <row r="125" spans="8:43" x14ac:dyDescent="0.25">
      <c r="H125" s="8">
        <f t="shared" si="8"/>
        <v>43823</v>
      </c>
      <c r="I125" s="7">
        <f t="shared" si="9"/>
        <v>59.48</v>
      </c>
      <c r="K125" s="8">
        <f t="shared" si="6"/>
        <v>43823</v>
      </c>
      <c r="L125" s="23">
        <f t="shared" si="7"/>
        <v>0.78525151791121606</v>
      </c>
      <c r="R125" s="3"/>
      <c r="S125" s="5"/>
      <c r="T125" s="5"/>
      <c r="U125" s="5"/>
      <c r="W125" s="20"/>
      <c r="X125" s="8"/>
      <c r="Y125" s="7"/>
      <c r="Z125" s="19"/>
      <c r="AA125" s="7">
        <f>SUM($Y$8:Y125)+CurrentInventory</f>
        <v>0</v>
      </c>
      <c r="AB125" s="7" t="e">
        <f t="shared" si="10"/>
        <v>#N/A</v>
      </c>
      <c r="AQ125" s="17"/>
    </row>
    <row r="126" spans="8:43" x14ac:dyDescent="0.25">
      <c r="H126" s="8">
        <f t="shared" si="8"/>
        <v>43824</v>
      </c>
      <c r="I126" s="7">
        <f t="shared" si="9"/>
        <v>59.48</v>
      </c>
      <c r="K126" s="8">
        <f t="shared" si="6"/>
        <v>43824</v>
      </c>
      <c r="L126" s="23">
        <f t="shared" si="7"/>
        <v>0.78525151791121606</v>
      </c>
      <c r="R126" s="3"/>
      <c r="S126" s="5"/>
      <c r="T126" s="5"/>
      <c r="U126" s="5"/>
      <c r="W126" s="20"/>
      <c r="X126" s="8"/>
      <c r="Y126" s="7"/>
      <c r="Z126" s="19"/>
      <c r="AA126" s="7">
        <f>SUM($Y$8:Y126)+CurrentInventory</f>
        <v>0</v>
      </c>
      <c r="AB126" s="7" t="e">
        <f t="shared" si="10"/>
        <v>#N/A</v>
      </c>
      <c r="AQ126" s="17"/>
    </row>
    <row r="127" spans="8:43" x14ac:dyDescent="0.25">
      <c r="H127" s="8">
        <f t="shared" si="8"/>
        <v>43825</v>
      </c>
      <c r="I127" s="7">
        <f t="shared" si="9"/>
        <v>59.48</v>
      </c>
      <c r="K127" s="8">
        <f t="shared" si="6"/>
        <v>43825</v>
      </c>
      <c r="L127" s="23">
        <f t="shared" si="7"/>
        <v>0.78525151791121606</v>
      </c>
      <c r="R127" s="3"/>
      <c r="S127" s="5"/>
      <c r="T127" s="5"/>
      <c r="U127" s="5"/>
      <c r="W127" s="20"/>
      <c r="X127" s="8"/>
      <c r="Y127" s="7"/>
      <c r="Z127" s="19"/>
      <c r="AA127" s="7">
        <f>SUM($Y$8:Y127)+CurrentInventory</f>
        <v>0</v>
      </c>
      <c r="AB127" s="7" t="e">
        <f t="shared" si="10"/>
        <v>#N/A</v>
      </c>
      <c r="AQ127" s="17"/>
    </row>
    <row r="128" spans="8:43" x14ac:dyDescent="0.25">
      <c r="H128" s="8">
        <f t="shared" si="8"/>
        <v>43826</v>
      </c>
      <c r="I128" s="7">
        <f t="shared" si="9"/>
        <v>59.48</v>
      </c>
      <c r="K128" s="8">
        <f t="shared" si="6"/>
        <v>43826</v>
      </c>
      <c r="L128" s="23">
        <f t="shared" si="7"/>
        <v>0.78525151791121606</v>
      </c>
      <c r="R128" s="3"/>
      <c r="S128" s="5"/>
      <c r="T128" s="5"/>
      <c r="U128" s="5"/>
      <c r="W128" s="20"/>
      <c r="X128" s="8"/>
      <c r="Y128" s="7"/>
      <c r="Z128" s="19"/>
      <c r="AA128" s="7">
        <f>SUM($Y$8:Y128)+CurrentInventory</f>
        <v>0</v>
      </c>
      <c r="AB128" s="7" t="e">
        <f t="shared" si="10"/>
        <v>#N/A</v>
      </c>
      <c r="AQ128" s="17"/>
    </row>
    <row r="129" spans="8:43" x14ac:dyDescent="0.25">
      <c r="H129" s="8">
        <f t="shared" si="8"/>
        <v>43827</v>
      </c>
      <c r="I129" s="7">
        <f t="shared" si="9"/>
        <v>59.48</v>
      </c>
      <c r="K129" s="8">
        <f t="shared" si="6"/>
        <v>43827</v>
      </c>
      <c r="L129" s="23">
        <f t="shared" si="7"/>
        <v>0.78525151791121606</v>
      </c>
      <c r="R129" s="3"/>
      <c r="S129" s="5"/>
      <c r="T129" s="5"/>
      <c r="U129" s="5"/>
      <c r="W129" s="20"/>
      <c r="X129" s="8"/>
      <c r="Y129" s="7"/>
      <c r="Z129" s="19"/>
      <c r="AA129" s="7">
        <f>SUM($Y$8:Y129)+CurrentInventory</f>
        <v>0</v>
      </c>
      <c r="AB129" s="7" t="e">
        <f t="shared" si="10"/>
        <v>#N/A</v>
      </c>
      <c r="AQ129" s="17"/>
    </row>
    <row r="130" spans="8:43" x14ac:dyDescent="0.25">
      <c r="H130" s="8">
        <f t="shared" si="8"/>
        <v>43828</v>
      </c>
      <c r="I130" s="7">
        <f t="shared" si="9"/>
        <v>59.48</v>
      </c>
      <c r="K130" s="8">
        <f t="shared" si="6"/>
        <v>43828</v>
      </c>
      <c r="L130" s="23">
        <f t="shared" si="7"/>
        <v>0.78525151791121606</v>
      </c>
      <c r="R130" s="3"/>
      <c r="S130" s="5"/>
      <c r="T130" s="5"/>
      <c r="U130" s="5"/>
      <c r="W130" s="20"/>
      <c r="X130" s="8"/>
      <c r="Y130" s="7"/>
      <c r="Z130" s="19"/>
      <c r="AA130" s="7">
        <f>SUM($Y$8:Y130)+CurrentInventory</f>
        <v>0</v>
      </c>
      <c r="AB130" s="7" t="e">
        <f t="shared" si="10"/>
        <v>#N/A</v>
      </c>
      <c r="AQ130" s="17"/>
    </row>
    <row r="131" spans="8:43" x14ac:dyDescent="0.25">
      <c r="H131" s="8">
        <f t="shared" si="8"/>
        <v>43829</v>
      </c>
      <c r="I131" s="7">
        <f t="shared" si="9"/>
        <v>59.48</v>
      </c>
      <c r="K131" s="8">
        <f t="shared" si="6"/>
        <v>43829</v>
      </c>
      <c r="L131" s="23">
        <f t="shared" si="7"/>
        <v>0.78525151791121606</v>
      </c>
      <c r="R131" s="3"/>
      <c r="S131" s="5"/>
      <c r="T131" s="5"/>
      <c r="U131" s="5"/>
      <c r="W131" s="20"/>
      <c r="X131" s="8"/>
      <c r="Y131" s="7"/>
      <c r="Z131" s="19"/>
      <c r="AA131" s="7">
        <f>SUM($Y$8:Y131)+CurrentInventory</f>
        <v>0</v>
      </c>
      <c r="AB131" s="7" t="e">
        <f t="shared" si="10"/>
        <v>#N/A</v>
      </c>
      <c r="AQ131" s="17"/>
    </row>
    <row r="132" spans="8:43" x14ac:dyDescent="0.25">
      <c r="H132" s="8">
        <f t="shared" si="8"/>
        <v>43830</v>
      </c>
      <c r="I132" s="7">
        <f t="shared" si="9"/>
        <v>59.48</v>
      </c>
      <c r="K132" s="8">
        <f t="shared" si="6"/>
        <v>43830</v>
      </c>
      <c r="L132" s="23">
        <f t="shared" si="7"/>
        <v>0.78525151791121606</v>
      </c>
      <c r="R132" s="3"/>
      <c r="S132" s="5"/>
      <c r="T132" s="5"/>
      <c r="U132" s="5"/>
      <c r="W132" s="20"/>
      <c r="X132" s="8"/>
      <c r="Y132" s="7"/>
      <c r="Z132" s="19"/>
      <c r="AA132" s="7">
        <f>SUM($Y$8:Y132)+CurrentInventory</f>
        <v>0</v>
      </c>
      <c r="AB132" s="7" t="e">
        <f t="shared" si="10"/>
        <v>#N/A</v>
      </c>
      <c r="AQ132" s="17"/>
    </row>
    <row r="133" spans="8:43" x14ac:dyDescent="0.25">
      <c r="H133" s="8">
        <f t="shared" si="8"/>
        <v>43831</v>
      </c>
      <c r="I133" s="7">
        <f t="shared" si="9"/>
        <v>61.55</v>
      </c>
      <c r="K133" s="8">
        <f t="shared" ref="K133:K196" si="11">H133</f>
        <v>43831</v>
      </c>
      <c r="L133" s="23">
        <f t="shared" ref="L133:L196" si="12">VLOOKUP(H133,$B$4:$D$97, 3,TRUE)</f>
        <v>0.81555123684517494</v>
      </c>
      <c r="R133" s="3"/>
      <c r="S133" s="5"/>
      <c r="T133" s="5"/>
      <c r="U133" s="5"/>
      <c r="W133" s="20"/>
      <c r="X133" s="8"/>
      <c r="Y133" s="7"/>
      <c r="Z133" s="19"/>
      <c r="AA133" s="7">
        <f>SUM($Y$8:Y133)+CurrentInventory</f>
        <v>0</v>
      </c>
      <c r="AB133" s="7" t="e">
        <f t="shared" si="10"/>
        <v>#N/A</v>
      </c>
      <c r="AQ133" s="17"/>
    </row>
    <row r="134" spans="8:43" x14ac:dyDescent="0.25">
      <c r="H134" s="8">
        <f t="shared" ref="H134:H197" si="13">IF(H133+1&gt;MAX($B$4:$B$97), NA(), H133+1)</f>
        <v>43832</v>
      </c>
      <c r="I134" s="7">
        <f t="shared" ref="I134:I197" si="14">VLOOKUP(H134,$B$4:$C$97, 2,TRUE)</f>
        <v>61.55</v>
      </c>
      <c r="K134" s="8">
        <f t="shared" si="11"/>
        <v>43832</v>
      </c>
      <c r="L134" s="23">
        <f t="shared" si="12"/>
        <v>0.81555123684517494</v>
      </c>
      <c r="R134" s="3"/>
      <c r="S134" s="5"/>
      <c r="T134" s="5"/>
      <c r="U134" s="5"/>
      <c r="W134" s="20"/>
      <c r="X134" s="8"/>
      <c r="Y134" s="7"/>
      <c r="Z134" s="19"/>
      <c r="AA134" s="7">
        <f>SUM($Y$8:Y134)+CurrentInventory</f>
        <v>0</v>
      </c>
      <c r="AB134" s="7" t="e">
        <f t="shared" si="10"/>
        <v>#N/A</v>
      </c>
      <c r="AQ134" s="17"/>
    </row>
    <row r="135" spans="8:43" x14ac:dyDescent="0.25">
      <c r="H135" s="8">
        <f t="shared" si="13"/>
        <v>43833</v>
      </c>
      <c r="I135" s="7">
        <f t="shared" si="14"/>
        <v>61.55</v>
      </c>
      <c r="K135" s="8">
        <f t="shared" si="11"/>
        <v>43833</v>
      </c>
      <c r="L135" s="23">
        <f t="shared" si="12"/>
        <v>0.81555123684517494</v>
      </c>
      <c r="R135" s="3"/>
      <c r="S135" s="5"/>
      <c r="T135" s="5"/>
      <c r="U135" s="5"/>
      <c r="W135" s="20"/>
      <c r="X135" s="8"/>
      <c r="Y135" s="7"/>
      <c r="Z135" s="19"/>
      <c r="AA135" s="7">
        <f>SUM($Y$8:Y135)+CurrentInventory</f>
        <v>0</v>
      </c>
      <c r="AB135" s="7" t="e">
        <f t="shared" si="10"/>
        <v>#N/A</v>
      </c>
      <c r="AQ135" s="17"/>
    </row>
    <row r="136" spans="8:43" x14ac:dyDescent="0.25">
      <c r="H136" s="8">
        <f t="shared" si="13"/>
        <v>43834</v>
      </c>
      <c r="I136" s="7">
        <f t="shared" si="14"/>
        <v>61.55</v>
      </c>
      <c r="K136" s="8">
        <f t="shared" si="11"/>
        <v>43834</v>
      </c>
      <c r="L136" s="23">
        <f t="shared" si="12"/>
        <v>0.81555123684517494</v>
      </c>
      <c r="R136" s="3"/>
      <c r="S136" s="5"/>
      <c r="T136" s="5"/>
      <c r="U136" s="5"/>
      <c r="W136" s="20"/>
      <c r="X136" s="8"/>
      <c r="Y136" s="7"/>
      <c r="Z136" s="19"/>
      <c r="AA136" s="7">
        <f>SUM($Y$8:Y136)+CurrentInventory</f>
        <v>0</v>
      </c>
      <c r="AB136" s="7" t="e">
        <f t="shared" ref="AB136:AB199" si="15">VLOOKUP(X136,$H$4:$I$1579, 2, FALSE)</f>
        <v>#N/A</v>
      </c>
      <c r="AQ136" s="17"/>
    </row>
    <row r="137" spans="8:43" x14ac:dyDescent="0.25">
      <c r="H137" s="8">
        <f t="shared" si="13"/>
        <v>43835</v>
      </c>
      <c r="I137" s="7">
        <f t="shared" si="14"/>
        <v>61.55</v>
      </c>
      <c r="K137" s="8">
        <f t="shared" si="11"/>
        <v>43835</v>
      </c>
      <c r="L137" s="23">
        <f t="shared" si="12"/>
        <v>0.81555123684517494</v>
      </c>
      <c r="R137" s="3"/>
      <c r="S137" s="5"/>
      <c r="T137" s="5"/>
      <c r="U137" s="5"/>
      <c r="W137" s="20"/>
      <c r="X137" s="8"/>
      <c r="Y137" s="7"/>
      <c r="Z137" s="19"/>
      <c r="AA137" s="7">
        <f>SUM($Y$8:Y137)+CurrentInventory</f>
        <v>0</v>
      </c>
      <c r="AB137" s="7" t="e">
        <f t="shared" si="15"/>
        <v>#N/A</v>
      </c>
      <c r="AQ137" s="17"/>
    </row>
    <row r="138" spans="8:43" x14ac:dyDescent="0.25">
      <c r="H138" s="8">
        <f t="shared" si="13"/>
        <v>43836</v>
      </c>
      <c r="I138" s="7">
        <f t="shared" si="14"/>
        <v>61.55</v>
      </c>
      <c r="K138" s="8">
        <f t="shared" si="11"/>
        <v>43836</v>
      </c>
      <c r="L138" s="23">
        <f t="shared" si="12"/>
        <v>0.81555123684517494</v>
      </c>
      <c r="R138" s="3"/>
      <c r="S138" s="5"/>
      <c r="T138" s="5"/>
      <c r="U138" s="5"/>
      <c r="W138" s="20"/>
      <c r="X138" s="8"/>
      <c r="Y138" s="7"/>
      <c r="Z138" s="19"/>
      <c r="AA138" s="7">
        <f>SUM($Y$8:Y138)+CurrentInventory</f>
        <v>0</v>
      </c>
      <c r="AB138" s="7" t="e">
        <f t="shared" si="15"/>
        <v>#N/A</v>
      </c>
      <c r="AQ138" s="17"/>
    </row>
    <row r="139" spans="8:43" x14ac:dyDescent="0.25">
      <c r="H139" s="8">
        <f t="shared" si="13"/>
        <v>43837</v>
      </c>
      <c r="I139" s="7">
        <f t="shared" si="14"/>
        <v>61.55</v>
      </c>
      <c r="K139" s="8">
        <f t="shared" si="11"/>
        <v>43837</v>
      </c>
      <c r="L139" s="23">
        <f t="shared" si="12"/>
        <v>0.81555123684517494</v>
      </c>
      <c r="R139" s="3"/>
      <c r="S139" s="5"/>
      <c r="T139" s="5"/>
      <c r="U139" s="5"/>
      <c r="W139" s="20"/>
      <c r="X139" s="8"/>
      <c r="Y139" s="7"/>
      <c r="Z139" s="19"/>
      <c r="AA139" s="7">
        <f>SUM($Y$8:Y139)+CurrentInventory</f>
        <v>0</v>
      </c>
      <c r="AB139" s="7" t="e">
        <f t="shared" si="15"/>
        <v>#N/A</v>
      </c>
      <c r="AQ139" s="17"/>
    </row>
    <row r="140" spans="8:43" x14ac:dyDescent="0.25">
      <c r="H140" s="8">
        <f t="shared" si="13"/>
        <v>43838</v>
      </c>
      <c r="I140" s="7">
        <f t="shared" si="14"/>
        <v>61.55</v>
      </c>
      <c r="K140" s="8">
        <f t="shared" si="11"/>
        <v>43838</v>
      </c>
      <c r="L140" s="23">
        <f t="shared" si="12"/>
        <v>0.81555123684517494</v>
      </c>
      <c r="R140" s="3"/>
      <c r="S140" s="5"/>
      <c r="T140" s="5"/>
      <c r="U140" s="5"/>
      <c r="W140" s="20"/>
      <c r="X140" s="8"/>
      <c r="Y140" s="7"/>
      <c r="Z140" s="19"/>
      <c r="AA140" s="7">
        <f>SUM($Y$8:Y140)+CurrentInventory</f>
        <v>0</v>
      </c>
      <c r="AB140" s="7" t="e">
        <f t="shared" si="15"/>
        <v>#N/A</v>
      </c>
      <c r="AQ140" s="17"/>
    </row>
    <row r="141" spans="8:43" x14ac:dyDescent="0.25">
      <c r="H141" s="8">
        <f t="shared" si="13"/>
        <v>43839</v>
      </c>
      <c r="I141" s="7">
        <f t="shared" si="14"/>
        <v>61.55</v>
      </c>
      <c r="K141" s="8">
        <f t="shared" si="11"/>
        <v>43839</v>
      </c>
      <c r="L141" s="23">
        <f t="shared" si="12"/>
        <v>0.81555123684517494</v>
      </c>
      <c r="R141" s="3"/>
      <c r="S141" s="5"/>
      <c r="T141" s="5"/>
      <c r="U141" s="5"/>
      <c r="W141" s="20"/>
      <c r="X141" s="8"/>
      <c r="Y141" s="7"/>
      <c r="Z141" s="19"/>
      <c r="AA141" s="7">
        <f>SUM($Y$8:Y141)+CurrentInventory</f>
        <v>0</v>
      </c>
      <c r="AB141" s="7" t="e">
        <f t="shared" si="15"/>
        <v>#N/A</v>
      </c>
      <c r="AQ141" s="17"/>
    </row>
    <row r="142" spans="8:43" x14ac:dyDescent="0.25">
      <c r="H142" s="8">
        <f t="shared" si="13"/>
        <v>43840</v>
      </c>
      <c r="I142" s="7">
        <f t="shared" si="14"/>
        <v>61.55</v>
      </c>
      <c r="K142" s="8">
        <f t="shared" si="11"/>
        <v>43840</v>
      </c>
      <c r="L142" s="23">
        <f t="shared" si="12"/>
        <v>0.81555123684517494</v>
      </c>
      <c r="R142" s="3"/>
      <c r="S142" s="5"/>
      <c r="T142" s="5"/>
      <c r="U142" s="5"/>
      <c r="W142" s="20"/>
      <c r="X142" s="8"/>
      <c r="Y142" s="7"/>
      <c r="Z142" s="19"/>
      <c r="AA142" s="7">
        <f>SUM($Y$8:Y142)+CurrentInventory</f>
        <v>0</v>
      </c>
      <c r="AB142" s="7" t="e">
        <f t="shared" si="15"/>
        <v>#N/A</v>
      </c>
      <c r="AQ142" s="17"/>
    </row>
    <row r="143" spans="8:43" x14ac:dyDescent="0.25">
      <c r="H143" s="8">
        <f t="shared" si="13"/>
        <v>43841</v>
      </c>
      <c r="I143" s="7">
        <f t="shared" si="14"/>
        <v>61.55</v>
      </c>
      <c r="K143" s="8">
        <f t="shared" si="11"/>
        <v>43841</v>
      </c>
      <c r="L143" s="23">
        <f t="shared" si="12"/>
        <v>0.81555123684517494</v>
      </c>
      <c r="R143" s="3"/>
      <c r="S143" s="5"/>
      <c r="T143" s="5"/>
      <c r="U143" s="5"/>
      <c r="W143" s="20"/>
      <c r="X143" s="8"/>
      <c r="Y143" s="7"/>
      <c r="Z143" s="19"/>
      <c r="AA143" s="7">
        <f>SUM($Y$8:Y143)+CurrentInventory</f>
        <v>0</v>
      </c>
      <c r="AB143" s="7" t="e">
        <f t="shared" si="15"/>
        <v>#N/A</v>
      </c>
      <c r="AQ143" s="17"/>
    </row>
    <row r="144" spans="8:43" x14ac:dyDescent="0.25">
      <c r="H144" s="8">
        <f t="shared" si="13"/>
        <v>43842</v>
      </c>
      <c r="I144" s="7">
        <f t="shared" si="14"/>
        <v>61.55</v>
      </c>
      <c r="K144" s="8">
        <f t="shared" si="11"/>
        <v>43842</v>
      </c>
      <c r="L144" s="23">
        <f t="shared" si="12"/>
        <v>0.81555123684517494</v>
      </c>
      <c r="R144" s="3"/>
      <c r="S144" s="5"/>
      <c r="T144" s="5"/>
      <c r="U144" s="5"/>
      <c r="W144" s="20"/>
      <c r="X144" s="8"/>
      <c r="Y144" s="7"/>
      <c r="Z144" s="19"/>
      <c r="AA144" s="7">
        <f>SUM($Y$8:Y144)+CurrentInventory</f>
        <v>0</v>
      </c>
      <c r="AB144" s="7" t="e">
        <f t="shared" si="15"/>
        <v>#N/A</v>
      </c>
      <c r="AQ144" s="17"/>
    </row>
    <row r="145" spans="8:43" x14ac:dyDescent="0.25">
      <c r="H145" s="8">
        <f t="shared" si="13"/>
        <v>43843</v>
      </c>
      <c r="I145" s="7">
        <f t="shared" si="14"/>
        <v>61.55</v>
      </c>
      <c r="K145" s="8">
        <f t="shared" si="11"/>
        <v>43843</v>
      </c>
      <c r="L145" s="23">
        <f t="shared" si="12"/>
        <v>0.81555123684517494</v>
      </c>
      <c r="R145" s="3"/>
      <c r="S145" s="5"/>
      <c r="T145" s="5"/>
      <c r="U145" s="5"/>
      <c r="W145" s="20"/>
      <c r="X145" s="8"/>
      <c r="Y145" s="7"/>
      <c r="Z145" s="19"/>
      <c r="AA145" s="7">
        <f>SUM($Y$8:Y145)+CurrentInventory</f>
        <v>0</v>
      </c>
      <c r="AB145" s="7" t="e">
        <f t="shared" si="15"/>
        <v>#N/A</v>
      </c>
      <c r="AQ145" s="17"/>
    </row>
    <row r="146" spans="8:43" x14ac:dyDescent="0.25">
      <c r="H146" s="8">
        <f t="shared" si="13"/>
        <v>43844</v>
      </c>
      <c r="I146" s="7">
        <f t="shared" si="14"/>
        <v>61.55</v>
      </c>
      <c r="K146" s="8">
        <f t="shared" si="11"/>
        <v>43844</v>
      </c>
      <c r="L146" s="23">
        <f t="shared" si="12"/>
        <v>0.81555123684517494</v>
      </c>
      <c r="R146" s="3"/>
      <c r="S146" s="5"/>
      <c r="T146" s="5"/>
      <c r="U146" s="5"/>
      <c r="W146" s="20"/>
      <c r="X146" s="8"/>
      <c r="Y146" s="7"/>
      <c r="Z146" s="19"/>
      <c r="AA146" s="7">
        <f>SUM($Y$8:Y146)+CurrentInventory</f>
        <v>0</v>
      </c>
      <c r="AB146" s="7" t="e">
        <f t="shared" si="15"/>
        <v>#N/A</v>
      </c>
      <c r="AQ146" s="17"/>
    </row>
    <row r="147" spans="8:43" x14ac:dyDescent="0.25">
      <c r="H147" s="8">
        <f t="shared" si="13"/>
        <v>43845</v>
      </c>
      <c r="I147" s="7">
        <f t="shared" si="14"/>
        <v>61.55</v>
      </c>
      <c r="K147" s="8">
        <f t="shared" si="11"/>
        <v>43845</v>
      </c>
      <c r="L147" s="23">
        <f t="shared" si="12"/>
        <v>0.81555123684517494</v>
      </c>
      <c r="R147" s="3"/>
      <c r="S147" s="5"/>
      <c r="T147" s="5"/>
      <c r="U147" s="5"/>
      <c r="W147" s="20"/>
      <c r="X147" s="8"/>
      <c r="Y147" s="7"/>
      <c r="Z147" s="19"/>
      <c r="AA147" s="7">
        <f>SUM($Y$8:Y147)+CurrentInventory</f>
        <v>0</v>
      </c>
      <c r="AB147" s="7" t="e">
        <f t="shared" si="15"/>
        <v>#N/A</v>
      </c>
      <c r="AQ147" s="17"/>
    </row>
    <row r="148" spans="8:43" x14ac:dyDescent="0.25">
      <c r="H148" s="8">
        <f t="shared" si="13"/>
        <v>43846</v>
      </c>
      <c r="I148" s="7">
        <f t="shared" si="14"/>
        <v>61.55</v>
      </c>
      <c r="K148" s="8">
        <f t="shared" si="11"/>
        <v>43846</v>
      </c>
      <c r="L148" s="23">
        <f t="shared" si="12"/>
        <v>0.81555123684517494</v>
      </c>
      <c r="R148" s="3"/>
      <c r="S148" s="5"/>
      <c r="T148" s="5"/>
      <c r="U148" s="5"/>
      <c r="W148" s="20"/>
      <c r="X148" s="8"/>
      <c r="Y148" s="7"/>
      <c r="Z148" s="19"/>
      <c r="AA148" s="7">
        <f>SUM($Y$8:Y148)+CurrentInventory</f>
        <v>0</v>
      </c>
      <c r="AB148" s="7" t="e">
        <f t="shared" si="15"/>
        <v>#N/A</v>
      </c>
      <c r="AQ148" s="17"/>
    </row>
    <row r="149" spans="8:43" x14ac:dyDescent="0.25">
      <c r="H149" s="8">
        <f t="shared" si="13"/>
        <v>43847</v>
      </c>
      <c r="I149" s="7">
        <f t="shared" si="14"/>
        <v>61.55</v>
      </c>
      <c r="K149" s="8">
        <f t="shared" si="11"/>
        <v>43847</v>
      </c>
      <c r="L149" s="23">
        <f t="shared" si="12"/>
        <v>0.81555123684517494</v>
      </c>
      <c r="R149" s="3"/>
      <c r="S149" s="5"/>
      <c r="T149" s="5"/>
      <c r="U149" s="5"/>
      <c r="W149" s="20"/>
      <c r="X149" s="8"/>
      <c r="Y149" s="7"/>
      <c r="Z149" s="19"/>
      <c r="AA149" s="7">
        <f>SUM($Y$8:Y149)+CurrentInventory</f>
        <v>0</v>
      </c>
      <c r="AB149" s="7" t="e">
        <f t="shared" si="15"/>
        <v>#N/A</v>
      </c>
      <c r="AQ149" s="17"/>
    </row>
    <row r="150" spans="8:43" x14ac:dyDescent="0.25">
      <c r="H150" s="8">
        <f t="shared" si="13"/>
        <v>43848</v>
      </c>
      <c r="I150" s="7">
        <f t="shared" si="14"/>
        <v>61.55</v>
      </c>
      <c r="K150" s="8">
        <f t="shared" si="11"/>
        <v>43848</v>
      </c>
      <c r="L150" s="23">
        <f t="shared" si="12"/>
        <v>0.81555123684517494</v>
      </c>
      <c r="R150" s="3"/>
      <c r="S150" s="5"/>
      <c r="T150" s="5"/>
      <c r="U150" s="5"/>
      <c r="W150" s="20"/>
      <c r="X150" s="8"/>
      <c r="Y150" s="7"/>
      <c r="Z150" s="19"/>
      <c r="AA150" s="7">
        <f>SUM($Y$8:Y150)+CurrentInventory</f>
        <v>0</v>
      </c>
      <c r="AB150" s="7" t="e">
        <f t="shared" si="15"/>
        <v>#N/A</v>
      </c>
      <c r="AQ150" s="17"/>
    </row>
    <row r="151" spans="8:43" x14ac:dyDescent="0.25">
      <c r="H151" s="8">
        <f t="shared" si="13"/>
        <v>43849</v>
      </c>
      <c r="I151" s="7">
        <f t="shared" si="14"/>
        <v>61.55</v>
      </c>
      <c r="K151" s="8">
        <f t="shared" si="11"/>
        <v>43849</v>
      </c>
      <c r="L151" s="23">
        <f t="shared" si="12"/>
        <v>0.81555123684517494</v>
      </c>
      <c r="R151" s="3"/>
      <c r="S151" s="5"/>
      <c r="T151" s="5"/>
      <c r="U151" s="5"/>
      <c r="W151" s="20"/>
      <c r="X151" s="8"/>
      <c r="Y151" s="7"/>
      <c r="Z151" s="19"/>
      <c r="AA151" s="7">
        <f>SUM($Y$8:Y151)+CurrentInventory</f>
        <v>0</v>
      </c>
      <c r="AB151" s="7" t="e">
        <f t="shared" si="15"/>
        <v>#N/A</v>
      </c>
      <c r="AQ151" s="17"/>
    </row>
    <row r="152" spans="8:43" x14ac:dyDescent="0.25">
      <c r="H152" s="8">
        <f t="shared" si="13"/>
        <v>43850</v>
      </c>
      <c r="I152" s="7">
        <f t="shared" si="14"/>
        <v>61.55</v>
      </c>
      <c r="K152" s="8">
        <f t="shared" si="11"/>
        <v>43850</v>
      </c>
      <c r="L152" s="23">
        <f t="shared" si="12"/>
        <v>0.81555123684517494</v>
      </c>
      <c r="R152" s="3"/>
      <c r="S152" s="5"/>
      <c r="T152" s="5"/>
      <c r="U152" s="5"/>
      <c r="W152" s="20"/>
      <c r="X152" s="8"/>
      <c r="Y152" s="7"/>
      <c r="Z152" s="19"/>
      <c r="AA152" s="7">
        <f>SUM($Y$8:Y152)+CurrentInventory</f>
        <v>0</v>
      </c>
      <c r="AB152" s="7" t="e">
        <f t="shared" si="15"/>
        <v>#N/A</v>
      </c>
      <c r="AQ152" s="17"/>
    </row>
    <row r="153" spans="8:43" x14ac:dyDescent="0.25">
      <c r="H153" s="8">
        <f t="shared" si="13"/>
        <v>43851</v>
      </c>
      <c r="I153" s="7">
        <f t="shared" si="14"/>
        <v>61.55</v>
      </c>
      <c r="K153" s="8">
        <f t="shared" si="11"/>
        <v>43851</v>
      </c>
      <c r="L153" s="23">
        <f t="shared" si="12"/>
        <v>0.81555123684517494</v>
      </c>
      <c r="R153" s="3"/>
      <c r="S153" s="5"/>
      <c r="T153" s="5"/>
      <c r="U153" s="5"/>
      <c r="W153" s="20"/>
      <c r="X153" s="8"/>
      <c r="Y153" s="7"/>
      <c r="Z153" s="19"/>
      <c r="AA153" s="7">
        <f>SUM($Y$8:Y153)+CurrentInventory</f>
        <v>0</v>
      </c>
      <c r="AB153" s="7" t="e">
        <f t="shared" si="15"/>
        <v>#N/A</v>
      </c>
      <c r="AQ153" s="17"/>
    </row>
    <row r="154" spans="8:43" x14ac:dyDescent="0.25">
      <c r="H154" s="8">
        <f t="shared" si="13"/>
        <v>43852</v>
      </c>
      <c r="I154" s="7">
        <f t="shared" si="14"/>
        <v>61.55</v>
      </c>
      <c r="K154" s="8">
        <f t="shared" si="11"/>
        <v>43852</v>
      </c>
      <c r="L154" s="23">
        <f t="shared" si="12"/>
        <v>0.81555123684517494</v>
      </c>
      <c r="R154" s="3"/>
      <c r="S154" s="5"/>
      <c r="T154" s="5"/>
      <c r="U154" s="5"/>
      <c r="W154" s="20"/>
      <c r="X154" s="8"/>
      <c r="Y154" s="7"/>
      <c r="Z154" s="19"/>
      <c r="AA154" s="7">
        <f>SUM($Y$8:Y154)+CurrentInventory</f>
        <v>0</v>
      </c>
      <c r="AB154" s="7" t="e">
        <f t="shared" si="15"/>
        <v>#N/A</v>
      </c>
      <c r="AQ154" s="17"/>
    </row>
    <row r="155" spans="8:43" x14ac:dyDescent="0.25">
      <c r="H155" s="8">
        <f t="shared" si="13"/>
        <v>43853</v>
      </c>
      <c r="I155" s="7">
        <f t="shared" si="14"/>
        <v>61.55</v>
      </c>
      <c r="K155" s="8">
        <f t="shared" si="11"/>
        <v>43853</v>
      </c>
      <c r="L155" s="23">
        <f t="shared" si="12"/>
        <v>0.81555123684517494</v>
      </c>
      <c r="R155" s="3"/>
      <c r="S155" s="5"/>
      <c r="T155" s="5"/>
      <c r="U155" s="5"/>
      <c r="W155" s="20"/>
      <c r="X155" s="8"/>
      <c r="Y155" s="7"/>
      <c r="Z155" s="19"/>
      <c r="AA155" s="7">
        <f>SUM($Y$8:Y155)+CurrentInventory</f>
        <v>0</v>
      </c>
      <c r="AB155" s="7" t="e">
        <f t="shared" si="15"/>
        <v>#N/A</v>
      </c>
      <c r="AQ155" s="17"/>
    </row>
    <row r="156" spans="8:43" x14ac:dyDescent="0.25">
      <c r="H156" s="8">
        <f t="shared" si="13"/>
        <v>43854</v>
      </c>
      <c r="I156" s="7">
        <f t="shared" si="14"/>
        <v>61.55</v>
      </c>
      <c r="K156" s="8">
        <f t="shared" si="11"/>
        <v>43854</v>
      </c>
      <c r="L156" s="23">
        <f t="shared" si="12"/>
        <v>0.81555123684517494</v>
      </c>
      <c r="R156" s="3"/>
      <c r="S156" s="5"/>
      <c r="T156" s="5"/>
      <c r="U156" s="5"/>
      <c r="W156" s="20"/>
      <c r="X156" s="8"/>
      <c r="Y156" s="7"/>
      <c r="Z156" s="19"/>
      <c r="AA156" s="7">
        <f>SUM($Y$8:Y156)+CurrentInventory</f>
        <v>0</v>
      </c>
      <c r="AB156" s="7" t="e">
        <f t="shared" si="15"/>
        <v>#N/A</v>
      </c>
      <c r="AQ156" s="17"/>
    </row>
    <row r="157" spans="8:43" x14ac:dyDescent="0.25">
      <c r="H157" s="8">
        <f t="shared" si="13"/>
        <v>43855</v>
      </c>
      <c r="I157" s="7">
        <f t="shared" si="14"/>
        <v>61.55</v>
      </c>
      <c r="K157" s="8">
        <f t="shared" si="11"/>
        <v>43855</v>
      </c>
      <c r="L157" s="23">
        <f t="shared" si="12"/>
        <v>0.81555123684517494</v>
      </c>
      <c r="R157" s="3"/>
      <c r="S157" s="5"/>
      <c r="T157" s="5"/>
      <c r="U157" s="5"/>
      <c r="W157" s="20"/>
      <c r="X157" s="8"/>
      <c r="Y157" s="7"/>
      <c r="Z157" s="19"/>
      <c r="AA157" s="7">
        <f>SUM($Y$8:Y157)+CurrentInventory</f>
        <v>0</v>
      </c>
      <c r="AB157" s="7" t="e">
        <f t="shared" si="15"/>
        <v>#N/A</v>
      </c>
      <c r="AQ157" s="17"/>
    </row>
    <row r="158" spans="8:43" x14ac:dyDescent="0.25">
      <c r="H158" s="8">
        <f t="shared" si="13"/>
        <v>43856</v>
      </c>
      <c r="I158" s="7">
        <f t="shared" si="14"/>
        <v>61.55</v>
      </c>
      <c r="K158" s="8">
        <f t="shared" si="11"/>
        <v>43856</v>
      </c>
      <c r="L158" s="23">
        <f t="shared" si="12"/>
        <v>0.81555123684517494</v>
      </c>
      <c r="R158" s="3"/>
      <c r="S158" s="5"/>
      <c r="T158" s="5"/>
      <c r="U158" s="5"/>
      <c r="W158" s="20"/>
      <c r="X158" s="8"/>
      <c r="Y158" s="7"/>
      <c r="Z158" s="19"/>
      <c r="AA158" s="7">
        <f>SUM($Y$8:Y158)+CurrentInventory</f>
        <v>0</v>
      </c>
      <c r="AB158" s="7" t="e">
        <f t="shared" si="15"/>
        <v>#N/A</v>
      </c>
      <c r="AQ158" s="17"/>
    </row>
    <row r="159" spans="8:43" x14ac:dyDescent="0.25">
      <c r="H159" s="8">
        <f t="shared" si="13"/>
        <v>43857</v>
      </c>
      <c r="I159" s="7">
        <f t="shared" si="14"/>
        <v>61.55</v>
      </c>
      <c r="K159" s="8">
        <f t="shared" si="11"/>
        <v>43857</v>
      </c>
      <c r="L159" s="23">
        <f t="shared" si="12"/>
        <v>0.81555123684517494</v>
      </c>
      <c r="R159" s="3"/>
      <c r="S159" s="5"/>
      <c r="T159" s="5"/>
      <c r="U159" s="5"/>
      <c r="W159" s="20"/>
      <c r="X159" s="8"/>
      <c r="Y159" s="7"/>
      <c r="Z159" s="19"/>
      <c r="AA159" s="7">
        <f>SUM($Y$8:Y159)+CurrentInventory</f>
        <v>0</v>
      </c>
      <c r="AB159" s="7" t="e">
        <f t="shared" si="15"/>
        <v>#N/A</v>
      </c>
      <c r="AQ159" s="17"/>
    </row>
    <row r="160" spans="8:43" x14ac:dyDescent="0.25">
      <c r="H160" s="8">
        <f t="shared" si="13"/>
        <v>43858</v>
      </c>
      <c r="I160" s="7">
        <f t="shared" si="14"/>
        <v>61.55</v>
      </c>
      <c r="K160" s="8">
        <f t="shared" si="11"/>
        <v>43858</v>
      </c>
      <c r="L160" s="23">
        <f t="shared" si="12"/>
        <v>0.81555123684517494</v>
      </c>
      <c r="R160" s="3"/>
      <c r="S160" s="5"/>
      <c r="T160" s="5"/>
      <c r="U160" s="5"/>
      <c r="W160" s="20"/>
      <c r="X160" s="8"/>
      <c r="Y160" s="7"/>
      <c r="Z160" s="19"/>
      <c r="AA160" s="7">
        <f>SUM($Y$8:Y160)+CurrentInventory</f>
        <v>0</v>
      </c>
      <c r="AB160" s="7" t="e">
        <f t="shared" si="15"/>
        <v>#N/A</v>
      </c>
      <c r="AQ160" s="17"/>
    </row>
    <row r="161" spans="8:43" x14ac:dyDescent="0.25">
      <c r="H161" s="8">
        <f t="shared" si="13"/>
        <v>43859</v>
      </c>
      <c r="I161" s="7">
        <f t="shared" si="14"/>
        <v>61.55</v>
      </c>
      <c r="K161" s="8">
        <f t="shared" si="11"/>
        <v>43859</v>
      </c>
      <c r="L161" s="23">
        <f t="shared" si="12"/>
        <v>0.81555123684517494</v>
      </c>
      <c r="R161" s="3"/>
      <c r="S161" s="5"/>
      <c r="T161" s="5"/>
      <c r="U161" s="5"/>
      <c r="W161" s="20"/>
      <c r="X161" s="8"/>
      <c r="Y161" s="7"/>
      <c r="Z161" s="19"/>
      <c r="AA161" s="7">
        <f>SUM($Y$8:Y161)+CurrentInventory</f>
        <v>0</v>
      </c>
      <c r="AB161" s="7" t="e">
        <f t="shared" si="15"/>
        <v>#N/A</v>
      </c>
      <c r="AQ161" s="17"/>
    </row>
    <row r="162" spans="8:43" x14ac:dyDescent="0.25">
      <c r="H162" s="8">
        <f t="shared" si="13"/>
        <v>43860</v>
      </c>
      <c r="I162" s="7">
        <f t="shared" si="14"/>
        <v>61.55</v>
      </c>
      <c r="K162" s="8">
        <f t="shared" si="11"/>
        <v>43860</v>
      </c>
      <c r="L162" s="23">
        <f t="shared" si="12"/>
        <v>0.81555123684517494</v>
      </c>
      <c r="R162" s="3"/>
      <c r="S162" s="5"/>
      <c r="T162" s="5"/>
      <c r="U162" s="5"/>
      <c r="W162" s="20"/>
      <c r="X162" s="8"/>
      <c r="Y162" s="7"/>
      <c r="Z162" s="19"/>
      <c r="AA162" s="7">
        <f>SUM($Y$8:Y162)+CurrentInventory</f>
        <v>0</v>
      </c>
      <c r="AB162" s="7" t="e">
        <f t="shared" si="15"/>
        <v>#N/A</v>
      </c>
      <c r="AQ162" s="17"/>
    </row>
    <row r="163" spans="8:43" x14ac:dyDescent="0.25">
      <c r="H163" s="8">
        <f t="shared" si="13"/>
        <v>43861</v>
      </c>
      <c r="I163" s="7">
        <f t="shared" si="14"/>
        <v>61.55</v>
      </c>
      <c r="K163" s="8">
        <f t="shared" si="11"/>
        <v>43861</v>
      </c>
      <c r="L163" s="23">
        <f t="shared" si="12"/>
        <v>0.81555123684517494</v>
      </c>
      <c r="R163" s="3"/>
      <c r="S163" s="5"/>
      <c r="T163" s="5"/>
      <c r="U163" s="5"/>
      <c r="W163" s="20"/>
      <c r="X163" s="8"/>
      <c r="Y163" s="7"/>
      <c r="Z163" s="19"/>
      <c r="AA163" s="7">
        <f>SUM($Y$8:Y163)+CurrentInventory</f>
        <v>0</v>
      </c>
      <c r="AB163" s="7" t="e">
        <f t="shared" si="15"/>
        <v>#N/A</v>
      </c>
      <c r="AQ163" s="17"/>
    </row>
    <row r="164" spans="8:43" x14ac:dyDescent="0.25">
      <c r="H164" s="8">
        <f t="shared" si="13"/>
        <v>43862</v>
      </c>
      <c r="I164" s="7">
        <f t="shared" si="14"/>
        <v>60.48</v>
      </c>
      <c r="K164" s="8">
        <f t="shared" si="11"/>
        <v>43862</v>
      </c>
      <c r="L164" s="23">
        <f t="shared" si="12"/>
        <v>1.2039635354562344</v>
      </c>
      <c r="R164" s="3"/>
      <c r="S164" s="5"/>
      <c r="T164" s="5"/>
      <c r="U164" s="5"/>
      <c r="W164" s="20"/>
      <c r="X164" s="8"/>
      <c r="Y164" s="7"/>
      <c r="Z164" s="19"/>
      <c r="AA164" s="7">
        <f>SUM($Y$8:Y164)+CurrentInventory</f>
        <v>0</v>
      </c>
      <c r="AB164" s="7" t="e">
        <f t="shared" si="15"/>
        <v>#N/A</v>
      </c>
      <c r="AQ164" s="17"/>
    </row>
    <row r="165" spans="8:43" x14ac:dyDescent="0.25">
      <c r="H165" s="8">
        <f t="shared" si="13"/>
        <v>43863</v>
      </c>
      <c r="I165" s="7">
        <f t="shared" si="14"/>
        <v>60.48</v>
      </c>
      <c r="K165" s="8">
        <f t="shared" si="11"/>
        <v>43863</v>
      </c>
      <c r="L165" s="23">
        <f t="shared" si="12"/>
        <v>1.2039635354562344</v>
      </c>
      <c r="R165" s="3"/>
      <c r="S165" s="5"/>
      <c r="T165" s="5"/>
      <c r="U165" s="5"/>
      <c r="W165" s="20"/>
      <c r="X165" s="8"/>
      <c r="Y165" s="7"/>
      <c r="Z165" s="19"/>
      <c r="AA165" s="7">
        <f>SUM($Y$8:Y165)+CurrentInventory</f>
        <v>0</v>
      </c>
      <c r="AB165" s="7" t="e">
        <f t="shared" si="15"/>
        <v>#N/A</v>
      </c>
      <c r="AQ165" s="17"/>
    </row>
    <row r="166" spans="8:43" x14ac:dyDescent="0.25">
      <c r="H166" s="8">
        <f t="shared" si="13"/>
        <v>43864</v>
      </c>
      <c r="I166" s="7">
        <f t="shared" si="14"/>
        <v>60.48</v>
      </c>
      <c r="K166" s="8">
        <f t="shared" si="11"/>
        <v>43864</v>
      </c>
      <c r="L166" s="23">
        <f t="shared" si="12"/>
        <v>1.2039635354562344</v>
      </c>
      <c r="R166" s="3"/>
      <c r="S166" s="5"/>
      <c r="T166" s="5"/>
      <c r="U166" s="5"/>
      <c r="W166" s="20"/>
      <c r="X166" s="8"/>
      <c r="Y166" s="7"/>
      <c r="Z166" s="19"/>
      <c r="AA166" s="7">
        <f>SUM($Y$8:Y166)+CurrentInventory</f>
        <v>0</v>
      </c>
      <c r="AB166" s="7" t="e">
        <f t="shared" si="15"/>
        <v>#N/A</v>
      </c>
      <c r="AQ166" s="17"/>
    </row>
    <row r="167" spans="8:43" x14ac:dyDescent="0.25">
      <c r="H167" s="8">
        <f t="shared" si="13"/>
        <v>43865</v>
      </c>
      <c r="I167" s="7">
        <f t="shared" si="14"/>
        <v>60.48</v>
      </c>
      <c r="K167" s="8">
        <f t="shared" si="11"/>
        <v>43865</v>
      </c>
      <c r="L167" s="23">
        <f t="shared" si="12"/>
        <v>1.2039635354562344</v>
      </c>
      <c r="R167" s="3"/>
      <c r="S167" s="5"/>
      <c r="T167" s="5"/>
      <c r="U167" s="5"/>
      <c r="W167" s="20"/>
      <c r="X167" s="8"/>
      <c r="Y167" s="7"/>
      <c r="Z167" s="19"/>
      <c r="AA167" s="7">
        <f>SUM($Y$8:Y167)+CurrentInventory</f>
        <v>0</v>
      </c>
      <c r="AB167" s="7" t="e">
        <f t="shared" si="15"/>
        <v>#N/A</v>
      </c>
      <c r="AQ167" s="17"/>
    </row>
    <row r="168" spans="8:43" x14ac:dyDescent="0.25">
      <c r="H168" s="8">
        <f t="shared" si="13"/>
        <v>43866</v>
      </c>
      <c r="I168" s="7">
        <f t="shared" si="14"/>
        <v>60.48</v>
      </c>
      <c r="K168" s="8">
        <f t="shared" si="11"/>
        <v>43866</v>
      </c>
      <c r="L168" s="23">
        <f t="shared" si="12"/>
        <v>1.2039635354562344</v>
      </c>
      <c r="R168" s="3"/>
      <c r="S168" s="5"/>
      <c r="T168" s="5"/>
      <c r="U168" s="5"/>
      <c r="W168" s="20"/>
      <c r="X168" s="8"/>
      <c r="Y168" s="7"/>
      <c r="Z168" s="19"/>
      <c r="AA168" s="7">
        <f>SUM($Y$8:Y168)+CurrentInventory</f>
        <v>0</v>
      </c>
      <c r="AB168" s="7" t="e">
        <f t="shared" si="15"/>
        <v>#N/A</v>
      </c>
      <c r="AQ168" s="17"/>
    </row>
    <row r="169" spans="8:43" x14ac:dyDescent="0.25">
      <c r="H169" s="8">
        <f t="shared" si="13"/>
        <v>43867</v>
      </c>
      <c r="I169" s="7">
        <f t="shared" si="14"/>
        <v>60.48</v>
      </c>
      <c r="K169" s="8">
        <f t="shared" si="11"/>
        <v>43867</v>
      </c>
      <c r="L169" s="23">
        <f t="shared" si="12"/>
        <v>1.2039635354562344</v>
      </c>
      <c r="R169" s="3"/>
      <c r="S169" s="5"/>
      <c r="T169" s="5"/>
      <c r="U169" s="5"/>
      <c r="W169" s="20"/>
      <c r="X169" s="8"/>
      <c r="Y169" s="7"/>
      <c r="Z169" s="19"/>
      <c r="AA169" s="7">
        <f>SUM($Y$8:Y169)+CurrentInventory</f>
        <v>0</v>
      </c>
      <c r="AB169" s="7" t="e">
        <f t="shared" si="15"/>
        <v>#N/A</v>
      </c>
      <c r="AQ169" s="17"/>
    </row>
    <row r="170" spans="8:43" x14ac:dyDescent="0.25">
      <c r="H170" s="8">
        <f t="shared" si="13"/>
        <v>43868</v>
      </c>
      <c r="I170" s="7">
        <f t="shared" si="14"/>
        <v>60.48</v>
      </c>
      <c r="K170" s="8">
        <f t="shared" si="11"/>
        <v>43868</v>
      </c>
      <c r="L170" s="23">
        <f t="shared" si="12"/>
        <v>1.2039635354562344</v>
      </c>
      <c r="R170" s="3"/>
      <c r="S170" s="5"/>
      <c r="T170" s="5"/>
      <c r="U170" s="5"/>
      <c r="W170" s="20"/>
      <c r="X170" s="8"/>
      <c r="Y170" s="7"/>
      <c r="Z170" s="19"/>
      <c r="AA170" s="7">
        <f>SUM($Y$8:Y170)+CurrentInventory</f>
        <v>0</v>
      </c>
      <c r="AB170" s="7" t="e">
        <f t="shared" si="15"/>
        <v>#N/A</v>
      </c>
      <c r="AQ170" s="17"/>
    </row>
    <row r="171" spans="8:43" x14ac:dyDescent="0.25">
      <c r="H171" s="8">
        <f t="shared" si="13"/>
        <v>43869</v>
      </c>
      <c r="I171" s="7">
        <f t="shared" si="14"/>
        <v>60.48</v>
      </c>
      <c r="K171" s="8">
        <f t="shared" si="11"/>
        <v>43869</v>
      </c>
      <c r="L171" s="23">
        <f t="shared" si="12"/>
        <v>1.2039635354562344</v>
      </c>
      <c r="R171" s="3"/>
      <c r="S171" s="5"/>
      <c r="T171" s="5"/>
      <c r="U171" s="5"/>
      <c r="W171" s="20"/>
      <c r="X171" s="8"/>
      <c r="Y171" s="7"/>
      <c r="Z171" s="19"/>
      <c r="AA171" s="7">
        <f>SUM($Y$8:Y171)+CurrentInventory</f>
        <v>0</v>
      </c>
      <c r="AB171" s="7" t="e">
        <f t="shared" si="15"/>
        <v>#N/A</v>
      </c>
      <c r="AQ171" s="17"/>
    </row>
    <row r="172" spans="8:43" x14ac:dyDescent="0.25">
      <c r="H172" s="8">
        <f t="shared" si="13"/>
        <v>43870</v>
      </c>
      <c r="I172" s="7">
        <f t="shared" si="14"/>
        <v>60.48</v>
      </c>
      <c r="K172" s="8">
        <f t="shared" si="11"/>
        <v>43870</v>
      </c>
      <c r="L172" s="23">
        <f t="shared" si="12"/>
        <v>1.2039635354562344</v>
      </c>
      <c r="R172" s="3"/>
      <c r="S172" s="5"/>
      <c r="T172" s="5"/>
      <c r="U172" s="5"/>
      <c r="W172" s="20"/>
      <c r="X172" s="8"/>
      <c r="Y172" s="7"/>
      <c r="Z172" s="19"/>
      <c r="AA172" s="7">
        <f>SUM($Y$8:Y172)+CurrentInventory</f>
        <v>0</v>
      </c>
      <c r="AB172" s="7" t="e">
        <f t="shared" si="15"/>
        <v>#N/A</v>
      </c>
      <c r="AQ172" s="17"/>
    </row>
    <row r="173" spans="8:43" x14ac:dyDescent="0.25">
      <c r="H173" s="8">
        <f t="shared" si="13"/>
        <v>43871</v>
      </c>
      <c r="I173" s="7">
        <f t="shared" si="14"/>
        <v>60.48</v>
      </c>
      <c r="K173" s="8">
        <f t="shared" si="11"/>
        <v>43871</v>
      </c>
      <c r="L173" s="23">
        <f t="shared" si="12"/>
        <v>1.2039635354562344</v>
      </c>
      <c r="R173" s="3"/>
      <c r="S173" s="5"/>
      <c r="T173" s="5"/>
      <c r="U173" s="5"/>
      <c r="W173" s="20"/>
      <c r="X173" s="8"/>
      <c r="Y173" s="7"/>
      <c r="Z173" s="19"/>
      <c r="AA173" s="7">
        <f>SUM($Y$8:Y173)+CurrentInventory</f>
        <v>0</v>
      </c>
      <c r="AB173" s="7" t="e">
        <f t="shared" si="15"/>
        <v>#N/A</v>
      </c>
      <c r="AQ173" s="17"/>
    </row>
    <row r="174" spans="8:43" x14ac:dyDescent="0.25">
      <c r="H174" s="8">
        <f t="shared" si="13"/>
        <v>43872</v>
      </c>
      <c r="I174" s="7">
        <f t="shared" si="14"/>
        <v>60.48</v>
      </c>
      <c r="K174" s="8">
        <f t="shared" si="11"/>
        <v>43872</v>
      </c>
      <c r="L174" s="23">
        <f t="shared" si="12"/>
        <v>1.2039635354562344</v>
      </c>
      <c r="R174" s="3"/>
      <c r="S174" s="5"/>
      <c r="T174" s="5"/>
      <c r="U174" s="5"/>
      <c r="W174" s="20"/>
      <c r="X174" s="8"/>
      <c r="Y174" s="7"/>
      <c r="Z174" s="19"/>
      <c r="AA174" s="7">
        <f>SUM($Y$8:Y174)+CurrentInventory</f>
        <v>0</v>
      </c>
      <c r="AB174" s="7" t="e">
        <f t="shared" si="15"/>
        <v>#N/A</v>
      </c>
      <c r="AQ174" s="17"/>
    </row>
    <row r="175" spans="8:43" x14ac:dyDescent="0.25">
      <c r="H175" s="8">
        <f t="shared" si="13"/>
        <v>43873</v>
      </c>
      <c r="I175" s="7">
        <f t="shared" si="14"/>
        <v>60.48</v>
      </c>
      <c r="K175" s="8">
        <f t="shared" si="11"/>
        <v>43873</v>
      </c>
      <c r="L175" s="23">
        <f t="shared" si="12"/>
        <v>1.2039635354562344</v>
      </c>
      <c r="R175" s="3"/>
      <c r="S175" s="5"/>
      <c r="T175" s="5"/>
      <c r="U175" s="5"/>
      <c r="W175" s="20"/>
      <c r="X175" s="8"/>
      <c r="Y175" s="7"/>
      <c r="Z175" s="19"/>
      <c r="AA175" s="7">
        <f>SUM($Y$8:Y175)+CurrentInventory</f>
        <v>0</v>
      </c>
      <c r="AB175" s="7" t="e">
        <f t="shared" si="15"/>
        <v>#N/A</v>
      </c>
      <c r="AQ175" s="17"/>
    </row>
    <row r="176" spans="8:43" x14ac:dyDescent="0.25">
      <c r="H176" s="8">
        <f t="shared" si="13"/>
        <v>43874</v>
      </c>
      <c r="I176" s="7">
        <f t="shared" si="14"/>
        <v>60.48</v>
      </c>
      <c r="K176" s="8">
        <f t="shared" si="11"/>
        <v>43874</v>
      </c>
      <c r="L176" s="23">
        <f t="shared" si="12"/>
        <v>1.2039635354562344</v>
      </c>
      <c r="R176" s="3"/>
      <c r="S176" s="5"/>
      <c r="T176" s="5"/>
      <c r="U176" s="5"/>
      <c r="W176" s="20"/>
      <c r="X176" s="8"/>
      <c r="Y176" s="7"/>
      <c r="Z176" s="19"/>
      <c r="AA176" s="7">
        <f>SUM($Y$8:Y176)+CurrentInventory</f>
        <v>0</v>
      </c>
      <c r="AB176" s="7" t="e">
        <f t="shared" si="15"/>
        <v>#N/A</v>
      </c>
      <c r="AQ176" s="17"/>
    </row>
    <row r="177" spans="8:43" x14ac:dyDescent="0.25">
      <c r="H177" s="8">
        <f t="shared" si="13"/>
        <v>43875</v>
      </c>
      <c r="I177" s="7">
        <f t="shared" si="14"/>
        <v>60.48</v>
      </c>
      <c r="K177" s="8">
        <f t="shared" si="11"/>
        <v>43875</v>
      </c>
      <c r="L177" s="23">
        <f t="shared" si="12"/>
        <v>1.2039635354562344</v>
      </c>
      <c r="R177" s="3"/>
      <c r="S177" s="5"/>
      <c r="T177" s="5"/>
      <c r="U177" s="5"/>
      <c r="W177" s="20"/>
      <c r="X177" s="8"/>
      <c r="Y177" s="7"/>
      <c r="Z177" s="19"/>
      <c r="AA177" s="7">
        <f>SUM($Y$8:Y177)+CurrentInventory</f>
        <v>0</v>
      </c>
      <c r="AB177" s="7" t="e">
        <f t="shared" si="15"/>
        <v>#N/A</v>
      </c>
      <c r="AQ177" s="17"/>
    </row>
    <row r="178" spans="8:43" x14ac:dyDescent="0.25">
      <c r="H178" s="8">
        <f t="shared" si="13"/>
        <v>43876</v>
      </c>
      <c r="I178" s="7">
        <f t="shared" si="14"/>
        <v>60.48</v>
      </c>
      <c r="K178" s="8">
        <f t="shared" si="11"/>
        <v>43876</v>
      </c>
      <c r="L178" s="23">
        <f t="shared" si="12"/>
        <v>1.2039635354562344</v>
      </c>
      <c r="R178" s="3"/>
      <c r="S178" s="5"/>
      <c r="T178" s="5"/>
      <c r="U178" s="5"/>
      <c r="W178" s="20"/>
      <c r="X178" s="8"/>
      <c r="Y178" s="7"/>
      <c r="Z178" s="19"/>
      <c r="AA178" s="7">
        <f>SUM($Y$8:Y178)+CurrentInventory</f>
        <v>0</v>
      </c>
      <c r="AB178" s="7" t="e">
        <f t="shared" si="15"/>
        <v>#N/A</v>
      </c>
      <c r="AQ178" s="17"/>
    </row>
    <row r="179" spans="8:43" x14ac:dyDescent="0.25">
      <c r="H179" s="8">
        <f t="shared" si="13"/>
        <v>43877</v>
      </c>
      <c r="I179" s="7">
        <f t="shared" si="14"/>
        <v>60.48</v>
      </c>
      <c r="K179" s="8">
        <f t="shared" si="11"/>
        <v>43877</v>
      </c>
      <c r="L179" s="23">
        <f t="shared" si="12"/>
        <v>1.2039635354562344</v>
      </c>
      <c r="R179" s="3"/>
      <c r="S179" s="5"/>
      <c r="T179" s="5"/>
      <c r="U179" s="5"/>
      <c r="W179" s="20"/>
      <c r="X179" s="8"/>
      <c r="Y179" s="7"/>
      <c r="Z179" s="19"/>
      <c r="AA179" s="7">
        <f>SUM($Y$8:Y179)+CurrentInventory</f>
        <v>0</v>
      </c>
      <c r="AB179" s="7" t="e">
        <f t="shared" si="15"/>
        <v>#N/A</v>
      </c>
      <c r="AQ179" s="17"/>
    </row>
    <row r="180" spans="8:43" x14ac:dyDescent="0.25">
      <c r="H180" s="8">
        <f t="shared" si="13"/>
        <v>43878</v>
      </c>
      <c r="I180" s="7">
        <f t="shared" si="14"/>
        <v>60.48</v>
      </c>
      <c r="K180" s="8">
        <f t="shared" si="11"/>
        <v>43878</v>
      </c>
      <c r="L180" s="23">
        <f t="shared" si="12"/>
        <v>1.2039635354562344</v>
      </c>
      <c r="R180" s="3"/>
      <c r="S180" s="5"/>
      <c r="T180" s="5"/>
      <c r="U180" s="5"/>
      <c r="W180" s="20"/>
      <c r="X180" s="8"/>
      <c r="Y180" s="7"/>
      <c r="Z180" s="19"/>
      <c r="AA180" s="7">
        <f>SUM($Y$8:Y180)+CurrentInventory</f>
        <v>0</v>
      </c>
      <c r="AB180" s="7" t="e">
        <f t="shared" si="15"/>
        <v>#N/A</v>
      </c>
      <c r="AQ180" s="17"/>
    </row>
    <row r="181" spans="8:43" x14ac:dyDescent="0.25">
      <c r="H181" s="8">
        <f t="shared" si="13"/>
        <v>43879</v>
      </c>
      <c r="I181" s="7">
        <f t="shared" si="14"/>
        <v>60.48</v>
      </c>
      <c r="K181" s="8">
        <f t="shared" si="11"/>
        <v>43879</v>
      </c>
      <c r="L181" s="23">
        <f t="shared" si="12"/>
        <v>1.2039635354562344</v>
      </c>
      <c r="R181" s="3"/>
      <c r="S181" s="5"/>
      <c r="T181" s="5"/>
      <c r="U181" s="5"/>
      <c r="W181" s="20"/>
      <c r="X181" s="8"/>
      <c r="Y181" s="7"/>
      <c r="Z181" s="19"/>
      <c r="AA181" s="7">
        <f>SUM($Y$8:Y181)+CurrentInventory</f>
        <v>0</v>
      </c>
      <c r="AB181" s="7" t="e">
        <f t="shared" si="15"/>
        <v>#N/A</v>
      </c>
      <c r="AQ181" s="17"/>
    </row>
    <row r="182" spans="8:43" x14ac:dyDescent="0.25">
      <c r="H182" s="8">
        <f t="shared" si="13"/>
        <v>43880</v>
      </c>
      <c r="I182" s="7">
        <f t="shared" si="14"/>
        <v>60.48</v>
      </c>
      <c r="K182" s="8">
        <f t="shared" si="11"/>
        <v>43880</v>
      </c>
      <c r="L182" s="23">
        <f t="shared" si="12"/>
        <v>1.2039635354562344</v>
      </c>
      <c r="R182" s="3"/>
      <c r="S182" s="5"/>
      <c r="T182" s="5"/>
      <c r="U182" s="5"/>
      <c r="W182" s="20"/>
      <c r="X182" s="8"/>
      <c r="Y182" s="7"/>
      <c r="Z182" s="19"/>
      <c r="AA182" s="7">
        <f>SUM($Y$8:Y182)+CurrentInventory</f>
        <v>0</v>
      </c>
      <c r="AB182" s="7" t="e">
        <f t="shared" si="15"/>
        <v>#N/A</v>
      </c>
      <c r="AQ182" s="17"/>
    </row>
    <row r="183" spans="8:43" x14ac:dyDescent="0.25">
      <c r="H183" s="8">
        <f t="shared" si="13"/>
        <v>43881</v>
      </c>
      <c r="I183" s="7">
        <f t="shared" si="14"/>
        <v>60.48</v>
      </c>
      <c r="K183" s="8">
        <f t="shared" si="11"/>
        <v>43881</v>
      </c>
      <c r="L183" s="23">
        <f t="shared" si="12"/>
        <v>1.2039635354562344</v>
      </c>
      <c r="R183" s="3"/>
      <c r="S183" s="5"/>
      <c r="T183" s="5"/>
      <c r="U183" s="5"/>
      <c r="W183" s="20"/>
      <c r="X183" s="8"/>
      <c r="Y183" s="7"/>
      <c r="Z183" s="19"/>
      <c r="AA183" s="7">
        <f>SUM($Y$8:Y183)+CurrentInventory</f>
        <v>0</v>
      </c>
      <c r="AB183" s="7" t="e">
        <f t="shared" si="15"/>
        <v>#N/A</v>
      </c>
      <c r="AQ183" s="17"/>
    </row>
    <row r="184" spans="8:43" x14ac:dyDescent="0.25">
      <c r="H184" s="8">
        <f t="shared" si="13"/>
        <v>43882</v>
      </c>
      <c r="I184" s="7">
        <f t="shared" si="14"/>
        <v>60.48</v>
      </c>
      <c r="K184" s="8">
        <f t="shared" si="11"/>
        <v>43882</v>
      </c>
      <c r="L184" s="23">
        <f t="shared" si="12"/>
        <v>1.2039635354562344</v>
      </c>
      <c r="R184" s="3"/>
      <c r="S184" s="5"/>
      <c r="T184" s="5"/>
      <c r="U184" s="5"/>
      <c r="W184" s="20"/>
      <c r="X184" s="8"/>
      <c r="Y184" s="7"/>
      <c r="Z184" s="19"/>
      <c r="AA184" s="7">
        <f>SUM($Y$8:Y184)+CurrentInventory</f>
        <v>0</v>
      </c>
      <c r="AB184" s="7" t="e">
        <f t="shared" si="15"/>
        <v>#N/A</v>
      </c>
      <c r="AQ184" s="17"/>
    </row>
    <row r="185" spans="8:43" x14ac:dyDescent="0.25">
      <c r="H185" s="8">
        <f t="shared" si="13"/>
        <v>43883</v>
      </c>
      <c r="I185" s="7">
        <f t="shared" si="14"/>
        <v>60.48</v>
      </c>
      <c r="K185" s="8">
        <f t="shared" si="11"/>
        <v>43883</v>
      </c>
      <c r="L185" s="23">
        <f t="shared" si="12"/>
        <v>1.2039635354562344</v>
      </c>
      <c r="R185" s="3"/>
      <c r="S185" s="5"/>
      <c r="T185" s="5"/>
      <c r="U185" s="5"/>
      <c r="W185" s="20"/>
      <c r="X185" s="8"/>
      <c r="Y185" s="7"/>
      <c r="Z185" s="19"/>
      <c r="AA185" s="7">
        <f>SUM($Y$8:Y185)+CurrentInventory</f>
        <v>0</v>
      </c>
      <c r="AB185" s="7" t="e">
        <f t="shared" si="15"/>
        <v>#N/A</v>
      </c>
      <c r="AQ185" s="17"/>
    </row>
    <row r="186" spans="8:43" x14ac:dyDescent="0.25">
      <c r="H186" s="8">
        <f t="shared" si="13"/>
        <v>43884</v>
      </c>
      <c r="I186" s="7">
        <f t="shared" si="14"/>
        <v>60.48</v>
      </c>
      <c r="K186" s="8">
        <f t="shared" si="11"/>
        <v>43884</v>
      </c>
      <c r="L186" s="23">
        <f t="shared" si="12"/>
        <v>1.2039635354562344</v>
      </c>
      <c r="R186" s="3"/>
      <c r="S186" s="5"/>
      <c r="T186" s="5"/>
      <c r="U186" s="5"/>
      <c r="W186" s="20"/>
      <c r="X186" s="8"/>
      <c r="Y186" s="7"/>
      <c r="Z186" s="19"/>
      <c r="AA186" s="7">
        <f>SUM($Y$8:Y186)+CurrentInventory</f>
        <v>0</v>
      </c>
      <c r="AB186" s="7" t="e">
        <f t="shared" si="15"/>
        <v>#N/A</v>
      </c>
      <c r="AQ186" s="17"/>
    </row>
    <row r="187" spans="8:43" x14ac:dyDescent="0.25">
      <c r="H187" s="8">
        <f t="shared" si="13"/>
        <v>43885</v>
      </c>
      <c r="I187" s="7">
        <f t="shared" si="14"/>
        <v>60.48</v>
      </c>
      <c r="K187" s="8">
        <f t="shared" si="11"/>
        <v>43885</v>
      </c>
      <c r="L187" s="23">
        <f t="shared" si="12"/>
        <v>1.2039635354562344</v>
      </c>
      <c r="R187" s="3"/>
      <c r="S187" s="5"/>
      <c r="T187" s="5"/>
      <c r="U187" s="5"/>
      <c r="W187" s="20"/>
      <c r="X187" s="8"/>
      <c r="Y187" s="7"/>
      <c r="Z187" s="19"/>
      <c r="AA187" s="7">
        <f>SUM($Y$8:Y187)+CurrentInventory</f>
        <v>0</v>
      </c>
      <c r="AB187" s="7" t="e">
        <f t="shared" si="15"/>
        <v>#N/A</v>
      </c>
      <c r="AQ187" s="17"/>
    </row>
    <row r="188" spans="8:43" x14ac:dyDescent="0.25">
      <c r="H188" s="8">
        <f t="shared" si="13"/>
        <v>43886</v>
      </c>
      <c r="I188" s="7">
        <f t="shared" si="14"/>
        <v>60.48</v>
      </c>
      <c r="K188" s="8">
        <f t="shared" si="11"/>
        <v>43886</v>
      </c>
      <c r="L188" s="23">
        <f t="shared" si="12"/>
        <v>1.2039635354562344</v>
      </c>
      <c r="R188" s="3"/>
      <c r="S188" s="5"/>
      <c r="T188" s="5"/>
      <c r="U188" s="5"/>
      <c r="W188" s="20"/>
      <c r="X188" s="8"/>
      <c r="Y188" s="7"/>
      <c r="Z188" s="19"/>
      <c r="AA188" s="7">
        <f>SUM($Y$8:Y188)+CurrentInventory</f>
        <v>0</v>
      </c>
      <c r="AB188" s="7" t="e">
        <f t="shared" si="15"/>
        <v>#N/A</v>
      </c>
      <c r="AQ188" s="17"/>
    </row>
    <row r="189" spans="8:43" x14ac:dyDescent="0.25">
      <c r="H189" s="8">
        <f t="shared" si="13"/>
        <v>43887</v>
      </c>
      <c r="I189" s="7">
        <f t="shared" si="14"/>
        <v>60.48</v>
      </c>
      <c r="K189" s="8">
        <f t="shared" si="11"/>
        <v>43887</v>
      </c>
      <c r="L189" s="23">
        <f t="shared" si="12"/>
        <v>1.2039635354562344</v>
      </c>
      <c r="R189" s="3"/>
      <c r="S189" s="5"/>
      <c r="T189" s="5"/>
      <c r="U189" s="5"/>
      <c r="W189" s="20"/>
      <c r="X189" s="8"/>
      <c r="Y189" s="7"/>
      <c r="Z189" s="19"/>
      <c r="AA189" s="7">
        <f>SUM($Y$8:Y189)+CurrentInventory</f>
        <v>0</v>
      </c>
      <c r="AB189" s="7" t="e">
        <f t="shared" si="15"/>
        <v>#N/A</v>
      </c>
      <c r="AQ189" s="17"/>
    </row>
    <row r="190" spans="8:43" x14ac:dyDescent="0.25">
      <c r="H190" s="8">
        <f t="shared" si="13"/>
        <v>43888</v>
      </c>
      <c r="I190" s="7">
        <f t="shared" si="14"/>
        <v>60.48</v>
      </c>
      <c r="K190" s="8">
        <f t="shared" si="11"/>
        <v>43888</v>
      </c>
      <c r="L190" s="23">
        <f t="shared" si="12"/>
        <v>1.2039635354562344</v>
      </c>
      <c r="R190" s="3"/>
      <c r="S190" s="5"/>
      <c r="T190" s="5"/>
      <c r="U190" s="5"/>
      <c r="W190" s="20"/>
      <c r="X190" s="8"/>
      <c r="Y190" s="7"/>
      <c r="Z190" s="19"/>
      <c r="AA190" s="7">
        <f>SUM($Y$8:Y190)+CurrentInventory</f>
        <v>0</v>
      </c>
      <c r="AB190" s="7" t="e">
        <f t="shared" si="15"/>
        <v>#N/A</v>
      </c>
      <c r="AQ190" s="17"/>
    </row>
    <row r="191" spans="8:43" x14ac:dyDescent="0.25">
      <c r="H191" s="8">
        <f t="shared" si="13"/>
        <v>43889</v>
      </c>
      <c r="I191" s="7">
        <f t="shared" si="14"/>
        <v>60.48</v>
      </c>
      <c r="K191" s="8">
        <f t="shared" si="11"/>
        <v>43889</v>
      </c>
      <c r="L191" s="23">
        <f t="shared" si="12"/>
        <v>1.2039635354562344</v>
      </c>
      <c r="R191" s="3"/>
      <c r="S191" s="5"/>
      <c r="T191" s="5"/>
      <c r="U191" s="5"/>
      <c r="W191" s="20"/>
      <c r="X191" s="8"/>
      <c r="Y191" s="7"/>
      <c r="Z191" s="19"/>
      <c r="AA191" s="7">
        <f>SUM($Y$8:Y191)+CurrentInventory</f>
        <v>0</v>
      </c>
      <c r="AB191" s="7" t="e">
        <f t="shared" si="15"/>
        <v>#N/A</v>
      </c>
      <c r="AQ191" s="17"/>
    </row>
    <row r="192" spans="8:43" x14ac:dyDescent="0.25">
      <c r="H192" s="8">
        <f t="shared" si="13"/>
        <v>43890</v>
      </c>
      <c r="I192" s="7">
        <f t="shared" si="14"/>
        <v>60.48</v>
      </c>
      <c r="K192" s="8">
        <f t="shared" si="11"/>
        <v>43890</v>
      </c>
      <c r="L192" s="23">
        <f t="shared" si="12"/>
        <v>1.2039635354562344</v>
      </c>
      <c r="R192" s="3"/>
      <c r="S192" s="5"/>
      <c r="T192" s="5"/>
      <c r="U192" s="5"/>
      <c r="W192" s="20"/>
      <c r="X192" s="8"/>
      <c r="Y192" s="7"/>
      <c r="Z192" s="19"/>
      <c r="AA192" s="7">
        <f>SUM($Y$8:Y192)+CurrentInventory</f>
        <v>0</v>
      </c>
      <c r="AB192" s="7" t="e">
        <f t="shared" si="15"/>
        <v>#N/A</v>
      </c>
      <c r="AQ192" s="17"/>
    </row>
    <row r="193" spans="8:43" x14ac:dyDescent="0.25">
      <c r="H193" s="8">
        <f t="shared" si="13"/>
        <v>43891</v>
      </c>
      <c r="I193" s="7">
        <f t="shared" si="14"/>
        <v>58.48</v>
      </c>
      <c r="K193" s="8">
        <f t="shared" si="11"/>
        <v>43891</v>
      </c>
      <c r="L193" s="23">
        <f t="shared" si="12"/>
        <v>0.93573247364656864</v>
      </c>
      <c r="R193" s="3"/>
      <c r="S193" s="5"/>
      <c r="T193" s="5"/>
      <c r="U193" s="5"/>
      <c r="W193" s="20"/>
      <c r="X193" s="8"/>
      <c r="Y193" s="7"/>
      <c r="Z193" s="19"/>
      <c r="AA193" s="7">
        <f>SUM($Y$8:Y193)+CurrentInventory</f>
        <v>0</v>
      </c>
      <c r="AB193" s="7" t="e">
        <f t="shared" si="15"/>
        <v>#N/A</v>
      </c>
      <c r="AQ193" s="17"/>
    </row>
    <row r="194" spans="8:43" x14ac:dyDescent="0.25">
      <c r="H194" s="8">
        <f t="shared" si="13"/>
        <v>43892</v>
      </c>
      <c r="I194" s="7">
        <f t="shared" si="14"/>
        <v>58.48</v>
      </c>
      <c r="K194" s="8">
        <f t="shared" si="11"/>
        <v>43892</v>
      </c>
      <c r="L194" s="23">
        <f t="shared" si="12"/>
        <v>0.93573247364656864</v>
      </c>
      <c r="R194" s="3"/>
      <c r="S194" s="5"/>
      <c r="T194" s="5"/>
      <c r="U194" s="5"/>
      <c r="W194" s="20"/>
      <c r="X194" s="8"/>
      <c r="Y194" s="7"/>
      <c r="Z194" s="19"/>
      <c r="AA194" s="7">
        <f>SUM($Y$8:Y194)+CurrentInventory</f>
        <v>0</v>
      </c>
      <c r="AB194" s="7" t="e">
        <f t="shared" si="15"/>
        <v>#N/A</v>
      </c>
      <c r="AQ194" s="17"/>
    </row>
    <row r="195" spans="8:43" x14ac:dyDescent="0.25">
      <c r="H195" s="8">
        <f t="shared" si="13"/>
        <v>43893</v>
      </c>
      <c r="I195" s="7">
        <f t="shared" si="14"/>
        <v>58.48</v>
      </c>
      <c r="K195" s="8">
        <f t="shared" si="11"/>
        <v>43893</v>
      </c>
      <c r="L195" s="23">
        <f t="shared" si="12"/>
        <v>0.93573247364656864</v>
      </c>
      <c r="R195" s="3"/>
      <c r="S195" s="5"/>
      <c r="T195" s="5"/>
      <c r="U195" s="5"/>
      <c r="W195" s="20"/>
      <c r="X195" s="8"/>
      <c r="Y195" s="7"/>
      <c r="Z195" s="19"/>
      <c r="AA195" s="7">
        <f>SUM($Y$8:Y195)+CurrentInventory</f>
        <v>0</v>
      </c>
      <c r="AB195" s="7" t="e">
        <f t="shared" si="15"/>
        <v>#N/A</v>
      </c>
      <c r="AQ195" s="17"/>
    </row>
    <row r="196" spans="8:43" x14ac:dyDescent="0.25">
      <c r="H196" s="8">
        <f t="shared" si="13"/>
        <v>43894</v>
      </c>
      <c r="I196" s="7">
        <f t="shared" si="14"/>
        <v>58.48</v>
      </c>
      <c r="K196" s="8">
        <f t="shared" si="11"/>
        <v>43894</v>
      </c>
      <c r="L196" s="23">
        <f t="shared" si="12"/>
        <v>0.93573247364656864</v>
      </c>
      <c r="R196" s="3"/>
      <c r="S196" s="5"/>
      <c r="T196" s="5"/>
      <c r="U196" s="5"/>
      <c r="W196" s="20"/>
      <c r="X196" s="8"/>
      <c r="Y196" s="7"/>
      <c r="Z196" s="19"/>
      <c r="AA196" s="7">
        <f>SUM($Y$8:Y196)+CurrentInventory</f>
        <v>0</v>
      </c>
      <c r="AB196" s="7" t="e">
        <f t="shared" si="15"/>
        <v>#N/A</v>
      </c>
      <c r="AQ196" s="17"/>
    </row>
    <row r="197" spans="8:43" x14ac:dyDescent="0.25">
      <c r="H197" s="8">
        <f t="shared" si="13"/>
        <v>43895</v>
      </c>
      <c r="I197" s="7">
        <f t="shared" si="14"/>
        <v>58.48</v>
      </c>
      <c r="K197" s="8">
        <f t="shared" ref="K197:K260" si="16">H197</f>
        <v>43895</v>
      </c>
      <c r="L197" s="23">
        <f t="shared" ref="L197:L260" si="17">VLOOKUP(H197,$B$4:$D$97, 3,TRUE)</f>
        <v>0.93573247364656864</v>
      </c>
      <c r="R197" s="3"/>
      <c r="S197" s="5"/>
      <c r="T197" s="5"/>
      <c r="U197" s="5"/>
      <c r="W197" s="20"/>
      <c r="X197" s="8"/>
      <c r="Y197" s="7"/>
      <c r="Z197" s="19"/>
      <c r="AA197" s="7">
        <f>SUM($Y$8:Y197)+CurrentInventory</f>
        <v>0</v>
      </c>
      <c r="AB197" s="7" t="e">
        <f t="shared" si="15"/>
        <v>#N/A</v>
      </c>
      <c r="AQ197" s="17"/>
    </row>
    <row r="198" spans="8:43" x14ac:dyDescent="0.25">
      <c r="H198" s="8">
        <f t="shared" ref="H198:H261" si="18">IF(H197+1&gt;MAX($B$4:$B$97), NA(), H197+1)</f>
        <v>43896</v>
      </c>
      <c r="I198" s="7">
        <f t="shared" ref="I198:I261" si="19">VLOOKUP(H198,$B$4:$C$97, 2,TRUE)</f>
        <v>58.48</v>
      </c>
      <c r="K198" s="8">
        <f t="shared" si="16"/>
        <v>43896</v>
      </c>
      <c r="L198" s="23">
        <f t="shared" si="17"/>
        <v>0.93573247364656864</v>
      </c>
      <c r="R198" s="3"/>
      <c r="S198" s="5"/>
      <c r="T198" s="5"/>
      <c r="U198" s="5"/>
      <c r="W198" s="20"/>
      <c r="X198" s="8"/>
      <c r="Y198" s="7"/>
      <c r="Z198" s="19"/>
      <c r="AA198" s="7">
        <f>SUM($Y$8:Y198)+CurrentInventory</f>
        <v>0</v>
      </c>
      <c r="AB198" s="7" t="e">
        <f t="shared" si="15"/>
        <v>#N/A</v>
      </c>
      <c r="AQ198" s="17"/>
    </row>
    <row r="199" spans="8:43" x14ac:dyDescent="0.25">
      <c r="H199" s="8">
        <f t="shared" si="18"/>
        <v>43897</v>
      </c>
      <c r="I199" s="7">
        <f t="shared" si="19"/>
        <v>58.48</v>
      </c>
      <c r="K199" s="8">
        <f t="shared" si="16"/>
        <v>43897</v>
      </c>
      <c r="L199" s="23">
        <f t="shared" si="17"/>
        <v>0.93573247364656864</v>
      </c>
      <c r="R199" s="3"/>
      <c r="S199" s="5"/>
      <c r="T199" s="5"/>
      <c r="U199" s="5"/>
      <c r="W199" s="20"/>
      <c r="X199" s="8"/>
      <c r="Y199" s="7"/>
      <c r="Z199" s="19"/>
      <c r="AA199" s="7">
        <f>SUM($Y$8:Y199)+CurrentInventory</f>
        <v>0</v>
      </c>
      <c r="AB199" s="7" t="e">
        <f t="shared" si="15"/>
        <v>#N/A</v>
      </c>
      <c r="AQ199" s="17"/>
    </row>
    <row r="200" spans="8:43" x14ac:dyDescent="0.25">
      <c r="H200" s="8">
        <f t="shared" si="18"/>
        <v>43898</v>
      </c>
      <c r="I200" s="7">
        <f t="shared" si="19"/>
        <v>58.48</v>
      </c>
      <c r="K200" s="8">
        <f t="shared" si="16"/>
        <v>43898</v>
      </c>
      <c r="L200" s="23">
        <f t="shared" si="17"/>
        <v>0.93573247364656864</v>
      </c>
      <c r="R200" s="3"/>
      <c r="S200" s="5"/>
      <c r="T200" s="5"/>
      <c r="U200" s="5"/>
      <c r="W200" s="20"/>
      <c r="X200" s="8"/>
      <c r="Y200" s="7"/>
      <c r="Z200" s="19"/>
      <c r="AA200" s="7">
        <f>SUM($Y$8:Y200)+CurrentInventory</f>
        <v>0</v>
      </c>
      <c r="AB200" s="7" t="e">
        <f t="shared" ref="AB200:AB263" si="20">VLOOKUP(X200,$H$4:$I$1579, 2, FALSE)</f>
        <v>#N/A</v>
      </c>
      <c r="AQ200" s="17"/>
    </row>
    <row r="201" spans="8:43" x14ac:dyDescent="0.25">
      <c r="H201" s="8">
        <f t="shared" si="18"/>
        <v>43899</v>
      </c>
      <c r="I201" s="7">
        <f t="shared" si="19"/>
        <v>58.48</v>
      </c>
      <c r="K201" s="8">
        <f t="shared" si="16"/>
        <v>43899</v>
      </c>
      <c r="L201" s="23">
        <f t="shared" si="17"/>
        <v>0.93573247364656864</v>
      </c>
      <c r="R201" s="3"/>
      <c r="S201" s="5"/>
      <c r="T201" s="5"/>
      <c r="U201" s="5"/>
      <c r="W201" s="20"/>
      <c r="X201" s="8"/>
      <c r="Y201" s="7"/>
      <c r="Z201" s="19"/>
      <c r="AA201" s="7">
        <f>SUM($Y$8:Y201)+CurrentInventory</f>
        <v>0</v>
      </c>
      <c r="AB201" s="7" t="e">
        <f t="shared" si="20"/>
        <v>#N/A</v>
      </c>
      <c r="AQ201" s="17"/>
    </row>
    <row r="202" spans="8:43" x14ac:dyDescent="0.25">
      <c r="H202" s="8">
        <f t="shared" si="18"/>
        <v>43900</v>
      </c>
      <c r="I202" s="7">
        <f t="shared" si="19"/>
        <v>58.48</v>
      </c>
      <c r="K202" s="8">
        <f t="shared" si="16"/>
        <v>43900</v>
      </c>
      <c r="L202" s="23">
        <f t="shared" si="17"/>
        <v>0.93573247364656864</v>
      </c>
      <c r="R202" s="3"/>
      <c r="S202" s="5"/>
      <c r="T202" s="5"/>
      <c r="U202" s="5"/>
      <c r="W202" s="20"/>
      <c r="X202" s="8"/>
      <c r="Y202" s="7"/>
      <c r="Z202" s="19"/>
      <c r="AA202" s="7">
        <f>SUM($Y$8:Y202)+CurrentInventory</f>
        <v>0</v>
      </c>
      <c r="AB202" s="7" t="e">
        <f t="shared" si="20"/>
        <v>#N/A</v>
      </c>
      <c r="AQ202" s="17"/>
    </row>
    <row r="203" spans="8:43" x14ac:dyDescent="0.25">
      <c r="H203" s="8">
        <f t="shared" si="18"/>
        <v>43901</v>
      </c>
      <c r="I203" s="7">
        <f t="shared" si="19"/>
        <v>58.48</v>
      </c>
      <c r="K203" s="8">
        <f t="shared" si="16"/>
        <v>43901</v>
      </c>
      <c r="L203" s="23">
        <f t="shared" si="17"/>
        <v>0.93573247364656864</v>
      </c>
      <c r="R203" s="3"/>
      <c r="S203" s="5"/>
      <c r="T203" s="5"/>
      <c r="U203" s="5"/>
      <c r="W203" s="20"/>
      <c r="X203" s="8"/>
      <c r="Y203" s="7"/>
      <c r="Z203" s="19"/>
      <c r="AA203" s="7">
        <f>SUM($Y$8:Y203)+CurrentInventory</f>
        <v>0</v>
      </c>
      <c r="AB203" s="7" t="e">
        <f t="shared" si="20"/>
        <v>#N/A</v>
      </c>
      <c r="AQ203" s="17"/>
    </row>
    <row r="204" spans="8:43" x14ac:dyDescent="0.25">
      <c r="H204" s="8">
        <f t="shared" si="18"/>
        <v>43902</v>
      </c>
      <c r="I204" s="7">
        <f t="shared" si="19"/>
        <v>58.48</v>
      </c>
      <c r="K204" s="8">
        <f t="shared" si="16"/>
        <v>43902</v>
      </c>
      <c r="L204" s="23">
        <f t="shared" si="17"/>
        <v>0.93573247364656864</v>
      </c>
      <c r="R204" s="3"/>
      <c r="S204" s="5"/>
      <c r="T204" s="5"/>
      <c r="U204" s="5"/>
      <c r="W204" s="20"/>
      <c r="X204" s="8"/>
      <c r="Y204" s="7"/>
      <c r="Z204" s="19"/>
      <c r="AA204" s="7">
        <f>SUM($Y$8:Y204)+CurrentInventory</f>
        <v>0</v>
      </c>
      <c r="AB204" s="7" t="e">
        <f t="shared" si="20"/>
        <v>#N/A</v>
      </c>
      <c r="AQ204" s="17"/>
    </row>
    <row r="205" spans="8:43" x14ac:dyDescent="0.25">
      <c r="H205" s="8">
        <f t="shared" si="18"/>
        <v>43903</v>
      </c>
      <c r="I205" s="7">
        <f t="shared" si="19"/>
        <v>58.48</v>
      </c>
      <c r="K205" s="8">
        <f t="shared" si="16"/>
        <v>43903</v>
      </c>
      <c r="L205" s="23">
        <f t="shared" si="17"/>
        <v>0.93573247364656864</v>
      </c>
      <c r="R205" s="3"/>
      <c r="S205" s="5"/>
      <c r="T205" s="5"/>
      <c r="U205" s="5"/>
      <c r="W205" s="20"/>
      <c r="X205" s="8"/>
      <c r="Y205" s="7"/>
      <c r="Z205" s="19"/>
      <c r="AA205" s="7">
        <f>SUM($Y$8:Y205)+CurrentInventory</f>
        <v>0</v>
      </c>
      <c r="AB205" s="7" t="e">
        <f t="shared" si="20"/>
        <v>#N/A</v>
      </c>
      <c r="AQ205" s="17"/>
    </row>
    <row r="206" spans="8:43" x14ac:dyDescent="0.25">
      <c r="H206" s="8">
        <f t="shared" si="18"/>
        <v>43904</v>
      </c>
      <c r="I206" s="7">
        <f t="shared" si="19"/>
        <v>58.48</v>
      </c>
      <c r="K206" s="8">
        <f t="shared" si="16"/>
        <v>43904</v>
      </c>
      <c r="L206" s="23">
        <f t="shared" si="17"/>
        <v>0.93573247364656864</v>
      </c>
      <c r="R206" s="3"/>
      <c r="S206" s="5"/>
      <c r="T206" s="5"/>
      <c r="U206" s="5"/>
      <c r="W206" s="20"/>
      <c r="X206" s="8"/>
      <c r="Y206" s="7"/>
      <c r="Z206" s="19"/>
      <c r="AA206" s="7">
        <f>SUM($Y$8:Y206)+CurrentInventory</f>
        <v>0</v>
      </c>
      <c r="AB206" s="7" t="e">
        <f t="shared" si="20"/>
        <v>#N/A</v>
      </c>
      <c r="AQ206" s="17"/>
    </row>
    <row r="207" spans="8:43" x14ac:dyDescent="0.25">
      <c r="H207" s="8">
        <f t="shared" si="18"/>
        <v>43905</v>
      </c>
      <c r="I207" s="7">
        <f t="shared" si="19"/>
        <v>58.48</v>
      </c>
      <c r="K207" s="8">
        <f t="shared" si="16"/>
        <v>43905</v>
      </c>
      <c r="L207" s="23">
        <f t="shared" si="17"/>
        <v>0.93573247364656864</v>
      </c>
      <c r="R207" s="3"/>
      <c r="S207" s="5"/>
      <c r="T207" s="5"/>
      <c r="U207" s="5"/>
      <c r="W207" s="20"/>
      <c r="X207" s="8"/>
      <c r="Y207" s="7"/>
      <c r="Z207" s="19"/>
      <c r="AA207" s="7">
        <f>SUM($Y$8:Y207)+CurrentInventory</f>
        <v>0</v>
      </c>
      <c r="AB207" s="7" t="e">
        <f t="shared" si="20"/>
        <v>#N/A</v>
      </c>
      <c r="AQ207" s="17"/>
    </row>
    <row r="208" spans="8:43" x14ac:dyDescent="0.25">
      <c r="H208" s="8">
        <f t="shared" si="18"/>
        <v>43906</v>
      </c>
      <c r="I208" s="7">
        <f t="shared" si="19"/>
        <v>58.48</v>
      </c>
      <c r="K208" s="8">
        <f t="shared" si="16"/>
        <v>43906</v>
      </c>
      <c r="L208" s="23">
        <f t="shared" si="17"/>
        <v>0.93573247364656864</v>
      </c>
      <c r="R208" s="3"/>
      <c r="S208" s="5"/>
      <c r="T208" s="5"/>
      <c r="U208" s="5"/>
      <c r="W208" s="20"/>
      <c r="X208" s="8"/>
      <c r="Y208" s="7"/>
      <c r="Z208" s="19"/>
      <c r="AA208" s="7">
        <f>SUM($Y$8:Y208)+CurrentInventory</f>
        <v>0</v>
      </c>
      <c r="AB208" s="7" t="e">
        <f t="shared" si="20"/>
        <v>#N/A</v>
      </c>
      <c r="AQ208" s="17"/>
    </row>
    <row r="209" spans="8:43" x14ac:dyDescent="0.25">
      <c r="H209" s="8">
        <f t="shared" si="18"/>
        <v>43907</v>
      </c>
      <c r="I209" s="7">
        <f t="shared" si="19"/>
        <v>58.48</v>
      </c>
      <c r="K209" s="8">
        <f t="shared" si="16"/>
        <v>43907</v>
      </c>
      <c r="L209" s="23">
        <f t="shared" si="17"/>
        <v>0.93573247364656864</v>
      </c>
      <c r="R209" s="3"/>
      <c r="S209" s="5"/>
      <c r="T209" s="5"/>
      <c r="U209" s="5"/>
      <c r="W209" s="20"/>
      <c r="X209" s="8"/>
      <c r="Y209" s="7"/>
      <c r="Z209" s="19"/>
      <c r="AA209" s="7">
        <f>SUM($Y$8:Y209)+CurrentInventory</f>
        <v>0</v>
      </c>
      <c r="AB209" s="7" t="e">
        <f t="shared" si="20"/>
        <v>#N/A</v>
      </c>
      <c r="AQ209" s="17"/>
    </row>
    <row r="210" spans="8:43" x14ac:dyDescent="0.25">
      <c r="H210" s="8">
        <f t="shared" si="18"/>
        <v>43908</v>
      </c>
      <c r="I210" s="7">
        <f t="shared" si="19"/>
        <v>58.48</v>
      </c>
      <c r="K210" s="8">
        <f t="shared" si="16"/>
        <v>43908</v>
      </c>
      <c r="L210" s="23">
        <f t="shared" si="17"/>
        <v>0.93573247364656864</v>
      </c>
      <c r="R210" s="3"/>
      <c r="S210" s="5"/>
      <c r="T210" s="5"/>
      <c r="U210" s="5"/>
      <c r="W210" s="20"/>
      <c r="X210" s="8"/>
      <c r="Y210" s="7"/>
      <c r="Z210" s="19"/>
      <c r="AA210" s="7">
        <f>SUM($Y$8:Y210)+CurrentInventory</f>
        <v>0</v>
      </c>
      <c r="AB210" s="7" t="e">
        <f t="shared" si="20"/>
        <v>#N/A</v>
      </c>
      <c r="AQ210" s="17"/>
    </row>
    <row r="211" spans="8:43" x14ac:dyDescent="0.25">
      <c r="H211" s="8">
        <f t="shared" si="18"/>
        <v>43909</v>
      </c>
      <c r="I211" s="7">
        <f t="shared" si="19"/>
        <v>58.48</v>
      </c>
      <c r="K211" s="8">
        <f t="shared" si="16"/>
        <v>43909</v>
      </c>
      <c r="L211" s="23">
        <f t="shared" si="17"/>
        <v>0.93573247364656864</v>
      </c>
      <c r="R211" s="3"/>
      <c r="S211" s="5"/>
      <c r="T211" s="5"/>
      <c r="U211" s="5"/>
      <c r="W211" s="20"/>
      <c r="X211" s="8"/>
      <c r="Y211" s="7"/>
      <c r="Z211" s="19"/>
      <c r="AA211" s="7">
        <f>SUM($Y$8:Y211)+CurrentInventory</f>
        <v>0</v>
      </c>
      <c r="AB211" s="7" t="e">
        <f t="shared" si="20"/>
        <v>#N/A</v>
      </c>
      <c r="AQ211" s="17"/>
    </row>
    <row r="212" spans="8:43" x14ac:dyDescent="0.25">
      <c r="H212" s="8">
        <f t="shared" si="18"/>
        <v>43910</v>
      </c>
      <c r="I212" s="7">
        <f t="shared" si="19"/>
        <v>58.48</v>
      </c>
      <c r="K212" s="8">
        <f t="shared" si="16"/>
        <v>43910</v>
      </c>
      <c r="L212" s="23">
        <f t="shared" si="17"/>
        <v>0.93573247364656864</v>
      </c>
      <c r="R212" s="3"/>
      <c r="S212" s="5"/>
      <c r="T212" s="5"/>
      <c r="U212" s="5"/>
      <c r="W212" s="20"/>
      <c r="X212" s="8"/>
      <c r="Y212" s="7"/>
      <c r="Z212" s="19"/>
      <c r="AA212" s="7">
        <f>SUM($Y$8:Y212)+CurrentInventory</f>
        <v>0</v>
      </c>
      <c r="AB212" s="7" t="e">
        <f t="shared" si="20"/>
        <v>#N/A</v>
      </c>
      <c r="AQ212" s="17"/>
    </row>
    <row r="213" spans="8:43" x14ac:dyDescent="0.25">
      <c r="H213" s="8">
        <f t="shared" si="18"/>
        <v>43911</v>
      </c>
      <c r="I213" s="7">
        <f t="shared" si="19"/>
        <v>58.48</v>
      </c>
      <c r="K213" s="8">
        <f t="shared" si="16"/>
        <v>43911</v>
      </c>
      <c r="L213" s="23">
        <f t="shared" si="17"/>
        <v>0.93573247364656864</v>
      </c>
      <c r="R213" s="3"/>
      <c r="S213" s="5"/>
      <c r="T213" s="5"/>
      <c r="U213" s="5"/>
      <c r="W213" s="20"/>
      <c r="X213" s="8"/>
      <c r="Y213" s="7"/>
      <c r="Z213" s="19"/>
      <c r="AA213" s="7">
        <f>SUM($Y$8:Y213)+CurrentInventory</f>
        <v>0</v>
      </c>
      <c r="AB213" s="7" t="e">
        <f t="shared" si="20"/>
        <v>#N/A</v>
      </c>
      <c r="AQ213" s="17"/>
    </row>
    <row r="214" spans="8:43" x14ac:dyDescent="0.25">
      <c r="H214" s="8">
        <f t="shared" si="18"/>
        <v>43912</v>
      </c>
      <c r="I214" s="7">
        <f t="shared" si="19"/>
        <v>58.48</v>
      </c>
      <c r="K214" s="8">
        <f t="shared" si="16"/>
        <v>43912</v>
      </c>
      <c r="L214" s="23">
        <f t="shared" si="17"/>
        <v>0.93573247364656864</v>
      </c>
      <c r="R214" s="3"/>
      <c r="S214" s="5"/>
      <c r="T214" s="5"/>
      <c r="U214" s="5"/>
      <c r="W214" s="20"/>
      <c r="X214" s="8"/>
      <c r="Y214" s="7"/>
      <c r="Z214" s="19"/>
      <c r="AA214" s="7">
        <f>SUM($Y$8:Y214)+CurrentInventory</f>
        <v>0</v>
      </c>
      <c r="AB214" s="7" t="e">
        <f t="shared" si="20"/>
        <v>#N/A</v>
      </c>
      <c r="AQ214" s="17"/>
    </row>
    <row r="215" spans="8:43" x14ac:dyDescent="0.25">
      <c r="H215" s="8">
        <f t="shared" si="18"/>
        <v>43913</v>
      </c>
      <c r="I215" s="7">
        <f t="shared" si="19"/>
        <v>58.48</v>
      </c>
      <c r="K215" s="8">
        <f t="shared" si="16"/>
        <v>43913</v>
      </c>
      <c r="L215" s="23">
        <f t="shared" si="17"/>
        <v>0.93573247364656864</v>
      </c>
      <c r="R215" s="3"/>
      <c r="S215" s="5"/>
      <c r="T215" s="5"/>
      <c r="U215" s="5"/>
      <c r="W215" s="20"/>
      <c r="X215" s="8"/>
      <c r="Y215" s="7"/>
      <c r="Z215" s="19"/>
      <c r="AA215" s="7">
        <f>SUM($Y$8:Y215)+CurrentInventory</f>
        <v>0</v>
      </c>
      <c r="AB215" s="7" t="e">
        <f t="shared" si="20"/>
        <v>#N/A</v>
      </c>
      <c r="AQ215" s="17"/>
    </row>
    <row r="216" spans="8:43" x14ac:dyDescent="0.25">
      <c r="H216" s="8">
        <f t="shared" si="18"/>
        <v>43914</v>
      </c>
      <c r="I216" s="7">
        <f t="shared" si="19"/>
        <v>58.48</v>
      </c>
      <c r="K216" s="8">
        <f t="shared" si="16"/>
        <v>43914</v>
      </c>
      <c r="L216" s="23">
        <f t="shared" si="17"/>
        <v>0.93573247364656864</v>
      </c>
      <c r="R216" s="3"/>
      <c r="S216" s="5"/>
      <c r="T216" s="5"/>
      <c r="U216" s="5"/>
      <c r="W216" s="20"/>
      <c r="X216" s="8"/>
      <c r="Y216" s="7"/>
      <c r="Z216" s="19"/>
      <c r="AA216" s="7">
        <f>SUM($Y$8:Y216)+CurrentInventory</f>
        <v>0</v>
      </c>
      <c r="AB216" s="7" t="e">
        <f t="shared" si="20"/>
        <v>#N/A</v>
      </c>
      <c r="AQ216" s="17"/>
    </row>
    <row r="217" spans="8:43" x14ac:dyDescent="0.25">
      <c r="H217" s="8">
        <f t="shared" si="18"/>
        <v>43915</v>
      </c>
      <c r="I217" s="7">
        <f t="shared" si="19"/>
        <v>58.48</v>
      </c>
      <c r="K217" s="8">
        <f t="shared" si="16"/>
        <v>43915</v>
      </c>
      <c r="L217" s="23">
        <f t="shared" si="17"/>
        <v>0.93573247364656864</v>
      </c>
      <c r="R217" s="3"/>
      <c r="S217" s="5"/>
      <c r="T217" s="5"/>
      <c r="U217" s="5"/>
      <c r="W217" s="20"/>
      <c r="X217" s="8"/>
      <c r="Y217" s="7"/>
      <c r="Z217" s="19"/>
      <c r="AA217" s="7">
        <f>SUM($Y$8:Y217)+CurrentInventory</f>
        <v>0</v>
      </c>
      <c r="AB217" s="7" t="e">
        <f t="shared" si="20"/>
        <v>#N/A</v>
      </c>
      <c r="AQ217" s="17"/>
    </row>
    <row r="218" spans="8:43" x14ac:dyDescent="0.25">
      <c r="H218" s="8">
        <f t="shared" si="18"/>
        <v>43916</v>
      </c>
      <c r="I218" s="7">
        <f t="shared" si="19"/>
        <v>58.48</v>
      </c>
      <c r="K218" s="8">
        <f t="shared" si="16"/>
        <v>43916</v>
      </c>
      <c r="L218" s="23">
        <f t="shared" si="17"/>
        <v>0.93573247364656864</v>
      </c>
      <c r="R218" s="3"/>
      <c r="S218" s="5"/>
      <c r="T218" s="5"/>
      <c r="U218" s="5"/>
      <c r="W218" s="20"/>
      <c r="X218" s="8"/>
      <c r="Y218" s="7"/>
      <c r="Z218" s="19"/>
      <c r="AA218" s="7">
        <f>SUM($Y$8:Y218)+CurrentInventory</f>
        <v>0</v>
      </c>
      <c r="AB218" s="7" t="e">
        <f t="shared" si="20"/>
        <v>#N/A</v>
      </c>
      <c r="AQ218" s="17"/>
    </row>
    <row r="219" spans="8:43" x14ac:dyDescent="0.25">
      <c r="H219" s="8">
        <f t="shared" si="18"/>
        <v>43917</v>
      </c>
      <c r="I219" s="7">
        <f t="shared" si="19"/>
        <v>58.48</v>
      </c>
      <c r="K219" s="8">
        <f t="shared" si="16"/>
        <v>43917</v>
      </c>
      <c r="L219" s="23">
        <f t="shared" si="17"/>
        <v>0.93573247364656864</v>
      </c>
      <c r="R219" s="3"/>
      <c r="S219" s="5"/>
      <c r="T219" s="5"/>
      <c r="U219" s="5"/>
      <c r="W219" s="20"/>
      <c r="X219" s="8"/>
      <c r="Y219" s="7"/>
      <c r="Z219" s="19"/>
      <c r="AA219" s="7">
        <f>SUM($Y$8:Y219)+CurrentInventory</f>
        <v>0</v>
      </c>
      <c r="AB219" s="7" t="e">
        <f t="shared" si="20"/>
        <v>#N/A</v>
      </c>
      <c r="AQ219" s="17"/>
    </row>
    <row r="220" spans="8:43" x14ac:dyDescent="0.25">
      <c r="H220" s="8">
        <f t="shared" si="18"/>
        <v>43918</v>
      </c>
      <c r="I220" s="7">
        <f t="shared" si="19"/>
        <v>58.48</v>
      </c>
      <c r="K220" s="8">
        <f t="shared" si="16"/>
        <v>43918</v>
      </c>
      <c r="L220" s="23">
        <f t="shared" si="17"/>
        <v>0.93573247364656864</v>
      </c>
      <c r="R220" s="3"/>
      <c r="S220" s="5"/>
      <c r="T220" s="5"/>
      <c r="U220" s="5"/>
      <c r="W220" s="20"/>
      <c r="X220" s="8"/>
      <c r="Y220" s="7"/>
      <c r="Z220" s="19"/>
      <c r="AA220" s="7">
        <f>SUM($Y$8:Y220)+CurrentInventory</f>
        <v>0</v>
      </c>
      <c r="AB220" s="7" t="e">
        <f t="shared" si="20"/>
        <v>#N/A</v>
      </c>
      <c r="AQ220" s="17"/>
    </row>
    <row r="221" spans="8:43" x14ac:dyDescent="0.25">
      <c r="H221" s="8">
        <f t="shared" si="18"/>
        <v>43919</v>
      </c>
      <c r="I221" s="7">
        <f t="shared" si="19"/>
        <v>58.48</v>
      </c>
      <c r="K221" s="8">
        <f t="shared" si="16"/>
        <v>43919</v>
      </c>
      <c r="L221" s="23">
        <f t="shared" si="17"/>
        <v>0.93573247364656864</v>
      </c>
      <c r="R221" s="3"/>
      <c r="S221" s="5"/>
      <c r="T221" s="5"/>
      <c r="U221" s="5"/>
      <c r="W221" s="20"/>
      <c r="X221" s="8"/>
      <c r="Y221" s="7"/>
      <c r="Z221" s="19"/>
      <c r="AA221" s="7">
        <f>SUM($Y$8:Y221)+CurrentInventory</f>
        <v>0</v>
      </c>
      <c r="AB221" s="7" t="e">
        <f t="shared" si="20"/>
        <v>#N/A</v>
      </c>
      <c r="AQ221" s="17"/>
    </row>
    <row r="222" spans="8:43" x14ac:dyDescent="0.25">
      <c r="H222" s="8">
        <f t="shared" si="18"/>
        <v>43920</v>
      </c>
      <c r="I222" s="7">
        <f t="shared" si="19"/>
        <v>58.48</v>
      </c>
      <c r="K222" s="8">
        <f t="shared" si="16"/>
        <v>43920</v>
      </c>
      <c r="L222" s="23">
        <f t="shared" si="17"/>
        <v>0.93573247364656864</v>
      </c>
      <c r="R222" s="3"/>
      <c r="S222" s="5"/>
      <c r="T222" s="5"/>
      <c r="U222" s="5"/>
      <c r="W222" s="20"/>
      <c r="X222" s="8"/>
      <c r="Y222" s="7"/>
      <c r="Z222" s="19"/>
      <c r="AA222" s="7">
        <f>SUM($Y$8:Y222)+CurrentInventory</f>
        <v>0</v>
      </c>
      <c r="AB222" s="7" t="e">
        <f t="shared" si="20"/>
        <v>#N/A</v>
      </c>
      <c r="AQ222" s="17"/>
    </row>
    <row r="223" spans="8:43" x14ac:dyDescent="0.25">
      <c r="H223" s="8">
        <f t="shared" si="18"/>
        <v>43921</v>
      </c>
      <c r="I223" s="7">
        <f t="shared" si="19"/>
        <v>58.48</v>
      </c>
      <c r="K223" s="8">
        <f t="shared" si="16"/>
        <v>43921</v>
      </c>
      <c r="L223" s="23">
        <f t="shared" si="17"/>
        <v>0.93573247364656864</v>
      </c>
      <c r="R223" s="3"/>
      <c r="S223" s="5"/>
      <c r="T223" s="5"/>
      <c r="U223" s="5"/>
      <c r="W223" s="20"/>
      <c r="X223" s="8"/>
      <c r="Y223" s="7"/>
      <c r="Z223" s="19"/>
      <c r="AA223" s="7">
        <f>SUM($Y$8:Y223)+CurrentInventory</f>
        <v>0</v>
      </c>
      <c r="AB223" s="7" t="e">
        <f t="shared" si="20"/>
        <v>#N/A</v>
      </c>
      <c r="AQ223" s="17"/>
    </row>
    <row r="224" spans="8:43" x14ac:dyDescent="0.25">
      <c r="H224" s="8">
        <f t="shared" si="18"/>
        <v>43922</v>
      </c>
      <c r="I224" s="7">
        <f t="shared" si="19"/>
        <v>55.65</v>
      </c>
      <c r="K224" s="8">
        <f t="shared" si="16"/>
        <v>43922</v>
      </c>
      <c r="L224" s="23">
        <f t="shared" si="17"/>
        <v>0.80747403428365494</v>
      </c>
      <c r="R224" s="3"/>
      <c r="S224" s="5"/>
      <c r="T224" s="5"/>
      <c r="U224" s="5"/>
      <c r="W224" s="20"/>
      <c r="X224" s="8"/>
      <c r="Y224" s="7"/>
      <c r="Z224" s="19"/>
      <c r="AA224" s="7">
        <f>SUM($Y$8:Y224)+CurrentInventory</f>
        <v>0</v>
      </c>
      <c r="AB224" s="7" t="e">
        <f t="shared" si="20"/>
        <v>#N/A</v>
      </c>
      <c r="AQ224" s="17"/>
    </row>
    <row r="225" spans="8:43" x14ac:dyDescent="0.25">
      <c r="H225" s="8">
        <f t="shared" si="18"/>
        <v>43923</v>
      </c>
      <c r="I225" s="7">
        <f t="shared" si="19"/>
        <v>55.65</v>
      </c>
      <c r="K225" s="8">
        <f t="shared" si="16"/>
        <v>43923</v>
      </c>
      <c r="L225" s="23">
        <f t="shared" si="17"/>
        <v>0.80747403428365494</v>
      </c>
      <c r="R225" s="3"/>
      <c r="S225" s="5"/>
      <c r="T225" s="5"/>
      <c r="U225" s="5"/>
      <c r="W225" s="20"/>
      <c r="X225" s="8"/>
      <c r="Y225" s="7"/>
      <c r="Z225" s="19"/>
      <c r="AA225" s="7">
        <f>SUM($Y$8:Y225)+CurrentInventory</f>
        <v>0</v>
      </c>
      <c r="AB225" s="7" t="e">
        <f t="shared" si="20"/>
        <v>#N/A</v>
      </c>
      <c r="AQ225" s="17"/>
    </row>
    <row r="226" spans="8:43" x14ac:dyDescent="0.25">
      <c r="H226" s="8">
        <f t="shared" si="18"/>
        <v>43924</v>
      </c>
      <c r="I226" s="7">
        <f t="shared" si="19"/>
        <v>55.65</v>
      </c>
      <c r="K226" s="8">
        <f t="shared" si="16"/>
        <v>43924</v>
      </c>
      <c r="L226" s="23">
        <f t="shared" si="17"/>
        <v>0.80747403428365494</v>
      </c>
      <c r="R226" s="3"/>
      <c r="S226" s="5"/>
      <c r="T226" s="5"/>
      <c r="U226" s="5"/>
      <c r="W226" s="20"/>
      <c r="X226" s="8"/>
      <c r="Y226" s="7"/>
      <c r="Z226" s="19"/>
      <c r="AA226" s="7">
        <f>SUM($Y$8:Y226)+CurrentInventory</f>
        <v>0</v>
      </c>
      <c r="AB226" s="7" t="e">
        <f t="shared" si="20"/>
        <v>#N/A</v>
      </c>
      <c r="AQ226" s="17"/>
    </row>
    <row r="227" spans="8:43" x14ac:dyDescent="0.25">
      <c r="H227" s="8">
        <f t="shared" si="18"/>
        <v>43925</v>
      </c>
      <c r="I227" s="7">
        <f t="shared" si="19"/>
        <v>55.65</v>
      </c>
      <c r="K227" s="8">
        <f t="shared" si="16"/>
        <v>43925</v>
      </c>
      <c r="L227" s="23">
        <f t="shared" si="17"/>
        <v>0.80747403428365494</v>
      </c>
      <c r="R227" s="3"/>
      <c r="S227" s="5"/>
      <c r="T227" s="5"/>
      <c r="U227" s="5"/>
      <c r="W227" s="20"/>
      <c r="X227" s="8"/>
      <c r="Y227" s="7"/>
      <c r="Z227" s="19"/>
      <c r="AA227" s="7">
        <f>SUM($Y$8:Y227)+CurrentInventory</f>
        <v>0</v>
      </c>
      <c r="AB227" s="7" t="e">
        <f t="shared" si="20"/>
        <v>#N/A</v>
      </c>
      <c r="AQ227" s="17"/>
    </row>
    <row r="228" spans="8:43" x14ac:dyDescent="0.25">
      <c r="H228" s="8">
        <f t="shared" si="18"/>
        <v>43926</v>
      </c>
      <c r="I228" s="7">
        <f t="shared" si="19"/>
        <v>55.65</v>
      </c>
      <c r="K228" s="8">
        <f t="shared" si="16"/>
        <v>43926</v>
      </c>
      <c r="L228" s="23">
        <f t="shared" si="17"/>
        <v>0.80747403428365494</v>
      </c>
      <c r="R228" s="3"/>
      <c r="S228" s="5"/>
      <c r="T228" s="5"/>
      <c r="U228" s="5"/>
      <c r="W228" s="20"/>
      <c r="X228" s="8"/>
      <c r="Y228" s="7"/>
      <c r="Z228" s="19"/>
      <c r="AA228" s="7">
        <f>SUM($Y$8:Y228)+CurrentInventory</f>
        <v>0</v>
      </c>
      <c r="AB228" s="7" t="e">
        <f t="shared" si="20"/>
        <v>#N/A</v>
      </c>
      <c r="AQ228" s="17"/>
    </row>
    <row r="229" spans="8:43" x14ac:dyDescent="0.25">
      <c r="H229" s="8">
        <f t="shared" si="18"/>
        <v>43927</v>
      </c>
      <c r="I229" s="7">
        <f t="shared" si="19"/>
        <v>55.65</v>
      </c>
      <c r="K229" s="8">
        <f t="shared" si="16"/>
        <v>43927</v>
      </c>
      <c r="L229" s="23">
        <f t="shared" si="17"/>
        <v>0.80747403428365494</v>
      </c>
      <c r="R229" s="3"/>
      <c r="S229" s="5"/>
      <c r="T229" s="5"/>
      <c r="U229" s="5"/>
      <c r="W229" s="20"/>
      <c r="X229" s="8"/>
      <c r="Y229" s="7"/>
      <c r="Z229" s="19"/>
      <c r="AA229" s="7">
        <f>SUM($Y$8:Y229)+CurrentInventory</f>
        <v>0</v>
      </c>
      <c r="AB229" s="7" t="e">
        <f t="shared" si="20"/>
        <v>#N/A</v>
      </c>
      <c r="AQ229" s="17"/>
    </row>
    <row r="230" spans="8:43" x14ac:dyDescent="0.25">
      <c r="H230" s="8">
        <f t="shared" si="18"/>
        <v>43928</v>
      </c>
      <c r="I230" s="7">
        <f t="shared" si="19"/>
        <v>55.65</v>
      </c>
      <c r="K230" s="8">
        <f t="shared" si="16"/>
        <v>43928</v>
      </c>
      <c r="L230" s="23">
        <f t="shared" si="17"/>
        <v>0.80747403428365494</v>
      </c>
      <c r="R230" s="3"/>
      <c r="S230" s="5"/>
      <c r="T230" s="5"/>
      <c r="U230" s="5"/>
      <c r="W230" s="20"/>
      <c r="X230" s="8"/>
      <c r="Y230" s="7"/>
      <c r="Z230" s="19"/>
      <c r="AA230" s="7">
        <f>SUM($Y$8:Y230)+CurrentInventory</f>
        <v>0</v>
      </c>
      <c r="AB230" s="7" t="e">
        <f t="shared" si="20"/>
        <v>#N/A</v>
      </c>
      <c r="AQ230" s="17"/>
    </row>
    <row r="231" spans="8:43" x14ac:dyDescent="0.25">
      <c r="H231" s="8">
        <f t="shared" si="18"/>
        <v>43929</v>
      </c>
      <c r="I231" s="7">
        <f t="shared" si="19"/>
        <v>55.65</v>
      </c>
      <c r="K231" s="8">
        <f t="shared" si="16"/>
        <v>43929</v>
      </c>
      <c r="L231" s="23">
        <f t="shared" si="17"/>
        <v>0.80747403428365494</v>
      </c>
      <c r="R231" s="3"/>
      <c r="S231" s="5"/>
      <c r="T231" s="5"/>
      <c r="U231" s="5"/>
      <c r="W231" s="20"/>
      <c r="X231" s="8"/>
      <c r="Y231" s="7"/>
      <c r="Z231" s="19"/>
      <c r="AA231" s="7">
        <f>SUM($Y$8:Y231)+CurrentInventory</f>
        <v>0</v>
      </c>
      <c r="AB231" s="7" t="e">
        <f t="shared" si="20"/>
        <v>#N/A</v>
      </c>
      <c r="AQ231" s="17"/>
    </row>
    <row r="232" spans="8:43" x14ac:dyDescent="0.25">
      <c r="H232" s="8">
        <f t="shared" si="18"/>
        <v>43930</v>
      </c>
      <c r="I232" s="7">
        <f t="shared" si="19"/>
        <v>55.65</v>
      </c>
      <c r="K232" s="8">
        <f t="shared" si="16"/>
        <v>43930</v>
      </c>
      <c r="L232" s="23">
        <f t="shared" si="17"/>
        <v>0.80747403428365494</v>
      </c>
      <c r="R232" s="3"/>
      <c r="S232" s="5"/>
      <c r="T232" s="5"/>
      <c r="U232" s="5"/>
      <c r="W232" s="20"/>
      <c r="X232" s="8"/>
      <c r="Y232" s="7"/>
      <c r="Z232" s="19"/>
      <c r="AA232" s="7">
        <f>SUM($Y$8:Y232)+CurrentInventory</f>
        <v>0</v>
      </c>
      <c r="AB232" s="7" t="e">
        <f t="shared" si="20"/>
        <v>#N/A</v>
      </c>
      <c r="AQ232" s="17"/>
    </row>
    <row r="233" spans="8:43" x14ac:dyDescent="0.25">
      <c r="H233" s="8">
        <f t="shared" si="18"/>
        <v>43931</v>
      </c>
      <c r="I233" s="7">
        <f t="shared" si="19"/>
        <v>55.65</v>
      </c>
      <c r="K233" s="8">
        <f t="shared" si="16"/>
        <v>43931</v>
      </c>
      <c r="L233" s="23">
        <f t="shared" si="17"/>
        <v>0.80747403428365494</v>
      </c>
      <c r="R233" s="3"/>
      <c r="S233" s="5"/>
      <c r="T233" s="5"/>
      <c r="U233" s="5"/>
      <c r="W233" s="20"/>
      <c r="X233" s="8"/>
      <c r="Y233" s="7"/>
      <c r="Z233" s="19"/>
      <c r="AA233" s="7">
        <f>SUM($Y$8:Y233)+CurrentInventory</f>
        <v>0</v>
      </c>
      <c r="AB233" s="7" t="e">
        <f t="shared" si="20"/>
        <v>#N/A</v>
      </c>
      <c r="AQ233" s="17"/>
    </row>
    <row r="234" spans="8:43" x14ac:dyDescent="0.25">
      <c r="H234" s="8">
        <f t="shared" si="18"/>
        <v>43932</v>
      </c>
      <c r="I234" s="7">
        <f t="shared" si="19"/>
        <v>55.65</v>
      </c>
      <c r="K234" s="8">
        <f t="shared" si="16"/>
        <v>43932</v>
      </c>
      <c r="L234" s="23">
        <f t="shared" si="17"/>
        <v>0.80747403428365494</v>
      </c>
      <c r="R234" s="3"/>
      <c r="S234" s="5"/>
      <c r="T234" s="5"/>
      <c r="U234" s="5"/>
      <c r="W234" s="20"/>
      <c r="X234" s="8"/>
      <c r="Y234" s="7"/>
      <c r="Z234" s="19"/>
      <c r="AA234" s="7">
        <f>SUM($Y$8:Y234)+CurrentInventory</f>
        <v>0</v>
      </c>
      <c r="AB234" s="7" t="e">
        <f t="shared" si="20"/>
        <v>#N/A</v>
      </c>
      <c r="AQ234" s="17"/>
    </row>
    <row r="235" spans="8:43" x14ac:dyDescent="0.25">
      <c r="H235" s="8">
        <f t="shared" si="18"/>
        <v>43933</v>
      </c>
      <c r="I235" s="7">
        <f t="shared" si="19"/>
        <v>55.65</v>
      </c>
      <c r="K235" s="8">
        <f t="shared" si="16"/>
        <v>43933</v>
      </c>
      <c r="L235" s="23">
        <f t="shared" si="17"/>
        <v>0.80747403428365494</v>
      </c>
      <c r="R235" s="3"/>
      <c r="S235" s="5"/>
      <c r="T235" s="5"/>
      <c r="U235" s="5"/>
      <c r="W235" s="20"/>
      <c r="X235" s="8"/>
      <c r="Y235" s="7"/>
      <c r="Z235" s="19"/>
      <c r="AA235" s="7">
        <f>SUM($Y$8:Y235)+CurrentInventory</f>
        <v>0</v>
      </c>
      <c r="AB235" s="7" t="e">
        <f t="shared" si="20"/>
        <v>#N/A</v>
      </c>
      <c r="AQ235" s="17"/>
    </row>
    <row r="236" spans="8:43" x14ac:dyDescent="0.25">
      <c r="H236" s="8">
        <f t="shared" si="18"/>
        <v>43934</v>
      </c>
      <c r="I236" s="7">
        <f t="shared" si="19"/>
        <v>55.65</v>
      </c>
      <c r="K236" s="8">
        <f t="shared" si="16"/>
        <v>43934</v>
      </c>
      <c r="L236" s="23">
        <f t="shared" si="17"/>
        <v>0.80747403428365494</v>
      </c>
      <c r="R236" s="3"/>
      <c r="S236" s="5"/>
      <c r="T236" s="5"/>
      <c r="U236" s="5"/>
      <c r="W236" s="20"/>
      <c r="X236" s="8"/>
      <c r="Y236" s="7"/>
      <c r="Z236" s="19"/>
      <c r="AA236" s="7">
        <f>SUM($Y$8:Y236)+CurrentInventory</f>
        <v>0</v>
      </c>
      <c r="AB236" s="7" t="e">
        <f t="shared" si="20"/>
        <v>#N/A</v>
      </c>
      <c r="AQ236" s="17"/>
    </row>
    <row r="237" spans="8:43" x14ac:dyDescent="0.25">
      <c r="H237" s="8">
        <f t="shared" si="18"/>
        <v>43935</v>
      </c>
      <c r="I237" s="7">
        <f t="shared" si="19"/>
        <v>55.65</v>
      </c>
      <c r="K237" s="8">
        <f t="shared" si="16"/>
        <v>43935</v>
      </c>
      <c r="L237" s="23">
        <f t="shared" si="17"/>
        <v>0.80747403428365494</v>
      </c>
      <c r="R237" s="3"/>
      <c r="S237" s="5"/>
      <c r="T237" s="5"/>
      <c r="U237" s="5"/>
      <c r="W237" s="20"/>
      <c r="X237" s="8"/>
      <c r="Y237" s="7"/>
      <c r="Z237" s="19"/>
      <c r="AA237" s="7">
        <f>SUM($Y$8:Y237)+CurrentInventory</f>
        <v>0</v>
      </c>
      <c r="AB237" s="7" t="e">
        <f t="shared" si="20"/>
        <v>#N/A</v>
      </c>
      <c r="AQ237" s="17"/>
    </row>
    <row r="238" spans="8:43" x14ac:dyDescent="0.25">
      <c r="H238" s="8">
        <f t="shared" si="18"/>
        <v>43936</v>
      </c>
      <c r="I238" s="7">
        <f t="shared" si="19"/>
        <v>55.65</v>
      </c>
      <c r="K238" s="8">
        <f t="shared" si="16"/>
        <v>43936</v>
      </c>
      <c r="L238" s="23">
        <f t="shared" si="17"/>
        <v>0.80747403428365494</v>
      </c>
      <c r="R238" s="3"/>
      <c r="S238" s="5"/>
      <c r="T238" s="5"/>
      <c r="U238" s="5"/>
      <c r="W238" s="20"/>
      <c r="X238" s="8"/>
      <c r="Y238" s="7"/>
      <c r="Z238" s="19"/>
      <c r="AA238" s="7">
        <f>SUM($Y$8:Y238)+CurrentInventory</f>
        <v>0</v>
      </c>
      <c r="AB238" s="7" t="e">
        <f t="shared" si="20"/>
        <v>#N/A</v>
      </c>
      <c r="AQ238" s="17"/>
    </row>
    <row r="239" spans="8:43" x14ac:dyDescent="0.25">
      <c r="H239" s="8">
        <f t="shared" si="18"/>
        <v>43937</v>
      </c>
      <c r="I239" s="7">
        <f t="shared" si="19"/>
        <v>55.65</v>
      </c>
      <c r="K239" s="8">
        <f t="shared" si="16"/>
        <v>43937</v>
      </c>
      <c r="L239" s="23">
        <f t="shared" si="17"/>
        <v>0.80747403428365494</v>
      </c>
      <c r="R239" s="3"/>
      <c r="S239" s="5"/>
      <c r="T239" s="5"/>
      <c r="U239" s="5"/>
      <c r="W239" s="20"/>
      <c r="X239" s="8"/>
      <c r="Y239" s="7"/>
      <c r="Z239" s="19"/>
      <c r="AA239" s="7">
        <f>SUM($Y$8:Y239)+CurrentInventory</f>
        <v>0</v>
      </c>
      <c r="AB239" s="7" t="e">
        <f t="shared" si="20"/>
        <v>#N/A</v>
      </c>
      <c r="AQ239" s="17"/>
    </row>
    <row r="240" spans="8:43" x14ac:dyDescent="0.25">
      <c r="H240" s="8">
        <f t="shared" si="18"/>
        <v>43938</v>
      </c>
      <c r="I240" s="7">
        <f t="shared" si="19"/>
        <v>55.65</v>
      </c>
      <c r="K240" s="8">
        <f t="shared" si="16"/>
        <v>43938</v>
      </c>
      <c r="L240" s="23">
        <f t="shared" si="17"/>
        <v>0.80747403428365494</v>
      </c>
      <c r="R240" s="3"/>
      <c r="S240" s="5"/>
      <c r="T240" s="5"/>
      <c r="U240" s="5"/>
      <c r="W240" s="20"/>
      <c r="X240" s="8"/>
      <c r="Y240" s="7"/>
      <c r="Z240" s="19"/>
      <c r="AA240" s="7">
        <f>SUM($Y$8:Y240)+CurrentInventory</f>
        <v>0</v>
      </c>
      <c r="AB240" s="7" t="e">
        <f t="shared" si="20"/>
        <v>#N/A</v>
      </c>
      <c r="AQ240" s="17"/>
    </row>
    <row r="241" spans="8:43" x14ac:dyDescent="0.25">
      <c r="H241" s="8">
        <f t="shared" si="18"/>
        <v>43939</v>
      </c>
      <c r="I241" s="7">
        <f t="shared" si="19"/>
        <v>55.65</v>
      </c>
      <c r="K241" s="8">
        <f t="shared" si="16"/>
        <v>43939</v>
      </c>
      <c r="L241" s="23">
        <f t="shared" si="17"/>
        <v>0.80747403428365494</v>
      </c>
      <c r="R241" s="3"/>
      <c r="S241" s="5"/>
      <c r="T241" s="5"/>
      <c r="U241" s="5"/>
      <c r="W241" s="20"/>
      <c r="X241" s="8"/>
      <c r="Y241" s="7"/>
      <c r="Z241" s="19"/>
      <c r="AA241" s="7">
        <f>SUM($Y$8:Y241)+CurrentInventory</f>
        <v>0</v>
      </c>
      <c r="AB241" s="7" t="e">
        <f t="shared" si="20"/>
        <v>#N/A</v>
      </c>
      <c r="AQ241" s="17"/>
    </row>
    <row r="242" spans="8:43" x14ac:dyDescent="0.25">
      <c r="H242" s="8">
        <f t="shared" si="18"/>
        <v>43940</v>
      </c>
      <c r="I242" s="7">
        <f t="shared" si="19"/>
        <v>55.65</v>
      </c>
      <c r="K242" s="8">
        <f t="shared" si="16"/>
        <v>43940</v>
      </c>
      <c r="L242" s="23">
        <f t="shared" si="17"/>
        <v>0.80747403428365494</v>
      </c>
      <c r="R242" s="3"/>
      <c r="S242" s="5"/>
      <c r="T242" s="5"/>
      <c r="U242" s="5"/>
      <c r="W242" s="20"/>
      <c r="X242" s="8"/>
      <c r="Y242" s="7"/>
      <c r="Z242" s="19"/>
      <c r="AA242" s="7">
        <f>SUM($Y$8:Y242)+CurrentInventory</f>
        <v>0</v>
      </c>
      <c r="AB242" s="7" t="e">
        <f t="shared" si="20"/>
        <v>#N/A</v>
      </c>
      <c r="AQ242" s="17"/>
    </row>
    <row r="243" spans="8:43" x14ac:dyDescent="0.25">
      <c r="H243" s="8">
        <f t="shared" si="18"/>
        <v>43941</v>
      </c>
      <c r="I243" s="7">
        <f t="shared" si="19"/>
        <v>55.65</v>
      </c>
      <c r="K243" s="8">
        <f t="shared" si="16"/>
        <v>43941</v>
      </c>
      <c r="L243" s="23">
        <f t="shared" si="17"/>
        <v>0.80747403428365494</v>
      </c>
      <c r="R243" s="3"/>
      <c r="S243" s="5"/>
      <c r="T243" s="5"/>
      <c r="U243" s="5"/>
      <c r="W243" s="20"/>
      <c r="X243" s="8"/>
      <c r="Y243" s="7"/>
      <c r="Z243" s="19"/>
      <c r="AA243" s="7">
        <f>SUM($Y$8:Y243)+CurrentInventory</f>
        <v>0</v>
      </c>
      <c r="AB243" s="7" t="e">
        <f t="shared" si="20"/>
        <v>#N/A</v>
      </c>
      <c r="AQ243" s="17"/>
    </row>
    <row r="244" spans="8:43" x14ac:dyDescent="0.25">
      <c r="H244" s="8">
        <f t="shared" si="18"/>
        <v>43942</v>
      </c>
      <c r="I244" s="7">
        <f t="shared" si="19"/>
        <v>55.65</v>
      </c>
      <c r="K244" s="8">
        <f t="shared" si="16"/>
        <v>43942</v>
      </c>
      <c r="L244" s="23">
        <f t="shared" si="17"/>
        <v>0.80747403428365494</v>
      </c>
      <c r="R244" s="3"/>
      <c r="S244" s="5"/>
      <c r="T244" s="5"/>
      <c r="U244" s="5"/>
      <c r="W244" s="20"/>
      <c r="X244" s="8"/>
      <c r="Y244" s="7"/>
      <c r="Z244" s="19"/>
      <c r="AA244" s="7">
        <f>SUM($Y$8:Y244)+CurrentInventory</f>
        <v>0</v>
      </c>
      <c r="AB244" s="7" t="e">
        <f t="shared" si="20"/>
        <v>#N/A</v>
      </c>
      <c r="AQ244" s="17"/>
    </row>
    <row r="245" spans="8:43" x14ac:dyDescent="0.25">
      <c r="H245" s="8">
        <f t="shared" si="18"/>
        <v>43943</v>
      </c>
      <c r="I245" s="7">
        <f t="shared" si="19"/>
        <v>55.65</v>
      </c>
      <c r="K245" s="8">
        <f t="shared" si="16"/>
        <v>43943</v>
      </c>
      <c r="L245" s="23">
        <f t="shared" si="17"/>
        <v>0.80747403428365494</v>
      </c>
      <c r="R245" s="3"/>
      <c r="S245" s="5"/>
      <c r="T245" s="5"/>
      <c r="U245" s="5"/>
      <c r="W245" s="20"/>
      <c r="X245" s="8"/>
      <c r="Y245" s="7"/>
      <c r="Z245" s="19"/>
      <c r="AA245" s="7">
        <f>SUM($Y$8:Y245)+CurrentInventory</f>
        <v>0</v>
      </c>
      <c r="AB245" s="7" t="e">
        <f t="shared" si="20"/>
        <v>#N/A</v>
      </c>
      <c r="AQ245" s="17"/>
    </row>
    <row r="246" spans="8:43" x14ac:dyDescent="0.25">
      <c r="H246" s="8">
        <f t="shared" si="18"/>
        <v>43944</v>
      </c>
      <c r="I246" s="7">
        <f t="shared" si="19"/>
        <v>55.65</v>
      </c>
      <c r="K246" s="8">
        <f t="shared" si="16"/>
        <v>43944</v>
      </c>
      <c r="L246" s="23">
        <f t="shared" si="17"/>
        <v>0.80747403428365494</v>
      </c>
      <c r="R246" s="3"/>
      <c r="S246" s="5"/>
      <c r="T246" s="5"/>
      <c r="U246" s="5"/>
      <c r="W246" s="20"/>
      <c r="X246" s="8"/>
      <c r="Y246" s="7"/>
      <c r="Z246" s="19"/>
      <c r="AA246" s="7">
        <f>SUM($Y$8:Y246)+CurrentInventory</f>
        <v>0</v>
      </c>
      <c r="AB246" s="7" t="e">
        <f t="shared" si="20"/>
        <v>#N/A</v>
      </c>
      <c r="AQ246" s="17"/>
    </row>
    <row r="247" spans="8:43" x14ac:dyDescent="0.25">
      <c r="H247" s="8">
        <f t="shared" si="18"/>
        <v>43945</v>
      </c>
      <c r="I247" s="7">
        <f t="shared" si="19"/>
        <v>55.65</v>
      </c>
      <c r="K247" s="8">
        <f t="shared" si="16"/>
        <v>43945</v>
      </c>
      <c r="L247" s="23">
        <f t="shared" si="17"/>
        <v>0.80747403428365494</v>
      </c>
      <c r="R247" s="3"/>
      <c r="S247" s="5"/>
      <c r="T247" s="5"/>
      <c r="U247" s="5"/>
      <c r="W247" s="20"/>
      <c r="X247" s="8"/>
      <c r="Y247" s="7"/>
      <c r="Z247" s="19"/>
      <c r="AA247" s="7">
        <f>SUM($Y$8:Y247)+CurrentInventory</f>
        <v>0</v>
      </c>
      <c r="AB247" s="7" t="e">
        <f t="shared" si="20"/>
        <v>#N/A</v>
      </c>
      <c r="AQ247" s="17"/>
    </row>
    <row r="248" spans="8:43" x14ac:dyDescent="0.25">
      <c r="H248" s="8">
        <f t="shared" si="18"/>
        <v>43946</v>
      </c>
      <c r="I248" s="7">
        <f t="shared" si="19"/>
        <v>55.65</v>
      </c>
      <c r="K248" s="8">
        <f t="shared" si="16"/>
        <v>43946</v>
      </c>
      <c r="L248" s="23">
        <f t="shared" si="17"/>
        <v>0.80747403428365494</v>
      </c>
      <c r="R248" s="3"/>
      <c r="S248" s="5"/>
      <c r="T248" s="5"/>
      <c r="U248" s="5"/>
      <c r="W248" s="20"/>
      <c r="X248" s="8"/>
      <c r="Y248" s="7"/>
      <c r="Z248" s="19"/>
      <c r="AA248" s="7">
        <f>SUM($Y$8:Y248)+CurrentInventory</f>
        <v>0</v>
      </c>
      <c r="AB248" s="7" t="e">
        <f t="shared" si="20"/>
        <v>#N/A</v>
      </c>
      <c r="AQ248" s="17"/>
    </row>
    <row r="249" spans="8:43" x14ac:dyDescent="0.25">
      <c r="H249" s="8">
        <f t="shared" si="18"/>
        <v>43947</v>
      </c>
      <c r="I249" s="7">
        <f t="shared" si="19"/>
        <v>55.65</v>
      </c>
      <c r="K249" s="8">
        <f t="shared" si="16"/>
        <v>43947</v>
      </c>
      <c r="L249" s="23">
        <f t="shared" si="17"/>
        <v>0.80747403428365494</v>
      </c>
      <c r="R249" s="3"/>
      <c r="S249" s="5"/>
      <c r="T249" s="5"/>
      <c r="U249" s="5"/>
      <c r="W249" s="20"/>
      <c r="X249" s="8"/>
      <c r="Y249" s="7"/>
      <c r="Z249" s="19"/>
      <c r="AA249" s="7">
        <f>SUM($Y$8:Y249)+CurrentInventory</f>
        <v>0</v>
      </c>
      <c r="AB249" s="7" t="e">
        <f t="shared" si="20"/>
        <v>#N/A</v>
      </c>
      <c r="AQ249" s="17"/>
    </row>
    <row r="250" spans="8:43" x14ac:dyDescent="0.25">
      <c r="H250" s="8">
        <f t="shared" si="18"/>
        <v>43948</v>
      </c>
      <c r="I250" s="7">
        <f t="shared" si="19"/>
        <v>55.65</v>
      </c>
      <c r="K250" s="8">
        <f t="shared" si="16"/>
        <v>43948</v>
      </c>
      <c r="L250" s="23">
        <f t="shared" si="17"/>
        <v>0.80747403428365494</v>
      </c>
      <c r="R250" s="3"/>
      <c r="S250" s="5"/>
      <c r="T250" s="5"/>
      <c r="U250" s="5"/>
      <c r="W250" s="20"/>
      <c r="X250" s="8"/>
      <c r="Y250" s="7"/>
      <c r="Z250" s="19"/>
      <c r="AA250" s="7">
        <f>SUM($Y$8:Y250)+CurrentInventory</f>
        <v>0</v>
      </c>
      <c r="AB250" s="7" t="e">
        <f t="shared" si="20"/>
        <v>#N/A</v>
      </c>
      <c r="AQ250" s="17"/>
    </row>
    <row r="251" spans="8:43" x14ac:dyDescent="0.25">
      <c r="H251" s="8">
        <f t="shared" si="18"/>
        <v>43949</v>
      </c>
      <c r="I251" s="7">
        <f t="shared" si="19"/>
        <v>55.65</v>
      </c>
      <c r="K251" s="8">
        <f t="shared" si="16"/>
        <v>43949</v>
      </c>
      <c r="L251" s="23">
        <f t="shared" si="17"/>
        <v>0.80747403428365494</v>
      </c>
      <c r="R251" s="3"/>
      <c r="S251" s="5"/>
      <c r="T251" s="5"/>
      <c r="U251" s="5"/>
      <c r="W251" s="20"/>
      <c r="X251" s="8"/>
      <c r="Y251" s="7"/>
      <c r="Z251" s="19"/>
      <c r="AA251" s="7">
        <f>SUM($Y$8:Y251)+CurrentInventory</f>
        <v>0</v>
      </c>
      <c r="AB251" s="7" t="e">
        <f t="shared" si="20"/>
        <v>#N/A</v>
      </c>
      <c r="AQ251" s="17"/>
    </row>
    <row r="252" spans="8:43" x14ac:dyDescent="0.25">
      <c r="H252" s="8">
        <f t="shared" si="18"/>
        <v>43950</v>
      </c>
      <c r="I252" s="7">
        <f t="shared" si="19"/>
        <v>55.65</v>
      </c>
      <c r="K252" s="8">
        <f t="shared" si="16"/>
        <v>43950</v>
      </c>
      <c r="L252" s="23">
        <f t="shared" si="17"/>
        <v>0.80747403428365494</v>
      </c>
      <c r="R252" s="3"/>
      <c r="S252" s="5"/>
      <c r="T252" s="5"/>
      <c r="U252" s="5"/>
      <c r="W252" s="20"/>
      <c r="X252" s="8"/>
      <c r="Y252" s="7"/>
      <c r="Z252" s="19"/>
      <c r="AA252" s="7">
        <f>SUM($Y$8:Y252)+CurrentInventory</f>
        <v>0</v>
      </c>
      <c r="AB252" s="7" t="e">
        <f t="shared" si="20"/>
        <v>#N/A</v>
      </c>
      <c r="AQ252" s="17"/>
    </row>
    <row r="253" spans="8:43" x14ac:dyDescent="0.25">
      <c r="H253" s="8">
        <f t="shared" si="18"/>
        <v>43951</v>
      </c>
      <c r="I253" s="7">
        <f t="shared" si="19"/>
        <v>55.65</v>
      </c>
      <c r="K253" s="8">
        <f t="shared" si="16"/>
        <v>43951</v>
      </c>
      <c r="L253" s="23">
        <f t="shared" si="17"/>
        <v>0.80747403428365494</v>
      </c>
      <c r="R253" s="3"/>
      <c r="S253" s="5"/>
      <c r="T253" s="5"/>
      <c r="U253" s="5"/>
      <c r="W253" s="20"/>
      <c r="X253" s="8"/>
      <c r="Y253" s="7"/>
      <c r="Z253" s="19"/>
      <c r="AA253" s="7">
        <f>SUM($Y$8:Y253)+CurrentInventory</f>
        <v>0</v>
      </c>
      <c r="AB253" s="7" t="e">
        <f t="shared" si="20"/>
        <v>#N/A</v>
      </c>
      <c r="AQ253" s="17"/>
    </row>
    <row r="254" spans="8:43" x14ac:dyDescent="0.25">
      <c r="H254" s="8">
        <f t="shared" si="18"/>
        <v>43952</v>
      </c>
      <c r="I254" s="7">
        <f t="shared" si="19"/>
        <v>54.851999999999997</v>
      </c>
      <c r="K254" s="8">
        <f t="shared" si="16"/>
        <v>43952</v>
      </c>
      <c r="L254" s="23">
        <f t="shared" si="17"/>
        <v>1.0741692367089191</v>
      </c>
      <c r="R254" s="3"/>
      <c r="S254" s="5"/>
      <c r="T254" s="5"/>
      <c r="U254" s="5"/>
      <c r="W254" s="20"/>
      <c r="X254" s="8"/>
      <c r="Y254" s="7"/>
      <c r="Z254" s="19"/>
      <c r="AA254" s="7">
        <f>SUM($Y$8:Y254)+CurrentInventory</f>
        <v>0</v>
      </c>
      <c r="AB254" s="7" t="e">
        <f t="shared" si="20"/>
        <v>#N/A</v>
      </c>
      <c r="AQ254" s="17"/>
    </row>
    <row r="255" spans="8:43" x14ac:dyDescent="0.25">
      <c r="H255" s="8">
        <f t="shared" si="18"/>
        <v>43953</v>
      </c>
      <c r="I255" s="7">
        <f t="shared" si="19"/>
        <v>54.851999999999997</v>
      </c>
      <c r="K255" s="8">
        <f t="shared" si="16"/>
        <v>43953</v>
      </c>
      <c r="L255" s="23">
        <f t="shared" si="17"/>
        <v>1.0741692367089191</v>
      </c>
      <c r="R255" s="3"/>
      <c r="S255" s="5"/>
      <c r="T255" s="5"/>
      <c r="U255" s="5"/>
      <c r="W255" s="20"/>
      <c r="X255" s="8"/>
      <c r="Y255" s="7"/>
      <c r="Z255" s="19"/>
      <c r="AA255" s="7">
        <f>SUM($Y$8:Y255)+CurrentInventory</f>
        <v>0</v>
      </c>
      <c r="AB255" s="7" t="e">
        <f t="shared" si="20"/>
        <v>#N/A</v>
      </c>
      <c r="AQ255" s="17"/>
    </row>
    <row r="256" spans="8:43" x14ac:dyDescent="0.25">
      <c r="H256" s="8">
        <f t="shared" si="18"/>
        <v>43954</v>
      </c>
      <c r="I256" s="7">
        <f t="shared" si="19"/>
        <v>54.851999999999997</v>
      </c>
      <c r="K256" s="8">
        <f t="shared" si="16"/>
        <v>43954</v>
      </c>
      <c r="L256" s="23">
        <f t="shared" si="17"/>
        <v>1.0741692367089191</v>
      </c>
      <c r="R256" s="3"/>
      <c r="S256" s="5"/>
      <c r="T256" s="5"/>
      <c r="U256" s="5"/>
      <c r="W256" s="20"/>
      <c r="X256" s="8"/>
      <c r="Y256" s="7"/>
      <c r="Z256" s="19"/>
      <c r="AA256" s="7">
        <f>SUM($Y$8:Y256)+CurrentInventory</f>
        <v>0</v>
      </c>
      <c r="AB256" s="7" t="e">
        <f t="shared" si="20"/>
        <v>#N/A</v>
      </c>
      <c r="AQ256" s="17"/>
    </row>
    <row r="257" spans="8:43" x14ac:dyDescent="0.25">
      <c r="H257" s="8">
        <f t="shared" si="18"/>
        <v>43955</v>
      </c>
      <c r="I257" s="7">
        <f t="shared" si="19"/>
        <v>54.851999999999997</v>
      </c>
      <c r="K257" s="8">
        <f t="shared" si="16"/>
        <v>43955</v>
      </c>
      <c r="L257" s="23">
        <f t="shared" si="17"/>
        <v>1.0741692367089191</v>
      </c>
      <c r="R257" s="3"/>
      <c r="S257" s="5"/>
      <c r="T257" s="5"/>
      <c r="U257" s="5"/>
      <c r="W257" s="20"/>
      <c r="X257" s="8"/>
      <c r="Y257" s="7"/>
      <c r="Z257" s="19"/>
      <c r="AA257" s="7">
        <f>SUM($Y$8:Y257)+CurrentInventory</f>
        <v>0</v>
      </c>
      <c r="AB257" s="7" t="e">
        <f t="shared" si="20"/>
        <v>#N/A</v>
      </c>
      <c r="AQ257" s="17"/>
    </row>
    <row r="258" spans="8:43" x14ac:dyDescent="0.25">
      <c r="H258" s="8">
        <f t="shared" si="18"/>
        <v>43956</v>
      </c>
      <c r="I258" s="7">
        <f t="shared" si="19"/>
        <v>54.851999999999997</v>
      </c>
      <c r="K258" s="8">
        <f t="shared" si="16"/>
        <v>43956</v>
      </c>
      <c r="L258" s="23">
        <f t="shared" si="17"/>
        <v>1.0741692367089191</v>
      </c>
      <c r="R258" s="3"/>
      <c r="S258" s="5"/>
      <c r="T258" s="5"/>
      <c r="U258" s="5"/>
      <c r="W258" s="20"/>
      <c r="X258" s="8"/>
      <c r="Y258" s="7"/>
      <c r="Z258" s="19"/>
      <c r="AA258" s="7">
        <f>SUM($Y$8:Y258)+CurrentInventory</f>
        <v>0</v>
      </c>
      <c r="AB258" s="7" t="e">
        <f t="shared" si="20"/>
        <v>#N/A</v>
      </c>
      <c r="AQ258" s="17"/>
    </row>
    <row r="259" spans="8:43" x14ac:dyDescent="0.25">
      <c r="H259" s="8">
        <f t="shared" si="18"/>
        <v>43957</v>
      </c>
      <c r="I259" s="7">
        <f t="shared" si="19"/>
        <v>54.851999999999997</v>
      </c>
      <c r="K259" s="8">
        <f t="shared" si="16"/>
        <v>43957</v>
      </c>
      <c r="L259" s="23">
        <f t="shared" si="17"/>
        <v>1.0741692367089191</v>
      </c>
      <c r="R259" s="3"/>
      <c r="S259" s="5"/>
      <c r="T259" s="5"/>
      <c r="U259" s="5"/>
      <c r="W259" s="20"/>
      <c r="X259" s="8"/>
      <c r="Y259" s="7"/>
      <c r="Z259" s="19"/>
      <c r="AA259" s="7">
        <f>SUM($Y$8:Y259)+CurrentInventory</f>
        <v>0</v>
      </c>
      <c r="AB259" s="7" t="e">
        <f t="shared" si="20"/>
        <v>#N/A</v>
      </c>
      <c r="AQ259" s="17"/>
    </row>
    <row r="260" spans="8:43" x14ac:dyDescent="0.25">
      <c r="H260" s="8">
        <f t="shared" si="18"/>
        <v>43958</v>
      </c>
      <c r="I260" s="7">
        <f t="shared" si="19"/>
        <v>54.851999999999997</v>
      </c>
      <c r="K260" s="8">
        <f t="shared" si="16"/>
        <v>43958</v>
      </c>
      <c r="L260" s="23">
        <f t="shared" si="17"/>
        <v>1.0741692367089191</v>
      </c>
      <c r="R260" s="3"/>
      <c r="S260" s="5"/>
      <c r="T260" s="5"/>
      <c r="U260" s="5"/>
      <c r="W260" s="20"/>
      <c r="X260" s="8"/>
      <c r="Y260" s="7"/>
      <c r="Z260" s="19"/>
      <c r="AA260" s="7">
        <f>SUM($Y$8:Y260)+CurrentInventory</f>
        <v>0</v>
      </c>
      <c r="AB260" s="7" t="e">
        <f t="shared" si="20"/>
        <v>#N/A</v>
      </c>
      <c r="AQ260" s="17"/>
    </row>
    <row r="261" spans="8:43" x14ac:dyDescent="0.25">
      <c r="H261" s="8">
        <f t="shared" si="18"/>
        <v>43959</v>
      </c>
      <c r="I261" s="7">
        <f t="shared" si="19"/>
        <v>54.851999999999997</v>
      </c>
      <c r="K261" s="8">
        <f t="shared" ref="K261:K324" si="21">H261</f>
        <v>43959</v>
      </c>
      <c r="L261" s="23">
        <f t="shared" ref="L261:L324" si="22">VLOOKUP(H261,$B$4:$D$97, 3,TRUE)</f>
        <v>1.0741692367089191</v>
      </c>
      <c r="R261" s="3"/>
      <c r="S261" s="5"/>
      <c r="T261" s="5"/>
      <c r="U261" s="5"/>
      <c r="W261" s="20"/>
      <c r="X261" s="8"/>
      <c r="Y261" s="7"/>
      <c r="Z261" s="19"/>
      <c r="AA261" s="7">
        <f>SUM($Y$8:Y261)+CurrentInventory</f>
        <v>0</v>
      </c>
      <c r="AB261" s="7" t="e">
        <f t="shared" si="20"/>
        <v>#N/A</v>
      </c>
      <c r="AQ261" s="17"/>
    </row>
    <row r="262" spans="8:43" x14ac:dyDescent="0.25">
      <c r="H262" s="8">
        <f t="shared" ref="H262:H325" si="23">IF(H261+1&gt;MAX($B$4:$B$97), NA(), H261+1)</f>
        <v>43960</v>
      </c>
      <c r="I262" s="7">
        <f t="shared" ref="I262:I325" si="24">VLOOKUP(H262,$B$4:$C$97, 2,TRUE)</f>
        <v>54.851999999999997</v>
      </c>
      <c r="K262" s="8">
        <f t="shared" si="21"/>
        <v>43960</v>
      </c>
      <c r="L262" s="23">
        <f t="shared" si="22"/>
        <v>1.0741692367089191</v>
      </c>
      <c r="R262" s="3"/>
      <c r="S262" s="5"/>
      <c r="T262" s="5"/>
      <c r="U262" s="5"/>
      <c r="W262" s="20"/>
      <c r="X262" s="8"/>
      <c r="Y262" s="7"/>
      <c r="Z262" s="19"/>
      <c r="AA262" s="7">
        <f>SUM($Y$8:Y262)+CurrentInventory</f>
        <v>0</v>
      </c>
      <c r="AB262" s="7" t="e">
        <f t="shared" si="20"/>
        <v>#N/A</v>
      </c>
      <c r="AQ262" s="17"/>
    </row>
    <row r="263" spans="8:43" x14ac:dyDescent="0.25">
      <c r="H263" s="8">
        <f t="shared" si="23"/>
        <v>43961</v>
      </c>
      <c r="I263" s="7">
        <f t="shared" si="24"/>
        <v>54.851999999999997</v>
      </c>
      <c r="K263" s="8">
        <f t="shared" si="21"/>
        <v>43961</v>
      </c>
      <c r="L263" s="23">
        <f t="shared" si="22"/>
        <v>1.0741692367089191</v>
      </c>
      <c r="R263" s="3"/>
      <c r="S263" s="5"/>
      <c r="T263" s="5"/>
      <c r="U263" s="5"/>
      <c r="W263" s="20"/>
      <c r="X263" s="8"/>
      <c r="Y263" s="7"/>
      <c r="Z263" s="19"/>
      <c r="AA263" s="7">
        <f>SUM($Y$8:Y263)+CurrentInventory</f>
        <v>0</v>
      </c>
      <c r="AB263" s="7" t="e">
        <f t="shared" si="20"/>
        <v>#N/A</v>
      </c>
      <c r="AQ263" s="17"/>
    </row>
    <row r="264" spans="8:43" x14ac:dyDescent="0.25">
      <c r="H264" s="8">
        <f t="shared" si="23"/>
        <v>43962</v>
      </c>
      <c r="I264" s="7">
        <f t="shared" si="24"/>
        <v>54.851999999999997</v>
      </c>
      <c r="K264" s="8">
        <f t="shared" si="21"/>
        <v>43962</v>
      </c>
      <c r="L264" s="23">
        <f t="shared" si="22"/>
        <v>1.0741692367089191</v>
      </c>
      <c r="R264" s="3"/>
      <c r="S264" s="5"/>
      <c r="T264" s="5"/>
      <c r="U264" s="5"/>
      <c r="W264" s="20"/>
      <c r="X264" s="8"/>
      <c r="Y264" s="7"/>
      <c r="Z264" s="19"/>
      <c r="AA264" s="7">
        <f>SUM($Y$8:Y264)+CurrentInventory</f>
        <v>0</v>
      </c>
      <c r="AB264" s="7" t="e">
        <f t="shared" ref="AB264:AB327" si="25">VLOOKUP(X264,$H$4:$I$1579, 2, FALSE)</f>
        <v>#N/A</v>
      </c>
      <c r="AQ264" s="17"/>
    </row>
    <row r="265" spans="8:43" x14ac:dyDescent="0.25">
      <c r="H265" s="8">
        <f t="shared" si="23"/>
        <v>43963</v>
      </c>
      <c r="I265" s="7">
        <f t="shared" si="24"/>
        <v>54.851999999999997</v>
      </c>
      <c r="K265" s="8">
        <f t="shared" si="21"/>
        <v>43963</v>
      </c>
      <c r="L265" s="23">
        <f t="shared" si="22"/>
        <v>1.0741692367089191</v>
      </c>
      <c r="R265" s="3"/>
      <c r="S265" s="5"/>
      <c r="T265" s="5"/>
      <c r="U265" s="5"/>
      <c r="W265" s="20"/>
      <c r="X265" s="8"/>
      <c r="Y265" s="7"/>
      <c r="Z265" s="19"/>
      <c r="AA265" s="7">
        <f>SUM($Y$8:Y265)+CurrentInventory</f>
        <v>0</v>
      </c>
      <c r="AB265" s="7" t="e">
        <f t="shared" si="25"/>
        <v>#N/A</v>
      </c>
      <c r="AQ265" s="17"/>
    </row>
    <row r="266" spans="8:43" x14ac:dyDescent="0.25">
      <c r="H266" s="8">
        <f t="shared" si="23"/>
        <v>43964</v>
      </c>
      <c r="I266" s="7">
        <f t="shared" si="24"/>
        <v>54.851999999999997</v>
      </c>
      <c r="K266" s="8">
        <f t="shared" si="21"/>
        <v>43964</v>
      </c>
      <c r="L266" s="23">
        <f t="shared" si="22"/>
        <v>1.0741692367089191</v>
      </c>
      <c r="R266" s="3"/>
      <c r="S266" s="5"/>
      <c r="T266" s="5"/>
      <c r="U266" s="5"/>
      <c r="W266" s="20"/>
      <c r="X266" s="8"/>
      <c r="Y266" s="7"/>
      <c r="Z266" s="19"/>
      <c r="AA266" s="7">
        <f>SUM($Y$8:Y266)+CurrentInventory</f>
        <v>0</v>
      </c>
      <c r="AB266" s="7" t="e">
        <f t="shared" si="25"/>
        <v>#N/A</v>
      </c>
      <c r="AQ266" s="17"/>
    </row>
    <row r="267" spans="8:43" x14ac:dyDescent="0.25">
      <c r="H267" s="8">
        <f t="shared" si="23"/>
        <v>43965</v>
      </c>
      <c r="I267" s="7">
        <f t="shared" si="24"/>
        <v>54.851999999999997</v>
      </c>
      <c r="K267" s="8">
        <f t="shared" si="21"/>
        <v>43965</v>
      </c>
      <c r="L267" s="23">
        <f t="shared" si="22"/>
        <v>1.0741692367089191</v>
      </c>
      <c r="R267" s="3"/>
      <c r="S267" s="5"/>
      <c r="T267" s="5"/>
      <c r="U267" s="5"/>
      <c r="W267" s="20"/>
      <c r="X267" s="8"/>
      <c r="Y267" s="7"/>
      <c r="Z267" s="19"/>
      <c r="AA267" s="7">
        <f>SUM($Y$8:Y267)+CurrentInventory</f>
        <v>0</v>
      </c>
      <c r="AB267" s="7" t="e">
        <f t="shared" si="25"/>
        <v>#N/A</v>
      </c>
      <c r="AQ267" s="17"/>
    </row>
    <row r="268" spans="8:43" x14ac:dyDescent="0.25">
      <c r="H268" s="8">
        <f t="shared" si="23"/>
        <v>43966</v>
      </c>
      <c r="I268" s="7">
        <f t="shared" si="24"/>
        <v>54.851999999999997</v>
      </c>
      <c r="K268" s="8">
        <f t="shared" si="21"/>
        <v>43966</v>
      </c>
      <c r="L268" s="23">
        <f t="shared" si="22"/>
        <v>1.0741692367089191</v>
      </c>
      <c r="R268" s="3"/>
      <c r="S268" s="5"/>
      <c r="T268" s="5"/>
      <c r="U268" s="5"/>
      <c r="W268" s="20"/>
      <c r="X268" s="8"/>
      <c r="Y268" s="7"/>
      <c r="Z268" s="19"/>
      <c r="AA268" s="7">
        <f>SUM($Y$8:Y268)+CurrentInventory</f>
        <v>0</v>
      </c>
      <c r="AB268" s="7" t="e">
        <f t="shared" si="25"/>
        <v>#N/A</v>
      </c>
      <c r="AQ268" s="17"/>
    </row>
    <row r="269" spans="8:43" x14ac:dyDescent="0.25">
      <c r="H269" s="8">
        <f t="shared" si="23"/>
        <v>43967</v>
      </c>
      <c r="I269" s="7">
        <f t="shared" si="24"/>
        <v>54.851999999999997</v>
      </c>
      <c r="K269" s="8">
        <f t="shared" si="21"/>
        <v>43967</v>
      </c>
      <c r="L269" s="23">
        <f t="shared" si="22"/>
        <v>1.0741692367089191</v>
      </c>
      <c r="R269" s="3"/>
      <c r="S269" s="5"/>
      <c r="T269" s="5"/>
      <c r="U269" s="5"/>
      <c r="W269" s="20"/>
      <c r="X269" s="8"/>
      <c r="Y269" s="7"/>
      <c r="Z269" s="19"/>
      <c r="AA269" s="7">
        <f>SUM($Y$8:Y269)+CurrentInventory</f>
        <v>0</v>
      </c>
      <c r="AB269" s="7" t="e">
        <f t="shared" si="25"/>
        <v>#N/A</v>
      </c>
      <c r="AQ269" s="17"/>
    </row>
    <row r="270" spans="8:43" x14ac:dyDescent="0.25">
      <c r="H270" s="8">
        <f t="shared" si="23"/>
        <v>43968</v>
      </c>
      <c r="I270" s="7">
        <f t="shared" si="24"/>
        <v>54.851999999999997</v>
      </c>
      <c r="K270" s="8">
        <f t="shared" si="21"/>
        <v>43968</v>
      </c>
      <c r="L270" s="23">
        <f t="shared" si="22"/>
        <v>1.0741692367089191</v>
      </c>
      <c r="R270" s="3"/>
      <c r="S270" s="5"/>
      <c r="T270" s="5"/>
      <c r="U270" s="5"/>
      <c r="W270" s="20"/>
      <c r="X270" s="8"/>
      <c r="Y270" s="7"/>
      <c r="Z270" s="19"/>
      <c r="AA270" s="7">
        <f>SUM($Y$8:Y270)+CurrentInventory</f>
        <v>0</v>
      </c>
      <c r="AB270" s="7" t="e">
        <f t="shared" si="25"/>
        <v>#N/A</v>
      </c>
      <c r="AQ270" s="17"/>
    </row>
    <row r="271" spans="8:43" x14ac:dyDescent="0.25">
      <c r="H271" s="8">
        <f t="shared" si="23"/>
        <v>43969</v>
      </c>
      <c r="I271" s="7">
        <f t="shared" si="24"/>
        <v>54.851999999999997</v>
      </c>
      <c r="K271" s="8">
        <f t="shared" si="21"/>
        <v>43969</v>
      </c>
      <c r="L271" s="23">
        <f t="shared" si="22"/>
        <v>1.0741692367089191</v>
      </c>
      <c r="R271" s="3"/>
      <c r="S271" s="5"/>
      <c r="T271" s="5"/>
      <c r="U271" s="5"/>
      <c r="W271" s="20"/>
      <c r="X271" s="8"/>
      <c r="Y271" s="7"/>
      <c r="Z271" s="19"/>
      <c r="AA271" s="7">
        <f>SUM($Y$8:Y271)+CurrentInventory</f>
        <v>0</v>
      </c>
      <c r="AB271" s="7" t="e">
        <f t="shared" si="25"/>
        <v>#N/A</v>
      </c>
      <c r="AQ271" s="17"/>
    </row>
    <row r="272" spans="8:43" x14ac:dyDescent="0.25">
      <c r="H272" s="8">
        <f t="shared" si="23"/>
        <v>43970</v>
      </c>
      <c r="I272" s="7">
        <f t="shared" si="24"/>
        <v>54.851999999999997</v>
      </c>
      <c r="K272" s="8">
        <f t="shared" si="21"/>
        <v>43970</v>
      </c>
      <c r="L272" s="23">
        <f t="shared" si="22"/>
        <v>1.0741692367089191</v>
      </c>
      <c r="R272" s="3"/>
      <c r="S272" s="5"/>
      <c r="T272" s="5"/>
      <c r="U272" s="5"/>
      <c r="W272" s="20"/>
      <c r="X272" s="8"/>
      <c r="Y272" s="7"/>
      <c r="Z272" s="19"/>
      <c r="AA272" s="7">
        <f>SUM($Y$8:Y272)+CurrentInventory</f>
        <v>0</v>
      </c>
      <c r="AB272" s="7" t="e">
        <f t="shared" si="25"/>
        <v>#N/A</v>
      </c>
      <c r="AQ272" s="17"/>
    </row>
    <row r="273" spans="8:43" x14ac:dyDescent="0.25">
      <c r="H273" s="8">
        <f t="shared" si="23"/>
        <v>43971</v>
      </c>
      <c r="I273" s="7">
        <f t="shared" si="24"/>
        <v>54.851999999999997</v>
      </c>
      <c r="K273" s="8">
        <f t="shared" si="21"/>
        <v>43971</v>
      </c>
      <c r="L273" s="23">
        <f t="shared" si="22"/>
        <v>1.0741692367089191</v>
      </c>
      <c r="R273" s="3"/>
      <c r="S273" s="5"/>
      <c r="T273" s="5"/>
      <c r="U273" s="5"/>
      <c r="W273" s="20"/>
      <c r="X273" s="8"/>
      <c r="Y273" s="7"/>
      <c r="Z273" s="19"/>
      <c r="AA273" s="7">
        <f>SUM($Y$8:Y273)+CurrentInventory</f>
        <v>0</v>
      </c>
      <c r="AB273" s="7" t="e">
        <f t="shared" si="25"/>
        <v>#N/A</v>
      </c>
      <c r="AQ273" s="17"/>
    </row>
    <row r="274" spans="8:43" x14ac:dyDescent="0.25">
      <c r="H274" s="8">
        <f t="shared" si="23"/>
        <v>43972</v>
      </c>
      <c r="I274" s="7">
        <f t="shared" si="24"/>
        <v>54.851999999999997</v>
      </c>
      <c r="K274" s="8">
        <f t="shared" si="21"/>
        <v>43972</v>
      </c>
      <c r="L274" s="23">
        <f t="shared" si="22"/>
        <v>1.0741692367089191</v>
      </c>
      <c r="R274" s="3"/>
      <c r="S274" s="5"/>
      <c r="T274" s="5"/>
      <c r="U274" s="5"/>
      <c r="W274" s="20"/>
      <c r="X274" s="8"/>
      <c r="Y274" s="7"/>
      <c r="Z274" s="19"/>
      <c r="AA274" s="7">
        <f>SUM($Y$8:Y274)+CurrentInventory</f>
        <v>0</v>
      </c>
      <c r="AB274" s="7" t="e">
        <f t="shared" si="25"/>
        <v>#N/A</v>
      </c>
      <c r="AQ274" s="17"/>
    </row>
    <row r="275" spans="8:43" x14ac:dyDescent="0.25">
      <c r="H275" s="8">
        <f t="shared" si="23"/>
        <v>43973</v>
      </c>
      <c r="I275" s="7">
        <f t="shared" si="24"/>
        <v>54.851999999999997</v>
      </c>
      <c r="K275" s="8">
        <f t="shared" si="21"/>
        <v>43973</v>
      </c>
      <c r="L275" s="23">
        <f t="shared" si="22"/>
        <v>1.0741692367089191</v>
      </c>
      <c r="R275" s="3"/>
      <c r="S275" s="5"/>
      <c r="T275" s="5"/>
      <c r="U275" s="5"/>
      <c r="W275" s="20"/>
      <c r="X275" s="8"/>
      <c r="Y275" s="7"/>
      <c r="Z275" s="19"/>
      <c r="AA275" s="7">
        <f>SUM($Y$8:Y275)+CurrentInventory</f>
        <v>0</v>
      </c>
      <c r="AB275" s="7" t="e">
        <f t="shared" si="25"/>
        <v>#N/A</v>
      </c>
      <c r="AQ275" s="17"/>
    </row>
    <row r="276" spans="8:43" x14ac:dyDescent="0.25">
      <c r="H276" s="8">
        <f t="shared" si="23"/>
        <v>43974</v>
      </c>
      <c r="I276" s="7">
        <f t="shared" si="24"/>
        <v>54.851999999999997</v>
      </c>
      <c r="K276" s="8">
        <f t="shared" si="21"/>
        <v>43974</v>
      </c>
      <c r="L276" s="23">
        <f t="shared" si="22"/>
        <v>1.0741692367089191</v>
      </c>
      <c r="R276" s="3"/>
      <c r="S276" s="5"/>
      <c r="T276" s="5"/>
      <c r="U276" s="5"/>
      <c r="W276" s="20"/>
      <c r="X276" s="8"/>
      <c r="Y276" s="7"/>
      <c r="Z276" s="19"/>
      <c r="AA276" s="7">
        <f>SUM($Y$8:Y276)+CurrentInventory</f>
        <v>0</v>
      </c>
      <c r="AB276" s="7" t="e">
        <f t="shared" si="25"/>
        <v>#N/A</v>
      </c>
      <c r="AQ276" s="17"/>
    </row>
    <row r="277" spans="8:43" x14ac:dyDescent="0.25">
      <c r="H277" s="8">
        <f t="shared" si="23"/>
        <v>43975</v>
      </c>
      <c r="I277" s="7">
        <f t="shared" si="24"/>
        <v>54.851999999999997</v>
      </c>
      <c r="K277" s="8">
        <f t="shared" si="21"/>
        <v>43975</v>
      </c>
      <c r="L277" s="23">
        <f t="shared" si="22"/>
        <v>1.0741692367089191</v>
      </c>
      <c r="R277" s="3"/>
      <c r="S277" s="5"/>
      <c r="T277" s="5"/>
      <c r="U277" s="5"/>
      <c r="W277" s="20"/>
      <c r="X277" s="8"/>
      <c r="Y277" s="7"/>
      <c r="Z277" s="19"/>
      <c r="AA277" s="7">
        <f>SUM($Y$8:Y277)+CurrentInventory</f>
        <v>0</v>
      </c>
      <c r="AB277" s="7" t="e">
        <f t="shared" si="25"/>
        <v>#N/A</v>
      </c>
      <c r="AQ277" s="17"/>
    </row>
    <row r="278" spans="8:43" x14ac:dyDescent="0.25">
      <c r="H278" s="8">
        <f t="shared" si="23"/>
        <v>43976</v>
      </c>
      <c r="I278" s="7">
        <f t="shared" si="24"/>
        <v>54.851999999999997</v>
      </c>
      <c r="K278" s="8">
        <f t="shared" si="21"/>
        <v>43976</v>
      </c>
      <c r="L278" s="23">
        <f t="shared" si="22"/>
        <v>1.0741692367089191</v>
      </c>
      <c r="R278" s="3"/>
      <c r="S278" s="5"/>
      <c r="T278" s="5"/>
      <c r="U278" s="5"/>
      <c r="W278" s="20"/>
      <c r="X278" s="8"/>
      <c r="Y278" s="7"/>
      <c r="Z278" s="19"/>
      <c r="AA278" s="7">
        <f>SUM($Y$8:Y278)+CurrentInventory</f>
        <v>0</v>
      </c>
      <c r="AB278" s="7" t="e">
        <f t="shared" si="25"/>
        <v>#N/A</v>
      </c>
      <c r="AQ278" s="17"/>
    </row>
    <row r="279" spans="8:43" x14ac:dyDescent="0.25">
      <c r="H279" s="8">
        <f t="shared" si="23"/>
        <v>43977</v>
      </c>
      <c r="I279" s="7">
        <f t="shared" si="24"/>
        <v>54.851999999999997</v>
      </c>
      <c r="K279" s="8">
        <f t="shared" si="21"/>
        <v>43977</v>
      </c>
      <c r="L279" s="23">
        <f t="shared" si="22"/>
        <v>1.0741692367089191</v>
      </c>
      <c r="R279" s="3"/>
      <c r="S279" s="5"/>
      <c r="T279" s="5"/>
      <c r="U279" s="5"/>
      <c r="W279" s="20"/>
      <c r="X279" s="8"/>
      <c r="Y279" s="7"/>
      <c r="Z279" s="19"/>
      <c r="AA279" s="7">
        <f>SUM($Y$8:Y279)+CurrentInventory</f>
        <v>0</v>
      </c>
      <c r="AB279" s="7" t="e">
        <f t="shared" si="25"/>
        <v>#N/A</v>
      </c>
      <c r="AQ279" s="17"/>
    </row>
    <row r="280" spans="8:43" x14ac:dyDescent="0.25">
      <c r="H280" s="8">
        <f t="shared" si="23"/>
        <v>43978</v>
      </c>
      <c r="I280" s="7">
        <f t="shared" si="24"/>
        <v>54.851999999999997</v>
      </c>
      <c r="K280" s="8">
        <f t="shared" si="21"/>
        <v>43978</v>
      </c>
      <c r="L280" s="23">
        <f t="shared" si="22"/>
        <v>1.0741692367089191</v>
      </c>
      <c r="R280" s="3"/>
      <c r="S280" s="5"/>
      <c r="T280" s="5"/>
      <c r="U280" s="5"/>
      <c r="W280" s="20"/>
      <c r="X280" s="8"/>
      <c r="Y280" s="7"/>
      <c r="Z280" s="19"/>
      <c r="AA280" s="7">
        <f>SUM($Y$8:Y280)+CurrentInventory</f>
        <v>0</v>
      </c>
      <c r="AB280" s="7" t="e">
        <f t="shared" si="25"/>
        <v>#N/A</v>
      </c>
      <c r="AQ280" s="17"/>
    </row>
    <row r="281" spans="8:43" x14ac:dyDescent="0.25">
      <c r="H281" s="8">
        <f t="shared" si="23"/>
        <v>43979</v>
      </c>
      <c r="I281" s="7">
        <f t="shared" si="24"/>
        <v>54.851999999999997</v>
      </c>
      <c r="K281" s="8">
        <f t="shared" si="21"/>
        <v>43979</v>
      </c>
      <c r="L281" s="23">
        <f t="shared" si="22"/>
        <v>1.0741692367089191</v>
      </c>
      <c r="R281" s="3"/>
      <c r="S281" s="5"/>
      <c r="T281" s="5"/>
      <c r="U281" s="5"/>
      <c r="W281" s="20"/>
      <c r="X281" s="8"/>
      <c r="Y281" s="7"/>
      <c r="Z281" s="19"/>
      <c r="AA281" s="7">
        <f>SUM($Y$8:Y281)+CurrentInventory</f>
        <v>0</v>
      </c>
      <c r="AB281" s="7" t="e">
        <f t="shared" si="25"/>
        <v>#N/A</v>
      </c>
      <c r="AQ281" s="17"/>
    </row>
    <row r="282" spans="8:43" x14ac:dyDescent="0.25">
      <c r="H282" s="8">
        <f t="shared" si="23"/>
        <v>43980</v>
      </c>
      <c r="I282" s="7">
        <f t="shared" si="24"/>
        <v>54.851999999999997</v>
      </c>
      <c r="K282" s="8">
        <f t="shared" si="21"/>
        <v>43980</v>
      </c>
      <c r="L282" s="23">
        <f t="shared" si="22"/>
        <v>1.0741692367089191</v>
      </c>
      <c r="R282" s="3"/>
      <c r="S282" s="5"/>
      <c r="T282" s="5"/>
      <c r="U282" s="5"/>
      <c r="W282" s="20"/>
      <c r="X282" s="8"/>
      <c r="Y282" s="7"/>
      <c r="Z282" s="19"/>
      <c r="AA282" s="7">
        <f>SUM($Y$8:Y282)+CurrentInventory</f>
        <v>0</v>
      </c>
      <c r="AB282" s="7" t="e">
        <f t="shared" si="25"/>
        <v>#N/A</v>
      </c>
      <c r="AQ282" s="17"/>
    </row>
    <row r="283" spans="8:43" x14ac:dyDescent="0.25">
      <c r="H283" s="8">
        <f t="shared" si="23"/>
        <v>43981</v>
      </c>
      <c r="I283" s="7">
        <f t="shared" si="24"/>
        <v>54.851999999999997</v>
      </c>
      <c r="K283" s="8">
        <f t="shared" si="21"/>
        <v>43981</v>
      </c>
      <c r="L283" s="23">
        <f t="shared" si="22"/>
        <v>1.0741692367089191</v>
      </c>
      <c r="R283" s="3"/>
      <c r="S283" s="5"/>
      <c r="T283" s="5"/>
      <c r="U283" s="5"/>
      <c r="W283" s="20"/>
      <c r="X283" s="8"/>
      <c r="Y283" s="7"/>
      <c r="Z283" s="19"/>
      <c r="AA283" s="7">
        <f>SUM($Y$8:Y283)+CurrentInventory</f>
        <v>0</v>
      </c>
      <c r="AB283" s="7" t="e">
        <f t="shared" si="25"/>
        <v>#N/A</v>
      </c>
      <c r="AQ283" s="17"/>
    </row>
    <row r="284" spans="8:43" x14ac:dyDescent="0.25">
      <c r="H284" s="8">
        <f t="shared" si="23"/>
        <v>43982</v>
      </c>
      <c r="I284" s="7">
        <f t="shared" si="24"/>
        <v>54.851999999999997</v>
      </c>
      <c r="K284" s="8">
        <f t="shared" si="21"/>
        <v>43982</v>
      </c>
      <c r="L284" s="23">
        <f t="shared" si="22"/>
        <v>1.0741692367089191</v>
      </c>
      <c r="R284" s="3"/>
      <c r="S284" s="5"/>
      <c r="T284" s="5"/>
      <c r="U284" s="5"/>
      <c r="W284" s="20"/>
      <c r="X284" s="8"/>
      <c r="Y284" s="7"/>
      <c r="Z284" s="19"/>
      <c r="AA284" s="7">
        <f>SUM($Y$8:Y284)+CurrentInventory</f>
        <v>0</v>
      </c>
      <c r="AB284" s="7" t="e">
        <f t="shared" si="25"/>
        <v>#N/A</v>
      </c>
      <c r="AQ284" s="17"/>
    </row>
    <row r="285" spans="8:43" x14ac:dyDescent="0.25">
      <c r="H285" s="8">
        <f t="shared" si="23"/>
        <v>43983</v>
      </c>
      <c r="I285" s="7">
        <f t="shared" si="24"/>
        <v>53.65</v>
      </c>
      <c r="K285" s="8">
        <f t="shared" si="21"/>
        <v>43983</v>
      </c>
      <c r="L285" s="23">
        <f t="shared" si="22"/>
        <v>1.0630662671201658</v>
      </c>
      <c r="R285" s="3"/>
      <c r="S285" s="5"/>
      <c r="T285" s="5"/>
      <c r="U285" s="5"/>
      <c r="W285" s="20"/>
      <c r="X285" s="8"/>
      <c r="Y285" s="7"/>
      <c r="Z285" s="19"/>
      <c r="AA285" s="7">
        <f>SUM($Y$8:Y285)+CurrentInventory</f>
        <v>0</v>
      </c>
      <c r="AB285" s="7" t="e">
        <f t="shared" si="25"/>
        <v>#N/A</v>
      </c>
      <c r="AQ285" s="17"/>
    </row>
    <row r="286" spans="8:43" x14ac:dyDescent="0.25">
      <c r="H286" s="8">
        <f t="shared" si="23"/>
        <v>43984</v>
      </c>
      <c r="I286" s="7">
        <f t="shared" si="24"/>
        <v>53.65</v>
      </c>
      <c r="K286" s="8">
        <f t="shared" si="21"/>
        <v>43984</v>
      </c>
      <c r="L286" s="23">
        <f t="shared" si="22"/>
        <v>1.0630662671201658</v>
      </c>
      <c r="R286" s="3"/>
      <c r="S286" s="5"/>
      <c r="T286" s="5"/>
      <c r="U286" s="5"/>
      <c r="W286" s="20"/>
      <c r="X286" s="8"/>
      <c r="Y286" s="7"/>
      <c r="Z286" s="19"/>
      <c r="AA286" s="7">
        <f>SUM($Y$8:Y286)+CurrentInventory</f>
        <v>0</v>
      </c>
      <c r="AB286" s="7" t="e">
        <f t="shared" si="25"/>
        <v>#N/A</v>
      </c>
      <c r="AQ286" s="17"/>
    </row>
    <row r="287" spans="8:43" x14ac:dyDescent="0.25">
      <c r="H287" s="8">
        <f t="shared" si="23"/>
        <v>43985</v>
      </c>
      <c r="I287" s="7">
        <f t="shared" si="24"/>
        <v>53.65</v>
      </c>
      <c r="K287" s="8">
        <f t="shared" si="21"/>
        <v>43985</v>
      </c>
      <c r="L287" s="23">
        <f t="shared" si="22"/>
        <v>1.0630662671201658</v>
      </c>
      <c r="R287" s="3"/>
      <c r="S287" s="5"/>
      <c r="T287" s="5"/>
      <c r="U287" s="5"/>
      <c r="W287" s="20"/>
      <c r="X287" s="8"/>
      <c r="Y287" s="7"/>
      <c r="Z287" s="19"/>
      <c r="AA287" s="7">
        <f>SUM($Y$8:Y287)+CurrentInventory</f>
        <v>0</v>
      </c>
      <c r="AB287" s="7" t="e">
        <f t="shared" si="25"/>
        <v>#N/A</v>
      </c>
      <c r="AQ287" s="17"/>
    </row>
    <row r="288" spans="8:43" x14ac:dyDescent="0.25">
      <c r="H288" s="8">
        <f t="shared" si="23"/>
        <v>43986</v>
      </c>
      <c r="I288" s="7">
        <f t="shared" si="24"/>
        <v>53.65</v>
      </c>
      <c r="K288" s="8">
        <f t="shared" si="21"/>
        <v>43986</v>
      </c>
      <c r="L288" s="23">
        <f t="shared" si="22"/>
        <v>1.0630662671201658</v>
      </c>
      <c r="R288" s="3"/>
      <c r="S288" s="5"/>
      <c r="T288" s="5"/>
      <c r="U288" s="5"/>
      <c r="W288" s="20"/>
      <c r="X288" s="8"/>
      <c r="Y288" s="7"/>
      <c r="Z288" s="19"/>
      <c r="AA288" s="7">
        <f>SUM($Y$8:Y288)+CurrentInventory</f>
        <v>0</v>
      </c>
      <c r="AB288" s="7" t="e">
        <f t="shared" si="25"/>
        <v>#N/A</v>
      </c>
      <c r="AQ288" s="17"/>
    </row>
    <row r="289" spans="8:43" x14ac:dyDescent="0.25">
      <c r="H289" s="8">
        <f t="shared" si="23"/>
        <v>43987</v>
      </c>
      <c r="I289" s="7">
        <f t="shared" si="24"/>
        <v>53.65</v>
      </c>
      <c r="K289" s="8">
        <f t="shared" si="21"/>
        <v>43987</v>
      </c>
      <c r="L289" s="23">
        <f t="shared" si="22"/>
        <v>1.0630662671201658</v>
      </c>
      <c r="R289" s="3"/>
      <c r="S289" s="5"/>
      <c r="T289" s="5"/>
      <c r="U289" s="5"/>
      <c r="W289" s="20"/>
      <c r="X289" s="8"/>
      <c r="Y289" s="7"/>
      <c r="Z289" s="19"/>
      <c r="AA289" s="7">
        <f>SUM($Y$8:Y289)+CurrentInventory</f>
        <v>0</v>
      </c>
      <c r="AB289" s="7" t="e">
        <f t="shared" si="25"/>
        <v>#N/A</v>
      </c>
      <c r="AQ289" s="17"/>
    </row>
    <row r="290" spans="8:43" x14ac:dyDescent="0.25">
      <c r="H290" s="8">
        <f t="shared" si="23"/>
        <v>43988</v>
      </c>
      <c r="I290" s="7">
        <f t="shared" si="24"/>
        <v>53.65</v>
      </c>
      <c r="K290" s="8">
        <f t="shared" si="21"/>
        <v>43988</v>
      </c>
      <c r="L290" s="23">
        <f t="shared" si="22"/>
        <v>1.0630662671201658</v>
      </c>
      <c r="R290" s="3"/>
      <c r="S290" s="5"/>
      <c r="T290" s="5"/>
      <c r="U290" s="5"/>
      <c r="W290" s="20"/>
      <c r="X290" s="8"/>
      <c r="Y290" s="7"/>
      <c r="Z290" s="19"/>
      <c r="AA290" s="7">
        <f>SUM($Y$8:Y290)+CurrentInventory</f>
        <v>0</v>
      </c>
      <c r="AB290" s="7" t="e">
        <f t="shared" si="25"/>
        <v>#N/A</v>
      </c>
      <c r="AQ290" s="17"/>
    </row>
    <row r="291" spans="8:43" x14ac:dyDescent="0.25">
      <c r="H291" s="8">
        <f t="shared" si="23"/>
        <v>43989</v>
      </c>
      <c r="I291" s="7">
        <f t="shared" si="24"/>
        <v>53.65</v>
      </c>
      <c r="K291" s="8">
        <f t="shared" si="21"/>
        <v>43989</v>
      </c>
      <c r="L291" s="23">
        <f t="shared" si="22"/>
        <v>1.0630662671201658</v>
      </c>
      <c r="W291" s="20"/>
      <c r="X291" s="8"/>
      <c r="Y291" s="7"/>
      <c r="Z291" s="19"/>
      <c r="AA291" s="7">
        <f>SUM($Y$8:Y291)+CurrentInventory</f>
        <v>0</v>
      </c>
      <c r="AB291" s="7" t="e">
        <f t="shared" si="25"/>
        <v>#N/A</v>
      </c>
      <c r="AQ291" s="17"/>
    </row>
    <row r="292" spans="8:43" x14ac:dyDescent="0.25">
      <c r="H292" s="8">
        <f t="shared" si="23"/>
        <v>43990</v>
      </c>
      <c r="I292" s="7">
        <f t="shared" si="24"/>
        <v>53.65</v>
      </c>
      <c r="K292" s="8">
        <f t="shared" si="21"/>
        <v>43990</v>
      </c>
      <c r="L292" s="23">
        <f t="shared" si="22"/>
        <v>1.0630662671201658</v>
      </c>
      <c r="W292" s="20"/>
      <c r="X292" s="8"/>
      <c r="Y292" s="7"/>
      <c r="Z292" s="19"/>
      <c r="AA292" s="7">
        <f>SUM($Y$8:Y292)+CurrentInventory</f>
        <v>0</v>
      </c>
      <c r="AB292" s="7" t="e">
        <f t="shared" si="25"/>
        <v>#N/A</v>
      </c>
      <c r="AQ292" s="17"/>
    </row>
    <row r="293" spans="8:43" x14ac:dyDescent="0.25">
      <c r="H293" s="8">
        <f t="shared" si="23"/>
        <v>43991</v>
      </c>
      <c r="I293" s="7">
        <f t="shared" si="24"/>
        <v>53.65</v>
      </c>
      <c r="K293" s="8">
        <f t="shared" si="21"/>
        <v>43991</v>
      </c>
      <c r="L293" s="23">
        <f t="shared" si="22"/>
        <v>1.0630662671201658</v>
      </c>
      <c r="W293" s="20"/>
      <c r="X293" s="8"/>
      <c r="Y293" s="7"/>
      <c r="Z293" s="19"/>
      <c r="AA293" s="7">
        <f>SUM($Y$8:Y293)+CurrentInventory</f>
        <v>0</v>
      </c>
      <c r="AB293" s="7" t="e">
        <f t="shared" si="25"/>
        <v>#N/A</v>
      </c>
      <c r="AQ293" s="17"/>
    </row>
    <row r="294" spans="8:43" x14ac:dyDescent="0.25">
      <c r="H294" s="8">
        <f t="shared" si="23"/>
        <v>43992</v>
      </c>
      <c r="I294" s="7">
        <f t="shared" si="24"/>
        <v>53.65</v>
      </c>
      <c r="K294" s="8">
        <f t="shared" si="21"/>
        <v>43992</v>
      </c>
      <c r="L294" s="23">
        <f t="shared" si="22"/>
        <v>1.0630662671201658</v>
      </c>
      <c r="W294" s="20"/>
      <c r="X294" s="8"/>
      <c r="Y294" s="7"/>
      <c r="Z294" s="19"/>
      <c r="AA294" s="7">
        <f>SUM($Y$8:Y294)+CurrentInventory</f>
        <v>0</v>
      </c>
      <c r="AB294" s="7" t="e">
        <f t="shared" si="25"/>
        <v>#N/A</v>
      </c>
      <c r="AQ294" s="17"/>
    </row>
    <row r="295" spans="8:43" x14ac:dyDescent="0.25">
      <c r="H295" s="8">
        <f t="shared" si="23"/>
        <v>43993</v>
      </c>
      <c r="I295" s="7">
        <f t="shared" si="24"/>
        <v>53.65</v>
      </c>
      <c r="K295" s="8">
        <f t="shared" si="21"/>
        <v>43993</v>
      </c>
      <c r="L295" s="23">
        <f t="shared" si="22"/>
        <v>1.0630662671201658</v>
      </c>
      <c r="W295" s="20"/>
      <c r="X295" s="8"/>
      <c r="Y295" s="7"/>
      <c r="Z295" s="19"/>
      <c r="AA295" s="7">
        <f>SUM($Y$8:Y295)+CurrentInventory</f>
        <v>0</v>
      </c>
      <c r="AB295" s="7" t="e">
        <f t="shared" si="25"/>
        <v>#N/A</v>
      </c>
      <c r="AQ295" s="17"/>
    </row>
    <row r="296" spans="8:43" x14ac:dyDescent="0.25">
      <c r="H296" s="8">
        <f t="shared" si="23"/>
        <v>43994</v>
      </c>
      <c r="I296" s="7">
        <f t="shared" si="24"/>
        <v>53.65</v>
      </c>
      <c r="K296" s="8">
        <f t="shared" si="21"/>
        <v>43994</v>
      </c>
      <c r="L296" s="23">
        <f t="shared" si="22"/>
        <v>1.0630662671201658</v>
      </c>
      <c r="W296" s="20"/>
      <c r="X296" s="8"/>
      <c r="Y296" s="7"/>
      <c r="Z296" s="19"/>
      <c r="AA296" s="7">
        <f>SUM($Y$8:Y296)+CurrentInventory</f>
        <v>0</v>
      </c>
      <c r="AB296" s="7" t="e">
        <f t="shared" si="25"/>
        <v>#N/A</v>
      </c>
      <c r="AQ296" s="17"/>
    </row>
    <row r="297" spans="8:43" x14ac:dyDescent="0.25">
      <c r="H297" s="8">
        <f t="shared" si="23"/>
        <v>43995</v>
      </c>
      <c r="I297" s="7">
        <f t="shared" si="24"/>
        <v>53.65</v>
      </c>
      <c r="K297" s="8">
        <f t="shared" si="21"/>
        <v>43995</v>
      </c>
      <c r="L297" s="23">
        <f t="shared" si="22"/>
        <v>1.0630662671201658</v>
      </c>
      <c r="W297" s="20"/>
      <c r="X297" s="8"/>
      <c r="Y297" s="7"/>
      <c r="Z297" s="19"/>
      <c r="AA297" s="7">
        <f>SUM($Y$8:Y297)+CurrentInventory</f>
        <v>0</v>
      </c>
      <c r="AB297" s="7" t="e">
        <f t="shared" si="25"/>
        <v>#N/A</v>
      </c>
      <c r="AQ297" s="17"/>
    </row>
    <row r="298" spans="8:43" x14ac:dyDescent="0.25">
      <c r="H298" s="8">
        <f t="shared" si="23"/>
        <v>43996</v>
      </c>
      <c r="I298" s="7">
        <f t="shared" si="24"/>
        <v>53.65</v>
      </c>
      <c r="K298" s="8">
        <f t="shared" si="21"/>
        <v>43996</v>
      </c>
      <c r="L298" s="23">
        <f t="shared" si="22"/>
        <v>1.0630662671201658</v>
      </c>
      <c r="W298" s="20"/>
      <c r="X298" s="8"/>
      <c r="Y298" s="7"/>
      <c r="Z298" s="19"/>
      <c r="AA298" s="7">
        <f>SUM($Y$8:Y298)+CurrentInventory</f>
        <v>0</v>
      </c>
      <c r="AB298" s="7" t="e">
        <f t="shared" si="25"/>
        <v>#N/A</v>
      </c>
      <c r="AQ298" s="17"/>
    </row>
    <row r="299" spans="8:43" x14ac:dyDescent="0.25">
      <c r="H299" s="8">
        <f t="shared" si="23"/>
        <v>43997</v>
      </c>
      <c r="I299" s="7">
        <f t="shared" si="24"/>
        <v>53.65</v>
      </c>
      <c r="K299" s="8">
        <f t="shared" si="21"/>
        <v>43997</v>
      </c>
      <c r="L299" s="23">
        <f t="shared" si="22"/>
        <v>1.0630662671201658</v>
      </c>
      <c r="W299" s="20"/>
      <c r="X299" s="8"/>
      <c r="Y299" s="7"/>
      <c r="Z299" s="19"/>
      <c r="AA299" s="7">
        <f>SUM($Y$8:Y299)+CurrentInventory</f>
        <v>0</v>
      </c>
      <c r="AB299" s="7" t="e">
        <f t="shared" si="25"/>
        <v>#N/A</v>
      </c>
      <c r="AQ299" s="17"/>
    </row>
    <row r="300" spans="8:43" x14ac:dyDescent="0.25">
      <c r="H300" s="8">
        <f t="shared" si="23"/>
        <v>43998</v>
      </c>
      <c r="I300" s="7">
        <f t="shared" si="24"/>
        <v>53.65</v>
      </c>
      <c r="K300" s="8">
        <f t="shared" si="21"/>
        <v>43998</v>
      </c>
      <c r="L300" s="23">
        <f t="shared" si="22"/>
        <v>1.0630662671201658</v>
      </c>
      <c r="W300" s="20"/>
      <c r="X300" s="8"/>
      <c r="Y300" s="7"/>
      <c r="Z300" s="19"/>
      <c r="AA300" s="7">
        <f>SUM($Y$8:Y300)+CurrentInventory</f>
        <v>0</v>
      </c>
      <c r="AB300" s="7" t="e">
        <f t="shared" si="25"/>
        <v>#N/A</v>
      </c>
      <c r="AQ300" s="17"/>
    </row>
    <row r="301" spans="8:43" x14ac:dyDescent="0.25">
      <c r="H301" s="8">
        <f t="shared" si="23"/>
        <v>43999</v>
      </c>
      <c r="I301" s="7">
        <f t="shared" si="24"/>
        <v>53.65</v>
      </c>
      <c r="K301" s="8">
        <f t="shared" si="21"/>
        <v>43999</v>
      </c>
      <c r="L301" s="23">
        <f t="shared" si="22"/>
        <v>1.0630662671201658</v>
      </c>
      <c r="W301" s="20"/>
      <c r="X301" s="8"/>
      <c r="Y301" s="7"/>
      <c r="Z301" s="19"/>
      <c r="AA301" s="7">
        <f>SUM($Y$8:Y301)+CurrentInventory</f>
        <v>0</v>
      </c>
      <c r="AB301" s="7" t="e">
        <f t="shared" si="25"/>
        <v>#N/A</v>
      </c>
      <c r="AQ301" s="17"/>
    </row>
    <row r="302" spans="8:43" x14ac:dyDescent="0.25">
      <c r="H302" s="8">
        <f t="shared" si="23"/>
        <v>44000</v>
      </c>
      <c r="I302" s="7">
        <f t="shared" si="24"/>
        <v>53.65</v>
      </c>
      <c r="K302" s="8">
        <f t="shared" si="21"/>
        <v>44000</v>
      </c>
      <c r="L302" s="23">
        <f t="shared" si="22"/>
        <v>1.0630662671201658</v>
      </c>
      <c r="W302" s="20"/>
      <c r="X302" s="8"/>
      <c r="Y302" s="7"/>
      <c r="Z302" s="19"/>
      <c r="AA302" s="7">
        <f>SUM($Y$8:Y302)+CurrentInventory</f>
        <v>0</v>
      </c>
      <c r="AB302" s="7" t="e">
        <f t="shared" si="25"/>
        <v>#N/A</v>
      </c>
      <c r="AQ302" s="17"/>
    </row>
    <row r="303" spans="8:43" x14ac:dyDescent="0.25">
      <c r="H303" s="8">
        <f t="shared" si="23"/>
        <v>44001</v>
      </c>
      <c r="I303" s="7">
        <f t="shared" si="24"/>
        <v>53.65</v>
      </c>
      <c r="K303" s="8">
        <f t="shared" si="21"/>
        <v>44001</v>
      </c>
      <c r="L303" s="23">
        <f t="shared" si="22"/>
        <v>1.0630662671201658</v>
      </c>
      <c r="W303" s="20"/>
      <c r="X303" s="8"/>
      <c r="Y303" s="7"/>
      <c r="Z303" s="19"/>
      <c r="AA303" s="7">
        <f>SUM($Y$8:Y303)+CurrentInventory</f>
        <v>0</v>
      </c>
      <c r="AB303" s="7" t="e">
        <f t="shared" si="25"/>
        <v>#N/A</v>
      </c>
      <c r="AQ303" s="17"/>
    </row>
    <row r="304" spans="8:43" x14ac:dyDescent="0.25">
      <c r="H304" s="8">
        <f t="shared" si="23"/>
        <v>44002</v>
      </c>
      <c r="I304" s="7">
        <f t="shared" si="24"/>
        <v>53.65</v>
      </c>
      <c r="K304" s="8">
        <f t="shared" si="21"/>
        <v>44002</v>
      </c>
      <c r="L304" s="23">
        <f t="shared" si="22"/>
        <v>1.0630662671201658</v>
      </c>
      <c r="W304" s="20"/>
      <c r="X304" s="8"/>
      <c r="Y304" s="7"/>
      <c r="Z304" s="19"/>
      <c r="AA304" s="7">
        <f>SUM($Y$8:Y304)+CurrentInventory</f>
        <v>0</v>
      </c>
      <c r="AB304" s="7" t="e">
        <f t="shared" si="25"/>
        <v>#N/A</v>
      </c>
      <c r="AQ304" s="17"/>
    </row>
    <row r="305" spans="8:43" x14ac:dyDescent="0.25">
      <c r="H305" s="8">
        <f t="shared" si="23"/>
        <v>44003</v>
      </c>
      <c r="I305" s="7">
        <f t="shared" si="24"/>
        <v>53.65</v>
      </c>
      <c r="K305" s="8">
        <f t="shared" si="21"/>
        <v>44003</v>
      </c>
      <c r="L305" s="23">
        <f t="shared" si="22"/>
        <v>1.0630662671201658</v>
      </c>
      <c r="W305" s="20"/>
      <c r="X305" s="8"/>
      <c r="Y305" s="7"/>
      <c r="Z305" s="19"/>
      <c r="AA305" s="7">
        <f>SUM($Y$8:Y305)+CurrentInventory</f>
        <v>0</v>
      </c>
      <c r="AB305" s="7" t="e">
        <f t="shared" si="25"/>
        <v>#N/A</v>
      </c>
      <c r="AQ305" s="17"/>
    </row>
    <row r="306" spans="8:43" x14ac:dyDescent="0.25">
      <c r="H306" s="8">
        <f t="shared" si="23"/>
        <v>44004</v>
      </c>
      <c r="I306" s="7">
        <f t="shared" si="24"/>
        <v>53.65</v>
      </c>
      <c r="K306" s="8">
        <f t="shared" si="21"/>
        <v>44004</v>
      </c>
      <c r="L306" s="23">
        <f t="shared" si="22"/>
        <v>1.0630662671201658</v>
      </c>
      <c r="W306" s="20"/>
      <c r="X306" s="8"/>
      <c r="Y306" s="7"/>
      <c r="Z306" s="19"/>
      <c r="AA306" s="7">
        <f>SUM($Y$8:Y306)+CurrentInventory</f>
        <v>0</v>
      </c>
      <c r="AB306" s="7" t="e">
        <f t="shared" si="25"/>
        <v>#N/A</v>
      </c>
      <c r="AQ306" s="17"/>
    </row>
    <row r="307" spans="8:43" x14ac:dyDescent="0.25">
      <c r="H307" s="8">
        <f t="shared" si="23"/>
        <v>44005</v>
      </c>
      <c r="I307" s="7">
        <f t="shared" si="24"/>
        <v>53.65</v>
      </c>
      <c r="K307" s="8">
        <f t="shared" si="21"/>
        <v>44005</v>
      </c>
      <c r="L307" s="23">
        <f t="shared" si="22"/>
        <v>1.0630662671201658</v>
      </c>
      <c r="W307" s="20"/>
      <c r="X307" s="8"/>
      <c r="Y307" s="7"/>
      <c r="Z307" s="19"/>
      <c r="AA307" s="7">
        <f>SUM($Y$8:Y307)+CurrentInventory</f>
        <v>0</v>
      </c>
      <c r="AB307" s="7" t="e">
        <f t="shared" si="25"/>
        <v>#N/A</v>
      </c>
      <c r="AQ307" s="17"/>
    </row>
    <row r="308" spans="8:43" x14ac:dyDescent="0.25">
      <c r="H308" s="8">
        <f t="shared" si="23"/>
        <v>44006</v>
      </c>
      <c r="I308" s="7">
        <f t="shared" si="24"/>
        <v>53.65</v>
      </c>
      <c r="K308" s="8">
        <f t="shared" si="21"/>
        <v>44006</v>
      </c>
      <c r="L308" s="23">
        <f t="shared" si="22"/>
        <v>1.0630662671201658</v>
      </c>
      <c r="W308" s="20"/>
      <c r="X308" s="8"/>
      <c r="Y308" s="7"/>
      <c r="Z308" s="19"/>
      <c r="AA308" s="7">
        <f>SUM($Y$8:Y308)+CurrentInventory</f>
        <v>0</v>
      </c>
      <c r="AB308" s="7" t="e">
        <f t="shared" si="25"/>
        <v>#N/A</v>
      </c>
      <c r="AQ308" s="17"/>
    </row>
    <row r="309" spans="8:43" x14ac:dyDescent="0.25">
      <c r="H309" s="8">
        <f t="shared" si="23"/>
        <v>44007</v>
      </c>
      <c r="I309" s="7">
        <f t="shared" si="24"/>
        <v>53.65</v>
      </c>
      <c r="K309" s="8">
        <f t="shared" si="21"/>
        <v>44007</v>
      </c>
      <c r="L309" s="23">
        <f t="shared" si="22"/>
        <v>1.0630662671201658</v>
      </c>
      <c r="W309" s="20"/>
      <c r="X309" s="8"/>
      <c r="Y309" s="7"/>
      <c r="Z309" s="19"/>
      <c r="AA309" s="7">
        <f>SUM($Y$8:Y309)+CurrentInventory</f>
        <v>0</v>
      </c>
      <c r="AB309" s="7" t="e">
        <f t="shared" si="25"/>
        <v>#N/A</v>
      </c>
      <c r="AQ309" s="17"/>
    </row>
    <row r="310" spans="8:43" x14ac:dyDescent="0.25">
      <c r="H310" s="8">
        <f t="shared" si="23"/>
        <v>44008</v>
      </c>
      <c r="I310" s="7">
        <f t="shared" si="24"/>
        <v>53.65</v>
      </c>
      <c r="K310" s="8">
        <f t="shared" si="21"/>
        <v>44008</v>
      </c>
      <c r="L310" s="23">
        <f t="shared" si="22"/>
        <v>1.0630662671201658</v>
      </c>
      <c r="W310" s="20"/>
      <c r="X310" s="8"/>
      <c r="Y310" s="7"/>
      <c r="Z310" s="19"/>
      <c r="AA310" s="7">
        <f>SUM($Y$8:Y310)+CurrentInventory</f>
        <v>0</v>
      </c>
      <c r="AB310" s="7" t="e">
        <f t="shared" si="25"/>
        <v>#N/A</v>
      </c>
      <c r="AQ310" s="17"/>
    </row>
    <row r="311" spans="8:43" x14ac:dyDescent="0.25">
      <c r="H311" s="8">
        <f t="shared" si="23"/>
        <v>44009</v>
      </c>
      <c r="I311" s="7">
        <f t="shared" si="24"/>
        <v>53.65</v>
      </c>
      <c r="K311" s="8">
        <f t="shared" si="21"/>
        <v>44009</v>
      </c>
      <c r="L311" s="23">
        <f t="shared" si="22"/>
        <v>1.0630662671201658</v>
      </c>
      <c r="W311" s="20"/>
      <c r="X311" s="8"/>
      <c r="Y311" s="7"/>
      <c r="Z311" s="19"/>
      <c r="AA311" s="7">
        <f>SUM($Y$8:Y311)+CurrentInventory</f>
        <v>0</v>
      </c>
      <c r="AB311" s="7" t="e">
        <f t="shared" si="25"/>
        <v>#N/A</v>
      </c>
      <c r="AQ311" s="17"/>
    </row>
    <row r="312" spans="8:43" x14ac:dyDescent="0.25">
      <c r="H312" s="8">
        <f t="shared" si="23"/>
        <v>44010</v>
      </c>
      <c r="I312" s="7">
        <f t="shared" si="24"/>
        <v>53.65</v>
      </c>
      <c r="K312" s="8">
        <f t="shared" si="21"/>
        <v>44010</v>
      </c>
      <c r="L312" s="23">
        <f t="shared" si="22"/>
        <v>1.0630662671201658</v>
      </c>
      <c r="W312" s="20"/>
      <c r="X312" s="8"/>
      <c r="Y312" s="7"/>
      <c r="Z312" s="19"/>
      <c r="AA312" s="7">
        <f>SUM($Y$8:Y312)+CurrentInventory</f>
        <v>0</v>
      </c>
      <c r="AB312" s="7" t="e">
        <f t="shared" si="25"/>
        <v>#N/A</v>
      </c>
      <c r="AQ312" s="17"/>
    </row>
    <row r="313" spans="8:43" x14ac:dyDescent="0.25">
      <c r="H313" s="8">
        <f t="shared" si="23"/>
        <v>44011</v>
      </c>
      <c r="I313" s="7">
        <f t="shared" si="24"/>
        <v>53.65</v>
      </c>
      <c r="K313" s="8">
        <f t="shared" si="21"/>
        <v>44011</v>
      </c>
      <c r="L313" s="23">
        <f t="shared" si="22"/>
        <v>1.0630662671201658</v>
      </c>
      <c r="W313" s="20"/>
      <c r="X313" s="8"/>
      <c r="Y313" s="7"/>
      <c r="Z313" s="19"/>
      <c r="AA313" s="7">
        <f>SUM($Y$8:Y313)+CurrentInventory</f>
        <v>0</v>
      </c>
      <c r="AB313" s="7" t="e">
        <f t="shared" si="25"/>
        <v>#N/A</v>
      </c>
      <c r="AQ313" s="17"/>
    </row>
    <row r="314" spans="8:43" x14ac:dyDescent="0.25">
      <c r="H314" s="8">
        <f t="shared" si="23"/>
        <v>44012</v>
      </c>
      <c r="I314" s="7">
        <f t="shared" si="24"/>
        <v>53.65</v>
      </c>
      <c r="K314" s="8">
        <f t="shared" si="21"/>
        <v>44012</v>
      </c>
      <c r="L314" s="23">
        <f t="shared" si="22"/>
        <v>1.0630662671201658</v>
      </c>
      <c r="W314" s="20"/>
      <c r="X314" s="8"/>
      <c r="Y314" s="7"/>
      <c r="Z314" s="19"/>
      <c r="AA314" s="7">
        <f>SUM($Y$8:Y314)+CurrentInventory</f>
        <v>0</v>
      </c>
      <c r="AB314" s="7" t="e">
        <f t="shared" si="25"/>
        <v>#N/A</v>
      </c>
      <c r="AQ314" s="17"/>
    </row>
    <row r="315" spans="8:43" x14ac:dyDescent="0.25">
      <c r="H315" s="8">
        <f t="shared" si="23"/>
        <v>44013</v>
      </c>
      <c r="I315" s="7">
        <f t="shared" si="24"/>
        <v>53.98</v>
      </c>
      <c r="K315" s="8">
        <f t="shared" si="21"/>
        <v>44013</v>
      </c>
      <c r="L315" s="23">
        <f t="shared" si="22"/>
        <v>1.3219427037382556</v>
      </c>
      <c r="W315" s="20"/>
      <c r="X315" s="8"/>
      <c r="Y315" s="7"/>
      <c r="Z315" s="19"/>
      <c r="AA315" s="7">
        <f>SUM($Y$8:Y315)+CurrentInventory</f>
        <v>0</v>
      </c>
      <c r="AB315" s="7" t="e">
        <f t="shared" si="25"/>
        <v>#N/A</v>
      </c>
      <c r="AQ315" s="17"/>
    </row>
    <row r="316" spans="8:43" x14ac:dyDescent="0.25">
      <c r="H316" s="8">
        <f t="shared" si="23"/>
        <v>44014</v>
      </c>
      <c r="I316" s="7">
        <f t="shared" si="24"/>
        <v>53.98</v>
      </c>
      <c r="K316" s="8">
        <f t="shared" si="21"/>
        <v>44014</v>
      </c>
      <c r="L316" s="23">
        <f t="shared" si="22"/>
        <v>1.3219427037382556</v>
      </c>
      <c r="W316" s="20"/>
      <c r="X316" s="8"/>
      <c r="Y316" s="7"/>
      <c r="Z316" s="19"/>
      <c r="AA316" s="7">
        <f>SUM($Y$8:Y316)+CurrentInventory</f>
        <v>0</v>
      </c>
      <c r="AB316" s="7" t="e">
        <f t="shared" si="25"/>
        <v>#N/A</v>
      </c>
      <c r="AQ316" s="17"/>
    </row>
    <row r="317" spans="8:43" x14ac:dyDescent="0.25">
      <c r="H317" s="8">
        <f t="shared" si="23"/>
        <v>44015</v>
      </c>
      <c r="I317" s="7">
        <f t="shared" si="24"/>
        <v>53.98</v>
      </c>
      <c r="K317" s="8">
        <f t="shared" si="21"/>
        <v>44015</v>
      </c>
      <c r="L317" s="23">
        <f t="shared" si="22"/>
        <v>1.3219427037382556</v>
      </c>
      <c r="W317" s="20"/>
      <c r="X317" s="8"/>
      <c r="Y317" s="7"/>
      <c r="Z317" s="19"/>
      <c r="AA317" s="7">
        <f>SUM($Y$8:Y317)+CurrentInventory</f>
        <v>0</v>
      </c>
      <c r="AB317" s="7" t="e">
        <f t="shared" si="25"/>
        <v>#N/A</v>
      </c>
      <c r="AQ317" s="17"/>
    </row>
    <row r="318" spans="8:43" x14ac:dyDescent="0.25">
      <c r="H318" s="8">
        <f t="shared" si="23"/>
        <v>44016</v>
      </c>
      <c r="I318" s="7">
        <f t="shared" si="24"/>
        <v>53.98</v>
      </c>
      <c r="K318" s="8">
        <f t="shared" si="21"/>
        <v>44016</v>
      </c>
      <c r="L318" s="23">
        <f t="shared" si="22"/>
        <v>1.3219427037382556</v>
      </c>
      <c r="W318" s="20"/>
      <c r="X318" s="8"/>
      <c r="Y318" s="7"/>
      <c r="Z318" s="19"/>
      <c r="AA318" s="7">
        <f>SUM($Y$8:Y318)+CurrentInventory</f>
        <v>0</v>
      </c>
      <c r="AB318" s="7" t="e">
        <f t="shared" si="25"/>
        <v>#N/A</v>
      </c>
      <c r="AQ318" s="17"/>
    </row>
    <row r="319" spans="8:43" x14ac:dyDescent="0.25">
      <c r="H319" s="8">
        <f t="shared" si="23"/>
        <v>44017</v>
      </c>
      <c r="I319" s="7">
        <f t="shared" si="24"/>
        <v>53.98</v>
      </c>
      <c r="K319" s="8">
        <f t="shared" si="21"/>
        <v>44017</v>
      </c>
      <c r="L319" s="23">
        <f t="shared" si="22"/>
        <v>1.3219427037382556</v>
      </c>
      <c r="W319" s="20"/>
      <c r="X319" s="8"/>
      <c r="Y319" s="7"/>
      <c r="Z319" s="19"/>
      <c r="AA319" s="7">
        <f>SUM($Y$8:Y319)+CurrentInventory</f>
        <v>0</v>
      </c>
      <c r="AB319" s="7" t="e">
        <f t="shared" si="25"/>
        <v>#N/A</v>
      </c>
      <c r="AQ319" s="17"/>
    </row>
    <row r="320" spans="8:43" x14ac:dyDescent="0.25">
      <c r="H320" s="8">
        <f t="shared" si="23"/>
        <v>44018</v>
      </c>
      <c r="I320" s="7">
        <f t="shared" si="24"/>
        <v>53.98</v>
      </c>
      <c r="K320" s="8">
        <f t="shared" si="21"/>
        <v>44018</v>
      </c>
      <c r="L320" s="23">
        <f t="shared" si="22"/>
        <v>1.3219427037382556</v>
      </c>
      <c r="W320" s="20"/>
      <c r="X320" s="8"/>
      <c r="Y320" s="7"/>
      <c r="Z320" s="19"/>
      <c r="AA320" s="7">
        <f>SUM($Y$8:Y320)+CurrentInventory</f>
        <v>0</v>
      </c>
      <c r="AB320" s="7" t="e">
        <f t="shared" si="25"/>
        <v>#N/A</v>
      </c>
      <c r="AQ320" s="17"/>
    </row>
    <row r="321" spans="8:43" x14ac:dyDescent="0.25">
      <c r="H321" s="8">
        <f t="shared" si="23"/>
        <v>44019</v>
      </c>
      <c r="I321" s="7">
        <f t="shared" si="24"/>
        <v>53.98</v>
      </c>
      <c r="K321" s="8">
        <f t="shared" si="21"/>
        <v>44019</v>
      </c>
      <c r="L321" s="23">
        <f t="shared" si="22"/>
        <v>1.3219427037382556</v>
      </c>
      <c r="W321" s="20"/>
      <c r="X321" s="8"/>
      <c r="Y321" s="7"/>
      <c r="Z321" s="19"/>
      <c r="AA321" s="7">
        <f>SUM($Y$8:Y321)+CurrentInventory</f>
        <v>0</v>
      </c>
      <c r="AB321" s="7" t="e">
        <f t="shared" si="25"/>
        <v>#N/A</v>
      </c>
      <c r="AQ321" s="17"/>
    </row>
    <row r="322" spans="8:43" x14ac:dyDescent="0.25">
      <c r="H322" s="8">
        <f t="shared" si="23"/>
        <v>44020</v>
      </c>
      <c r="I322" s="7">
        <f t="shared" si="24"/>
        <v>53.98</v>
      </c>
      <c r="K322" s="8">
        <f t="shared" si="21"/>
        <v>44020</v>
      </c>
      <c r="L322" s="23">
        <f t="shared" si="22"/>
        <v>1.3219427037382556</v>
      </c>
      <c r="W322" s="20"/>
      <c r="X322" s="8"/>
      <c r="Y322" s="7"/>
      <c r="Z322" s="19"/>
      <c r="AA322" s="7">
        <f>SUM($Y$8:Y322)+CurrentInventory</f>
        <v>0</v>
      </c>
      <c r="AB322" s="7" t="e">
        <f t="shared" si="25"/>
        <v>#N/A</v>
      </c>
      <c r="AQ322" s="17"/>
    </row>
    <row r="323" spans="8:43" x14ac:dyDescent="0.25">
      <c r="H323" s="8">
        <f t="shared" si="23"/>
        <v>44021</v>
      </c>
      <c r="I323" s="7">
        <f t="shared" si="24"/>
        <v>53.98</v>
      </c>
      <c r="K323" s="8">
        <f t="shared" si="21"/>
        <v>44021</v>
      </c>
      <c r="L323" s="23">
        <f t="shared" si="22"/>
        <v>1.3219427037382556</v>
      </c>
      <c r="W323" s="20"/>
      <c r="X323" s="8"/>
      <c r="Y323" s="7"/>
      <c r="Z323" s="19"/>
      <c r="AA323" s="7">
        <f>SUM($Y$8:Y323)+CurrentInventory</f>
        <v>0</v>
      </c>
      <c r="AB323" s="7" t="e">
        <f t="shared" si="25"/>
        <v>#N/A</v>
      </c>
      <c r="AQ323" s="17"/>
    </row>
    <row r="324" spans="8:43" x14ac:dyDescent="0.25">
      <c r="H324" s="8">
        <f t="shared" si="23"/>
        <v>44022</v>
      </c>
      <c r="I324" s="7">
        <f t="shared" si="24"/>
        <v>53.98</v>
      </c>
      <c r="K324" s="8">
        <f t="shared" si="21"/>
        <v>44022</v>
      </c>
      <c r="L324" s="23">
        <f t="shared" si="22"/>
        <v>1.3219427037382556</v>
      </c>
      <c r="W324" s="20"/>
      <c r="X324" s="8"/>
      <c r="Y324" s="7"/>
      <c r="Z324" s="19"/>
      <c r="AA324" s="7">
        <f>SUM($Y$8:Y324)+CurrentInventory</f>
        <v>0</v>
      </c>
      <c r="AB324" s="7" t="e">
        <f t="shared" si="25"/>
        <v>#N/A</v>
      </c>
      <c r="AQ324" s="17"/>
    </row>
    <row r="325" spans="8:43" x14ac:dyDescent="0.25">
      <c r="H325" s="8">
        <f t="shared" si="23"/>
        <v>44023</v>
      </c>
      <c r="I325" s="7">
        <f t="shared" si="24"/>
        <v>53.98</v>
      </c>
      <c r="K325" s="8">
        <f t="shared" ref="K325:K388" si="26">H325</f>
        <v>44023</v>
      </c>
      <c r="L325" s="23">
        <f t="shared" ref="L325:L388" si="27">VLOOKUP(H325,$B$4:$D$97, 3,TRUE)</f>
        <v>1.3219427037382556</v>
      </c>
      <c r="W325" s="20"/>
      <c r="X325" s="8"/>
      <c r="Y325" s="7"/>
      <c r="Z325" s="19"/>
      <c r="AA325" s="7">
        <f>SUM($Y$8:Y325)+CurrentInventory</f>
        <v>0</v>
      </c>
      <c r="AB325" s="7" t="e">
        <f t="shared" si="25"/>
        <v>#N/A</v>
      </c>
      <c r="AQ325" s="17"/>
    </row>
    <row r="326" spans="8:43" x14ac:dyDescent="0.25">
      <c r="H326" s="8">
        <f t="shared" ref="H326:H389" si="28">IF(H325+1&gt;MAX($B$4:$B$97), NA(), H325+1)</f>
        <v>44024</v>
      </c>
      <c r="I326" s="7">
        <f t="shared" ref="I326:I389" si="29">VLOOKUP(H326,$B$4:$C$97, 2,TRUE)</f>
        <v>53.98</v>
      </c>
      <c r="K326" s="8">
        <f t="shared" si="26"/>
        <v>44024</v>
      </c>
      <c r="L326" s="23">
        <f t="shared" si="27"/>
        <v>1.3219427037382556</v>
      </c>
      <c r="W326" s="20"/>
      <c r="X326" s="8"/>
      <c r="Y326" s="7"/>
      <c r="Z326" s="19"/>
      <c r="AA326" s="7">
        <f>SUM($Y$8:Y326)+CurrentInventory</f>
        <v>0</v>
      </c>
      <c r="AB326" s="7" t="e">
        <f t="shared" si="25"/>
        <v>#N/A</v>
      </c>
      <c r="AQ326" s="17"/>
    </row>
    <row r="327" spans="8:43" x14ac:dyDescent="0.25">
      <c r="H327" s="8">
        <f t="shared" si="28"/>
        <v>44025</v>
      </c>
      <c r="I327" s="7">
        <f t="shared" si="29"/>
        <v>53.98</v>
      </c>
      <c r="K327" s="8">
        <f t="shared" si="26"/>
        <v>44025</v>
      </c>
      <c r="L327" s="23">
        <f t="shared" si="27"/>
        <v>1.3219427037382556</v>
      </c>
      <c r="W327" s="20"/>
      <c r="X327" s="8"/>
      <c r="Y327" s="7"/>
      <c r="Z327" s="19"/>
      <c r="AA327" s="7">
        <f>SUM($Y$8:Y327)+CurrentInventory</f>
        <v>0</v>
      </c>
      <c r="AB327" s="7" t="e">
        <f t="shared" si="25"/>
        <v>#N/A</v>
      </c>
      <c r="AQ327" s="17"/>
    </row>
    <row r="328" spans="8:43" x14ac:dyDescent="0.25">
      <c r="H328" s="8">
        <f t="shared" si="28"/>
        <v>44026</v>
      </c>
      <c r="I328" s="7">
        <f t="shared" si="29"/>
        <v>53.98</v>
      </c>
      <c r="K328" s="8">
        <f t="shared" si="26"/>
        <v>44026</v>
      </c>
      <c r="L328" s="23">
        <f t="shared" si="27"/>
        <v>1.3219427037382556</v>
      </c>
      <c r="W328" s="20"/>
      <c r="X328" s="8"/>
      <c r="Y328" s="7"/>
      <c r="Z328" s="19"/>
      <c r="AA328" s="7">
        <f>SUM($Y$8:Y328)+CurrentInventory</f>
        <v>0</v>
      </c>
      <c r="AB328" s="7" t="e">
        <f t="shared" ref="AB328:AB391" si="30">VLOOKUP(X328,$H$4:$I$1579, 2, FALSE)</f>
        <v>#N/A</v>
      </c>
      <c r="AQ328" s="17"/>
    </row>
    <row r="329" spans="8:43" x14ac:dyDescent="0.25">
      <c r="H329" s="8">
        <f t="shared" si="28"/>
        <v>44027</v>
      </c>
      <c r="I329" s="7">
        <f t="shared" si="29"/>
        <v>53.98</v>
      </c>
      <c r="K329" s="8">
        <f t="shared" si="26"/>
        <v>44027</v>
      </c>
      <c r="L329" s="23">
        <f t="shared" si="27"/>
        <v>1.3219427037382556</v>
      </c>
      <c r="W329" s="20"/>
      <c r="X329" s="8"/>
      <c r="Y329" s="7"/>
      <c r="Z329" s="19"/>
      <c r="AA329" s="7">
        <f>SUM($Y$8:Y329)+CurrentInventory</f>
        <v>0</v>
      </c>
      <c r="AB329" s="7" t="e">
        <f t="shared" si="30"/>
        <v>#N/A</v>
      </c>
      <c r="AQ329" s="17"/>
    </row>
    <row r="330" spans="8:43" x14ac:dyDescent="0.25">
      <c r="H330" s="8">
        <f t="shared" si="28"/>
        <v>44028</v>
      </c>
      <c r="I330" s="7">
        <f t="shared" si="29"/>
        <v>53.98</v>
      </c>
      <c r="K330" s="8">
        <f t="shared" si="26"/>
        <v>44028</v>
      </c>
      <c r="L330" s="23">
        <f t="shared" si="27"/>
        <v>1.3219427037382556</v>
      </c>
      <c r="W330" s="20"/>
      <c r="X330" s="8"/>
      <c r="Y330" s="7"/>
      <c r="Z330" s="19"/>
      <c r="AA330" s="7">
        <f>SUM($Y$8:Y330)+CurrentInventory</f>
        <v>0</v>
      </c>
      <c r="AB330" s="7" t="e">
        <f t="shared" si="30"/>
        <v>#N/A</v>
      </c>
      <c r="AQ330" s="17"/>
    </row>
    <row r="331" spans="8:43" x14ac:dyDescent="0.25">
      <c r="H331" s="8">
        <f t="shared" si="28"/>
        <v>44029</v>
      </c>
      <c r="I331" s="7">
        <f t="shared" si="29"/>
        <v>53.98</v>
      </c>
      <c r="K331" s="8">
        <f t="shared" si="26"/>
        <v>44029</v>
      </c>
      <c r="L331" s="23">
        <f t="shared" si="27"/>
        <v>1.3219427037382556</v>
      </c>
      <c r="W331" s="20"/>
      <c r="X331" s="8"/>
      <c r="Y331" s="7"/>
      <c r="Z331" s="19"/>
      <c r="AA331" s="7">
        <f>SUM($Y$8:Y331)+CurrentInventory</f>
        <v>0</v>
      </c>
      <c r="AB331" s="7" t="e">
        <f t="shared" si="30"/>
        <v>#N/A</v>
      </c>
      <c r="AQ331" s="17"/>
    </row>
    <row r="332" spans="8:43" x14ac:dyDescent="0.25">
      <c r="H332" s="8">
        <f t="shared" si="28"/>
        <v>44030</v>
      </c>
      <c r="I332" s="7">
        <f t="shared" si="29"/>
        <v>53.98</v>
      </c>
      <c r="K332" s="8">
        <f t="shared" si="26"/>
        <v>44030</v>
      </c>
      <c r="L332" s="23">
        <f t="shared" si="27"/>
        <v>1.3219427037382556</v>
      </c>
      <c r="W332" s="20"/>
      <c r="X332" s="8"/>
      <c r="Y332" s="7"/>
      <c r="Z332" s="19"/>
      <c r="AA332" s="7">
        <f>SUM($Y$8:Y332)+CurrentInventory</f>
        <v>0</v>
      </c>
      <c r="AB332" s="7" t="e">
        <f t="shared" si="30"/>
        <v>#N/A</v>
      </c>
      <c r="AQ332" s="17"/>
    </row>
    <row r="333" spans="8:43" x14ac:dyDescent="0.25">
      <c r="H333" s="8">
        <f t="shared" si="28"/>
        <v>44031</v>
      </c>
      <c r="I333" s="7">
        <f t="shared" si="29"/>
        <v>53.98</v>
      </c>
      <c r="K333" s="8">
        <f t="shared" si="26"/>
        <v>44031</v>
      </c>
      <c r="L333" s="23">
        <f t="shared" si="27"/>
        <v>1.3219427037382556</v>
      </c>
      <c r="W333" s="20"/>
      <c r="X333" s="8"/>
      <c r="Y333" s="7"/>
      <c r="Z333" s="19"/>
      <c r="AA333" s="7">
        <f>SUM($Y$8:Y333)+CurrentInventory</f>
        <v>0</v>
      </c>
      <c r="AB333" s="7" t="e">
        <f t="shared" si="30"/>
        <v>#N/A</v>
      </c>
      <c r="AQ333" s="17"/>
    </row>
    <row r="334" spans="8:43" x14ac:dyDescent="0.25">
      <c r="H334" s="8">
        <f t="shared" si="28"/>
        <v>44032</v>
      </c>
      <c r="I334" s="7">
        <f t="shared" si="29"/>
        <v>53.98</v>
      </c>
      <c r="K334" s="8">
        <f t="shared" si="26"/>
        <v>44032</v>
      </c>
      <c r="L334" s="23">
        <f t="shared" si="27"/>
        <v>1.3219427037382556</v>
      </c>
      <c r="W334" s="20"/>
      <c r="X334" s="8"/>
      <c r="Y334" s="7"/>
      <c r="Z334" s="19"/>
      <c r="AA334" s="7">
        <f>SUM($Y$8:Y334)+CurrentInventory</f>
        <v>0</v>
      </c>
      <c r="AB334" s="7" t="e">
        <f t="shared" si="30"/>
        <v>#N/A</v>
      </c>
      <c r="AQ334" s="17"/>
    </row>
    <row r="335" spans="8:43" x14ac:dyDescent="0.25">
      <c r="H335" s="8">
        <f t="shared" si="28"/>
        <v>44033</v>
      </c>
      <c r="I335" s="7">
        <f t="shared" si="29"/>
        <v>53.98</v>
      </c>
      <c r="K335" s="8">
        <f t="shared" si="26"/>
        <v>44033</v>
      </c>
      <c r="L335" s="23">
        <f t="shared" si="27"/>
        <v>1.3219427037382556</v>
      </c>
      <c r="W335" s="20"/>
      <c r="X335" s="8"/>
      <c r="Y335" s="7"/>
      <c r="Z335" s="19"/>
      <c r="AA335" s="7">
        <f>SUM($Y$8:Y335)+CurrentInventory</f>
        <v>0</v>
      </c>
      <c r="AB335" s="7" t="e">
        <f t="shared" si="30"/>
        <v>#N/A</v>
      </c>
      <c r="AQ335" s="17"/>
    </row>
    <row r="336" spans="8:43" x14ac:dyDescent="0.25">
      <c r="H336" s="8">
        <f t="shared" si="28"/>
        <v>44034</v>
      </c>
      <c r="I336" s="7">
        <f t="shared" si="29"/>
        <v>53.98</v>
      </c>
      <c r="K336" s="8">
        <f t="shared" si="26"/>
        <v>44034</v>
      </c>
      <c r="L336" s="23">
        <f t="shared" si="27"/>
        <v>1.3219427037382556</v>
      </c>
      <c r="W336" s="20"/>
      <c r="X336" s="8"/>
      <c r="Y336" s="7"/>
      <c r="Z336" s="19"/>
      <c r="AA336" s="7">
        <f>SUM($Y$8:Y336)+CurrentInventory</f>
        <v>0</v>
      </c>
      <c r="AB336" s="7" t="e">
        <f t="shared" si="30"/>
        <v>#N/A</v>
      </c>
      <c r="AQ336" s="17"/>
    </row>
    <row r="337" spans="8:43" x14ac:dyDescent="0.25">
      <c r="H337" s="8">
        <f t="shared" si="28"/>
        <v>44035</v>
      </c>
      <c r="I337" s="7">
        <f t="shared" si="29"/>
        <v>53.98</v>
      </c>
      <c r="K337" s="8">
        <f t="shared" si="26"/>
        <v>44035</v>
      </c>
      <c r="L337" s="23">
        <f t="shared" si="27"/>
        <v>1.3219427037382556</v>
      </c>
      <c r="W337" s="20"/>
      <c r="X337" s="8"/>
      <c r="Y337" s="7"/>
      <c r="Z337" s="19"/>
      <c r="AA337" s="7">
        <f>SUM($Y$8:Y337)+CurrentInventory</f>
        <v>0</v>
      </c>
      <c r="AB337" s="7" t="e">
        <f t="shared" si="30"/>
        <v>#N/A</v>
      </c>
      <c r="AQ337" s="17"/>
    </row>
    <row r="338" spans="8:43" x14ac:dyDescent="0.25">
      <c r="H338" s="8">
        <f t="shared" si="28"/>
        <v>44036</v>
      </c>
      <c r="I338" s="7">
        <f t="shared" si="29"/>
        <v>53.98</v>
      </c>
      <c r="K338" s="8">
        <f t="shared" si="26"/>
        <v>44036</v>
      </c>
      <c r="L338" s="23">
        <f t="shared" si="27"/>
        <v>1.3219427037382556</v>
      </c>
      <c r="W338" s="20"/>
      <c r="X338" s="8"/>
      <c r="Y338" s="7"/>
      <c r="Z338" s="19"/>
      <c r="AA338" s="7">
        <f>SUM($Y$8:Y338)+CurrentInventory</f>
        <v>0</v>
      </c>
      <c r="AB338" s="7" t="e">
        <f t="shared" si="30"/>
        <v>#N/A</v>
      </c>
      <c r="AQ338" s="17"/>
    </row>
    <row r="339" spans="8:43" x14ac:dyDescent="0.25">
      <c r="H339" s="8">
        <f t="shared" si="28"/>
        <v>44037</v>
      </c>
      <c r="I339" s="7">
        <f t="shared" si="29"/>
        <v>53.98</v>
      </c>
      <c r="K339" s="8">
        <f t="shared" si="26"/>
        <v>44037</v>
      </c>
      <c r="L339" s="23">
        <f t="shared" si="27"/>
        <v>1.3219427037382556</v>
      </c>
      <c r="W339" s="20"/>
      <c r="X339" s="8"/>
      <c r="Y339" s="7"/>
      <c r="Z339" s="19"/>
      <c r="AA339" s="7">
        <f>SUM($Y$8:Y339)+CurrentInventory</f>
        <v>0</v>
      </c>
      <c r="AB339" s="7" t="e">
        <f t="shared" si="30"/>
        <v>#N/A</v>
      </c>
      <c r="AQ339" s="17"/>
    </row>
    <row r="340" spans="8:43" x14ac:dyDescent="0.25">
      <c r="H340" s="8">
        <f t="shared" si="28"/>
        <v>44038</v>
      </c>
      <c r="I340" s="7">
        <f t="shared" si="29"/>
        <v>53.98</v>
      </c>
      <c r="K340" s="8">
        <f t="shared" si="26"/>
        <v>44038</v>
      </c>
      <c r="L340" s="23">
        <f t="shared" si="27"/>
        <v>1.3219427037382556</v>
      </c>
      <c r="W340" s="20"/>
      <c r="X340" s="8"/>
      <c r="Y340" s="7"/>
      <c r="Z340" s="19"/>
      <c r="AA340" s="7">
        <f>SUM($Y$8:Y340)+CurrentInventory</f>
        <v>0</v>
      </c>
      <c r="AB340" s="7" t="e">
        <f t="shared" si="30"/>
        <v>#N/A</v>
      </c>
      <c r="AQ340" s="17"/>
    </row>
    <row r="341" spans="8:43" x14ac:dyDescent="0.25">
      <c r="H341" s="8">
        <f t="shared" si="28"/>
        <v>44039</v>
      </c>
      <c r="I341" s="7">
        <f t="shared" si="29"/>
        <v>53.98</v>
      </c>
      <c r="K341" s="8">
        <f t="shared" si="26"/>
        <v>44039</v>
      </c>
      <c r="L341" s="23">
        <f t="shared" si="27"/>
        <v>1.3219427037382556</v>
      </c>
      <c r="W341" s="20"/>
      <c r="X341" s="8"/>
      <c r="Y341" s="7"/>
      <c r="Z341" s="19"/>
      <c r="AA341" s="7">
        <f>SUM($Y$8:Y341)+CurrentInventory</f>
        <v>0</v>
      </c>
      <c r="AB341" s="7" t="e">
        <f t="shared" si="30"/>
        <v>#N/A</v>
      </c>
      <c r="AQ341" s="17"/>
    </row>
    <row r="342" spans="8:43" x14ac:dyDescent="0.25">
      <c r="H342" s="8">
        <f t="shared" si="28"/>
        <v>44040</v>
      </c>
      <c r="I342" s="7">
        <f t="shared" si="29"/>
        <v>53.98</v>
      </c>
      <c r="K342" s="8">
        <f t="shared" si="26"/>
        <v>44040</v>
      </c>
      <c r="L342" s="23">
        <f t="shared" si="27"/>
        <v>1.3219427037382556</v>
      </c>
      <c r="W342" s="20"/>
      <c r="X342" s="8"/>
      <c r="Y342" s="7"/>
      <c r="Z342" s="19"/>
      <c r="AA342" s="7">
        <f>SUM($Y$8:Y342)+CurrentInventory</f>
        <v>0</v>
      </c>
      <c r="AB342" s="7" t="e">
        <f t="shared" si="30"/>
        <v>#N/A</v>
      </c>
      <c r="AQ342" s="17"/>
    </row>
    <row r="343" spans="8:43" x14ac:dyDescent="0.25">
      <c r="H343" s="8">
        <f t="shared" si="28"/>
        <v>44041</v>
      </c>
      <c r="I343" s="7">
        <f t="shared" si="29"/>
        <v>53.98</v>
      </c>
      <c r="K343" s="8">
        <f t="shared" si="26"/>
        <v>44041</v>
      </c>
      <c r="L343" s="23">
        <f t="shared" si="27"/>
        <v>1.3219427037382556</v>
      </c>
      <c r="W343" s="20"/>
      <c r="X343" s="8"/>
      <c r="Y343" s="7"/>
      <c r="Z343" s="19"/>
      <c r="AA343" s="7">
        <f>SUM($Y$8:Y343)+CurrentInventory</f>
        <v>0</v>
      </c>
      <c r="AB343" s="7" t="e">
        <f t="shared" si="30"/>
        <v>#N/A</v>
      </c>
      <c r="AQ343" s="17"/>
    </row>
    <row r="344" spans="8:43" x14ac:dyDescent="0.25">
      <c r="H344" s="8">
        <f t="shared" si="28"/>
        <v>44042</v>
      </c>
      <c r="I344" s="7">
        <f t="shared" si="29"/>
        <v>53.98</v>
      </c>
      <c r="K344" s="8">
        <f t="shared" si="26"/>
        <v>44042</v>
      </c>
      <c r="L344" s="23">
        <f t="shared" si="27"/>
        <v>1.3219427037382556</v>
      </c>
      <c r="W344" s="20"/>
      <c r="X344" s="8"/>
      <c r="Y344" s="7"/>
      <c r="Z344" s="19"/>
      <c r="AA344" s="7">
        <f>SUM($Y$8:Y344)+CurrentInventory</f>
        <v>0</v>
      </c>
      <c r="AB344" s="7" t="e">
        <f t="shared" si="30"/>
        <v>#N/A</v>
      </c>
      <c r="AQ344" s="17"/>
    </row>
    <row r="345" spans="8:43" x14ac:dyDescent="0.25">
      <c r="H345" s="8">
        <f t="shared" si="28"/>
        <v>44043</v>
      </c>
      <c r="I345" s="7">
        <f t="shared" si="29"/>
        <v>53.98</v>
      </c>
      <c r="K345" s="8">
        <f t="shared" si="26"/>
        <v>44043</v>
      </c>
      <c r="L345" s="23">
        <f t="shared" si="27"/>
        <v>1.3219427037382556</v>
      </c>
      <c r="W345" s="20"/>
      <c r="X345" s="8"/>
      <c r="Y345" s="7"/>
      <c r="Z345" s="19"/>
      <c r="AA345" s="7">
        <f>SUM($Y$8:Y345)+CurrentInventory</f>
        <v>0</v>
      </c>
      <c r="AB345" s="7" t="e">
        <f t="shared" si="30"/>
        <v>#N/A</v>
      </c>
      <c r="AQ345" s="17"/>
    </row>
    <row r="346" spans="8:43" x14ac:dyDescent="0.25">
      <c r="H346" s="8">
        <f t="shared" si="28"/>
        <v>44044</v>
      </c>
      <c r="I346" s="7">
        <f t="shared" si="29"/>
        <v>54.25</v>
      </c>
      <c r="K346" s="8">
        <f t="shared" si="26"/>
        <v>44044</v>
      </c>
      <c r="L346" s="23">
        <f t="shared" si="27"/>
        <v>0.82153711398038898</v>
      </c>
      <c r="W346" s="20"/>
      <c r="X346" s="8"/>
      <c r="Y346" s="7"/>
      <c r="Z346" s="19"/>
      <c r="AA346" s="7">
        <f>SUM($Y$8:Y346)+CurrentInventory</f>
        <v>0</v>
      </c>
      <c r="AB346" s="7" t="e">
        <f t="shared" si="30"/>
        <v>#N/A</v>
      </c>
      <c r="AQ346" s="17"/>
    </row>
    <row r="347" spans="8:43" x14ac:dyDescent="0.25">
      <c r="H347" s="8">
        <f t="shared" si="28"/>
        <v>44045</v>
      </c>
      <c r="I347" s="7">
        <f t="shared" si="29"/>
        <v>54.25</v>
      </c>
      <c r="K347" s="8">
        <f t="shared" si="26"/>
        <v>44045</v>
      </c>
      <c r="L347" s="23">
        <f t="shared" si="27"/>
        <v>0.82153711398038898</v>
      </c>
      <c r="W347" s="20"/>
      <c r="X347" s="8"/>
      <c r="Y347" s="7"/>
      <c r="Z347" s="19"/>
      <c r="AA347" s="7">
        <f>SUM($Y$8:Y347)+CurrentInventory</f>
        <v>0</v>
      </c>
      <c r="AB347" s="7" t="e">
        <f t="shared" si="30"/>
        <v>#N/A</v>
      </c>
      <c r="AQ347" s="17"/>
    </row>
    <row r="348" spans="8:43" x14ac:dyDescent="0.25">
      <c r="H348" s="8">
        <f t="shared" si="28"/>
        <v>44046</v>
      </c>
      <c r="I348" s="7">
        <f t="shared" si="29"/>
        <v>54.25</v>
      </c>
      <c r="K348" s="8">
        <f t="shared" si="26"/>
        <v>44046</v>
      </c>
      <c r="L348" s="23">
        <f t="shared" si="27"/>
        <v>0.82153711398038898</v>
      </c>
      <c r="W348" s="20"/>
      <c r="X348" s="8"/>
      <c r="Y348" s="7"/>
      <c r="Z348" s="19"/>
      <c r="AA348" s="7">
        <f>SUM($Y$8:Y348)+CurrentInventory</f>
        <v>0</v>
      </c>
      <c r="AB348" s="7" t="e">
        <f t="shared" si="30"/>
        <v>#N/A</v>
      </c>
      <c r="AQ348" s="17"/>
    </row>
    <row r="349" spans="8:43" x14ac:dyDescent="0.25">
      <c r="H349" s="8">
        <f t="shared" si="28"/>
        <v>44047</v>
      </c>
      <c r="I349" s="7">
        <f t="shared" si="29"/>
        <v>54.25</v>
      </c>
      <c r="K349" s="8">
        <f t="shared" si="26"/>
        <v>44047</v>
      </c>
      <c r="L349" s="23">
        <f t="shared" si="27"/>
        <v>0.82153711398038898</v>
      </c>
      <c r="W349" s="20"/>
      <c r="X349" s="8"/>
      <c r="Y349" s="7"/>
      <c r="Z349" s="19"/>
      <c r="AA349" s="7">
        <f>SUM($Y$8:Y349)+CurrentInventory</f>
        <v>0</v>
      </c>
      <c r="AB349" s="7" t="e">
        <f t="shared" si="30"/>
        <v>#N/A</v>
      </c>
      <c r="AQ349" s="17"/>
    </row>
    <row r="350" spans="8:43" x14ac:dyDescent="0.25">
      <c r="H350" s="8">
        <f t="shared" si="28"/>
        <v>44048</v>
      </c>
      <c r="I350" s="7">
        <f t="shared" si="29"/>
        <v>54.25</v>
      </c>
      <c r="K350" s="8">
        <f t="shared" si="26"/>
        <v>44048</v>
      </c>
      <c r="L350" s="23">
        <f t="shared" si="27"/>
        <v>0.82153711398038898</v>
      </c>
      <c r="W350" s="20"/>
      <c r="X350" s="8"/>
      <c r="Y350" s="7"/>
      <c r="Z350" s="19"/>
      <c r="AA350" s="7">
        <f>SUM($Y$8:Y350)+CurrentInventory</f>
        <v>0</v>
      </c>
      <c r="AB350" s="7" t="e">
        <f t="shared" si="30"/>
        <v>#N/A</v>
      </c>
      <c r="AQ350" s="17"/>
    </row>
    <row r="351" spans="8:43" x14ac:dyDescent="0.25">
      <c r="H351" s="8">
        <f t="shared" si="28"/>
        <v>44049</v>
      </c>
      <c r="I351" s="7">
        <f t="shared" si="29"/>
        <v>54.25</v>
      </c>
      <c r="K351" s="8">
        <f t="shared" si="26"/>
        <v>44049</v>
      </c>
      <c r="L351" s="23">
        <f t="shared" si="27"/>
        <v>0.82153711398038898</v>
      </c>
      <c r="W351" s="20"/>
      <c r="X351" s="8"/>
      <c r="Y351" s="7"/>
      <c r="Z351" s="19"/>
      <c r="AA351" s="7">
        <f>SUM($Y$8:Y351)+CurrentInventory</f>
        <v>0</v>
      </c>
      <c r="AB351" s="7" t="e">
        <f t="shared" si="30"/>
        <v>#N/A</v>
      </c>
      <c r="AQ351" s="17"/>
    </row>
    <row r="352" spans="8:43" x14ac:dyDescent="0.25">
      <c r="H352" s="8">
        <f t="shared" si="28"/>
        <v>44050</v>
      </c>
      <c r="I352" s="7">
        <f t="shared" si="29"/>
        <v>54.25</v>
      </c>
      <c r="K352" s="8">
        <f t="shared" si="26"/>
        <v>44050</v>
      </c>
      <c r="L352" s="23">
        <f t="shared" si="27"/>
        <v>0.82153711398038898</v>
      </c>
      <c r="W352" s="20"/>
      <c r="X352" s="8"/>
      <c r="Y352" s="7"/>
      <c r="Z352" s="19"/>
      <c r="AA352" s="7">
        <f>SUM($Y$8:Y352)+CurrentInventory</f>
        <v>0</v>
      </c>
      <c r="AB352" s="7" t="e">
        <f t="shared" si="30"/>
        <v>#N/A</v>
      </c>
      <c r="AQ352" s="17"/>
    </row>
    <row r="353" spans="8:43" x14ac:dyDescent="0.25">
      <c r="H353" s="8">
        <f t="shared" si="28"/>
        <v>44051</v>
      </c>
      <c r="I353" s="7">
        <f t="shared" si="29"/>
        <v>54.25</v>
      </c>
      <c r="K353" s="8">
        <f t="shared" si="26"/>
        <v>44051</v>
      </c>
      <c r="L353" s="23">
        <f t="shared" si="27"/>
        <v>0.82153711398038898</v>
      </c>
      <c r="W353" s="20"/>
      <c r="X353" s="8"/>
      <c r="Y353" s="7"/>
      <c r="Z353" s="19"/>
      <c r="AA353" s="7">
        <f>SUM($Y$8:Y353)+CurrentInventory</f>
        <v>0</v>
      </c>
      <c r="AB353" s="7" t="e">
        <f t="shared" si="30"/>
        <v>#N/A</v>
      </c>
      <c r="AQ353" s="17"/>
    </row>
    <row r="354" spans="8:43" x14ac:dyDescent="0.25">
      <c r="H354" s="8">
        <f t="shared" si="28"/>
        <v>44052</v>
      </c>
      <c r="I354" s="7">
        <f t="shared" si="29"/>
        <v>54.25</v>
      </c>
      <c r="K354" s="8">
        <f t="shared" si="26"/>
        <v>44052</v>
      </c>
      <c r="L354" s="23">
        <f t="shared" si="27"/>
        <v>0.82153711398038898</v>
      </c>
      <c r="W354" s="20"/>
      <c r="X354" s="8"/>
      <c r="Y354" s="7"/>
      <c r="Z354" s="19"/>
      <c r="AA354" s="7">
        <f>SUM($Y$8:Y354)+CurrentInventory</f>
        <v>0</v>
      </c>
      <c r="AB354" s="7" t="e">
        <f t="shared" si="30"/>
        <v>#N/A</v>
      </c>
      <c r="AQ354" s="17"/>
    </row>
    <row r="355" spans="8:43" x14ac:dyDescent="0.25">
      <c r="H355" s="8">
        <f t="shared" si="28"/>
        <v>44053</v>
      </c>
      <c r="I355" s="7">
        <f t="shared" si="29"/>
        <v>54.25</v>
      </c>
      <c r="K355" s="8">
        <f t="shared" si="26"/>
        <v>44053</v>
      </c>
      <c r="L355" s="23">
        <f t="shared" si="27"/>
        <v>0.82153711398038898</v>
      </c>
      <c r="W355" s="20"/>
      <c r="X355" s="8"/>
      <c r="Y355" s="7"/>
      <c r="Z355" s="19"/>
      <c r="AA355" s="7">
        <f>SUM($Y$8:Y355)+CurrentInventory</f>
        <v>0</v>
      </c>
      <c r="AB355" s="7" t="e">
        <f t="shared" si="30"/>
        <v>#N/A</v>
      </c>
      <c r="AQ355" s="17"/>
    </row>
    <row r="356" spans="8:43" x14ac:dyDescent="0.25">
      <c r="H356" s="8">
        <f t="shared" si="28"/>
        <v>44054</v>
      </c>
      <c r="I356" s="7">
        <f t="shared" si="29"/>
        <v>54.25</v>
      </c>
      <c r="K356" s="8">
        <f t="shared" si="26"/>
        <v>44054</v>
      </c>
      <c r="L356" s="23">
        <f t="shared" si="27"/>
        <v>0.82153711398038898</v>
      </c>
      <c r="W356" s="20"/>
      <c r="X356" s="8"/>
      <c r="Y356" s="7"/>
      <c r="Z356" s="19"/>
      <c r="AA356" s="7">
        <f>SUM($Y$8:Y356)+CurrentInventory</f>
        <v>0</v>
      </c>
      <c r="AB356" s="7" t="e">
        <f t="shared" si="30"/>
        <v>#N/A</v>
      </c>
      <c r="AQ356" s="17"/>
    </row>
    <row r="357" spans="8:43" x14ac:dyDescent="0.25">
      <c r="H357" s="8">
        <f t="shared" si="28"/>
        <v>44055</v>
      </c>
      <c r="I357" s="7">
        <f t="shared" si="29"/>
        <v>54.25</v>
      </c>
      <c r="K357" s="8">
        <f t="shared" si="26"/>
        <v>44055</v>
      </c>
      <c r="L357" s="23">
        <f t="shared" si="27"/>
        <v>0.82153711398038898</v>
      </c>
      <c r="W357" s="20"/>
      <c r="X357" s="8"/>
      <c r="Y357" s="7"/>
      <c r="Z357" s="19"/>
      <c r="AA357" s="7">
        <f>SUM($Y$8:Y357)+CurrentInventory</f>
        <v>0</v>
      </c>
      <c r="AB357" s="7" t="e">
        <f t="shared" si="30"/>
        <v>#N/A</v>
      </c>
      <c r="AQ357" s="17"/>
    </row>
    <row r="358" spans="8:43" x14ac:dyDescent="0.25">
      <c r="H358" s="8">
        <f t="shared" si="28"/>
        <v>44056</v>
      </c>
      <c r="I358" s="7">
        <f t="shared" si="29"/>
        <v>54.25</v>
      </c>
      <c r="K358" s="8">
        <f t="shared" si="26"/>
        <v>44056</v>
      </c>
      <c r="L358" s="23">
        <f t="shared" si="27"/>
        <v>0.82153711398038898</v>
      </c>
      <c r="W358" s="20"/>
      <c r="X358" s="8"/>
      <c r="Y358" s="7"/>
      <c r="Z358" s="19"/>
      <c r="AA358" s="7">
        <f>SUM($Y$8:Y358)+CurrentInventory</f>
        <v>0</v>
      </c>
      <c r="AB358" s="7" t="e">
        <f t="shared" si="30"/>
        <v>#N/A</v>
      </c>
      <c r="AQ358" s="17"/>
    </row>
    <row r="359" spans="8:43" x14ac:dyDescent="0.25">
      <c r="H359" s="8">
        <f t="shared" si="28"/>
        <v>44057</v>
      </c>
      <c r="I359" s="7">
        <f t="shared" si="29"/>
        <v>54.25</v>
      </c>
      <c r="K359" s="8">
        <f t="shared" si="26"/>
        <v>44057</v>
      </c>
      <c r="L359" s="23">
        <f t="shared" si="27"/>
        <v>0.82153711398038898</v>
      </c>
      <c r="W359" s="20"/>
      <c r="X359" s="8"/>
      <c r="Y359" s="7"/>
      <c r="Z359" s="19"/>
      <c r="AA359" s="7">
        <f>SUM($Y$8:Y359)+CurrentInventory</f>
        <v>0</v>
      </c>
      <c r="AB359" s="7" t="e">
        <f t="shared" si="30"/>
        <v>#N/A</v>
      </c>
      <c r="AQ359" s="17"/>
    </row>
    <row r="360" spans="8:43" x14ac:dyDescent="0.25">
      <c r="H360" s="8">
        <f t="shared" si="28"/>
        <v>44058</v>
      </c>
      <c r="I360" s="7">
        <f t="shared" si="29"/>
        <v>54.25</v>
      </c>
      <c r="K360" s="8">
        <f t="shared" si="26"/>
        <v>44058</v>
      </c>
      <c r="L360" s="23">
        <f t="shared" si="27"/>
        <v>0.82153711398038898</v>
      </c>
      <c r="W360" s="20"/>
      <c r="X360" s="8"/>
      <c r="Y360" s="7"/>
      <c r="Z360" s="19"/>
      <c r="AA360" s="7">
        <f>SUM($Y$8:Y360)+CurrentInventory</f>
        <v>0</v>
      </c>
      <c r="AB360" s="7" t="e">
        <f t="shared" si="30"/>
        <v>#N/A</v>
      </c>
      <c r="AQ360" s="17"/>
    </row>
    <row r="361" spans="8:43" x14ac:dyDescent="0.25">
      <c r="H361" s="8">
        <f t="shared" si="28"/>
        <v>44059</v>
      </c>
      <c r="I361" s="7">
        <f t="shared" si="29"/>
        <v>54.25</v>
      </c>
      <c r="K361" s="8">
        <f t="shared" si="26"/>
        <v>44059</v>
      </c>
      <c r="L361" s="23">
        <f t="shared" si="27"/>
        <v>0.82153711398038898</v>
      </c>
      <c r="W361" s="20"/>
      <c r="X361" s="8"/>
      <c r="Y361" s="7"/>
      <c r="Z361" s="19"/>
      <c r="AA361" s="7">
        <f>SUM($Y$8:Y361)+CurrentInventory</f>
        <v>0</v>
      </c>
      <c r="AB361" s="7" t="e">
        <f t="shared" si="30"/>
        <v>#N/A</v>
      </c>
      <c r="AQ361" s="17"/>
    </row>
    <row r="362" spans="8:43" x14ac:dyDescent="0.25">
      <c r="H362" s="8">
        <f t="shared" si="28"/>
        <v>44060</v>
      </c>
      <c r="I362" s="7">
        <f t="shared" si="29"/>
        <v>54.25</v>
      </c>
      <c r="K362" s="8">
        <f t="shared" si="26"/>
        <v>44060</v>
      </c>
      <c r="L362" s="23">
        <f t="shared" si="27"/>
        <v>0.82153711398038898</v>
      </c>
      <c r="W362" s="20"/>
      <c r="X362" s="8"/>
      <c r="Y362" s="7"/>
      <c r="Z362" s="19"/>
      <c r="AA362" s="7">
        <f>SUM($Y$8:Y362)+CurrentInventory</f>
        <v>0</v>
      </c>
      <c r="AB362" s="7" t="e">
        <f t="shared" si="30"/>
        <v>#N/A</v>
      </c>
      <c r="AQ362" s="17"/>
    </row>
    <row r="363" spans="8:43" x14ac:dyDescent="0.25">
      <c r="H363" s="8">
        <f t="shared" si="28"/>
        <v>44061</v>
      </c>
      <c r="I363" s="7">
        <f t="shared" si="29"/>
        <v>54.25</v>
      </c>
      <c r="K363" s="8">
        <f t="shared" si="26"/>
        <v>44061</v>
      </c>
      <c r="L363" s="23">
        <f t="shared" si="27"/>
        <v>0.82153711398038898</v>
      </c>
      <c r="W363" s="20"/>
      <c r="X363" s="8"/>
      <c r="Y363" s="7"/>
      <c r="Z363" s="19"/>
      <c r="AA363" s="7">
        <f>SUM($Y$8:Y363)+CurrentInventory</f>
        <v>0</v>
      </c>
      <c r="AB363" s="7" t="e">
        <f t="shared" si="30"/>
        <v>#N/A</v>
      </c>
      <c r="AQ363" s="17"/>
    </row>
    <row r="364" spans="8:43" x14ac:dyDescent="0.25">
      <c r="H364" s="8">
        <f t="shared" si="28"/>
        <v>44062</v>
      </c>
      <c r="I364" s="7">
        <f t="shared" si="29"/>
        <v>54.25</v>
      </c>
      <c r="K364" s="8">
        <f t="shared" si="26"/>
        <v>44062</v>
      </c>
      <c r="L364" s="23">
        <f t="shared" si="27"/>
        <v>0.82153711398038898</v>
      </c>
      <c r="W364" s="20"/>
      <c r="X364" s="8"/>
      <c r="Y364" s="7"/>
      <c r="Z364" s="19"/>
      <c r="AA364" s="7">
        <f>SUM($Y$8:Y364)+CurrentInventory</f>
        <v>0</v>
      </c>
      <c r="AB364" s="7" t="e">
        <f t="shared" si="30"/>
        <v>#N/A</v>
      </c>
      <c r="AQ364" s="17"/>
    </row>
    <row r="365" spans="8:43" x14ac:dyDescent="0.25">
      <c r="H365" s="8">
        <f t="shared" si="28"/>
        <v>44063</v>
      </c>
      <c r="I365" s="7">
        <f t="shared" si="29"/>
        <v>54.25</v>
      </c>
      <c r="K365" s="8">
        <f t="shared" si="26"/>
        <v>44063</v>
      </c>
      <c r="L365" s="23">
        <f t="shared" si="27"/>
        <v>0.82153711398038898</v>
      </c>
      <c r="W365" s="20"/>
      <c r="X365" s="8"/>
      <c r="Y365" s="7"/>
      <c r="Z365" s="19"/>
      <c r="AA365" s="7">
        <f>SUM($Y$8:Y365)+CurrentInventory</f>
        <v>0</v>
      </c>
      <c r="AB365" s="7" t="e">
        <f t="shared" si="30"/>
        <v>#N/A</v>
      </c>
      <c r="AQ365" s="17"/>
    </row>
    <row r="366" spans="8:43" x14ac:dyDescent="0.25">
      <c r="H366" s="8">
        <f t="shared" si="28"/>
        <v>44064</v>
      </c>
      <c r="I366" s="7">
        <f t="shared" si="29"/>
        <v>54.25</v>
      </c>
      <c r="K366" s="8">
        <f t="shared" si="26"/>
        <v>44064</v>
      </c>
      <c r="L366" s="23">
        <f t="shared" si="27"/>
        <v>0.82153711398038898</v>
      </c>
      <c r="W366" s="20"/>
      <c r="X366" s="8"/>
      <c r="Y366" s="7"/>
      <c r="Z366" s="19"/>
      <c r="AA366" s="7">
        <f>SUM($Y$8:Y366)+CurrentInventory</f>
        <v>0</v>
      </c>
      <c r="AB366" s="7" t="e">
        <f t="shared" si="30"/>
        <v>#N/A</v>
      </c>
      <c r="AQ366" s="17"/>
    </row>
    <row r="367" spans="8:43" x14ac:dyDescent="0.25">
      <c r="H367" s="8">
        <f t="shared" si="28"/>
        <v>44065</v>
      </c>
      <c r="I367" s="7">
        <f t="shared" si="29"/>
        <v>54.25</v>
      </c>
      <c r="K367" s="8">
        <f t="shared" si="26"/>
        <v>44065</v>
      </c>
      <c r="L367" s="23">
        <f t="shared" si="27"/>
        <v>0.82153711398038898</v>
      </c>
      <c r="W367" s="20"/>
      <c r="X367" s="8"/>
      <c r="Y367" s="7"/>
      <c r="Z367" s="19"/>
      <c r="AA367" s="7">
        <f>SUM($Y$8:Y367)+CurrentInventory</f>
        <v>0</v>
      </c>
      <c r="AB367" s="7" t="e">
        <f t="shared" si="30"/>
        <v>#N/A</v>
      </c>
      <c r="AQ367" s="17"/>
    </row>
    <row r="368" spans="8:43" x14ac:dyDescent="0.25">
      <c r="H368" s="8">
        <f t="shared" si="28"/>
        <v>44066</v>
      </c>
      <c r="I368" s="7">
        <f t="shared" si="29"/>
        <v>54.25</v>
      </c>
      <c r="K368" s="8">
        <f t="shared" si="26"/>
        <v>44066</v>
      </c>
      <c r="L368" s="23">
        <f t="shared" si="27"/>
        <v>0.82153711398038898</v>
      </c>
      <c r="W368" s="20"/>
      <c r="X368" s="8"/>
      <c r="Y368" s="7"/>
      <c r="Z368" s="19"/>
      <c r="AA368" s="7">
        <f>SUM($Y$8:Y368)+CurrentInventory</f>
        <v>0</v>
      </c>
      <c r="AB368" s="7" t="e">
        <f t="shared" si="30"/>
        <v>#N/A</v>
      </c>
      <c r="AQ368" s="17"/>
    </row>
    <row r="369" spans="8:43" x14ac:dyDescent="0.25">
      <c r="H369" s="8">
        <f t="shared" si="28"/>
        <v>44067</v>
      </c>
      <c r="I369" s="7">
        <f t="shared" si="29"/>
        <v>54.25</v>
      </c>
      <c r="K369" s="8">
        <f t="shared" si="26"/>
        <v>44067</v>
      </c>
      <c r="L369" s="23">
        <f t="shared" si="27"/>
        <v>0.82153711398038898</v>
      </c>
      <c r="W369" s="20"/>
      <c r="X369" s="8"/>
      <c r="Y369" s="7"/>
      <c r="Z369" s="19"/>
      <c r="AA369" s="7">
        <f>SUM($Y$8:Y369)+CurrentInventory</f>
        <v>0</v>
      </c>
      <c r="AB369" s="7" t="e">
        <f t="shared" si="30"/>
        <v>#N/A</v>
      </c>
      <c r="AQ369" s="17"/>
    </row>
    <row r="370" spans="8:43" x14ac:dyDescent="0.25">
      <c r="H370" s="8">
        <f t="shared" si="28"/>
        <v>44068</v>
      </c>
      <c r="I370" s="7">
        <f t="shared" si="29"/>
        <v>54.25</v>
      </c>
      <c r="K370" s="8">
        <f t="shared" si="26"/>
        <v>44068</v>
      </c>
      <c r="L370" s="23">
        <f t="shared" si="27"/>
        <v>0.82153711398038898</v>
      </c>
      <c r="W370" s="20"/>
      <c r="X370" s="8"/>
      <c r="Y370" s="7"/>
      <c r="Z370" s="19"/>
      <c r="AA370" s="7">
        <f>SUM($Y$8:Y370)+CurrentInventory</f>
        <v>0</v>
      </c>
      <c r="AB370" s="7" t="e">
        <f t="shared" si="30"/>
        <v>#N/A</v>
      </c>
      <c r="AQ370" s="17"/>
    </row>
    <row r="371" spans="8:43" x14ac:dyDescent="0.25">
      <c r="H371" s="8">
        <f t="shared" si="28"/>
        <v>44069</v>
      </c>
      <c r="I371" s="7">
        <f t="shared" si="29"/>
        <v>54.25</v>
      </c>
      <c r="K371" s="8">
        <f t="shared" si="26"/>
        <v>44069</v>
      </c>
      <c r="L371" s="23">
        <f t="shared" si="27"/>
        <v>0.82153711398038898</v>
      </c>
      <c r="W371" s="20"/>
      <c r="X371" s="8"/>
      <c r="Y371" s="7"/>
      <c r="Z371" s="19"/>
      <c r="AA371" s="7">
        <f>SUM($Y$8:Y371)+CurrentInventory</f>
        <v>0</v>
      </c>
      <c r="AB371" s="7" t="e">
        <f t="shared" si="30"/>
        <v>#N/A</v>
      </c>
      <c r="AQ371" s="17"/>
    </row>
    <row r="372" spans="8:43" x14ac:dyDescent="0.25">
      <c r="H372" s="8">
        <f t="shared" si="28"/>
        <v>44070</v>
      </c>
      <c r="I372" s="7">
        <f t="shared" si="29"/>
        <v>54.25</v>
      </c>
      <c r="K372" s="8">
        <f t="shared" si="26"/>
        <v>44070</v>
      </c>
      <c r="L372" s="23">
        <f t="shared" si="27"/>
        <v>0.82153711398038898</v>
      </c>
      <c r="W372" s="20"/>
      <c r="X372" s="8"/>
      <c r="Y372" s="7"/>
      <c r="Z372" s="19"/>
      <c r="AA372" s="7">
        <f>SUM($Y$8:Y372)+CurrentInventory</f>
        <v>0</v>
      </c>
      <c r="AB372" s="7" t="e">
        <f t="shared" si="30"/>
        <v>#N/A</v>
      </c>
      <c r="AQ372" s="17"/>
    </row>
    <row r="373" spans="8:43" x14ac:dyDescent="0.25">
      <c r="H373" s="8">
        <f t="shared" si="28"/>
        <v>44071</v>
      </c>
      <c r="I373" s="7">
        <f t="shared" si="29"/>
        <v>54.25</v>
      </c>
      <c r="K373" s="8">
        <f t="shared" si="26"/>
        <v>44071</v>
      </c>
      <c r="L373" s="23">
        <f t="shared" si="27"/>
        <v>0.82153711398038898</v>
      </c>
      <c r="W373" s="20"/>
      <c r="X373" s="8"/>
      <c r="Y373" s="7"/>
      <c r="Z373" s="19"/>
      <c r="AA373" s="7">
        <f>SUM($Y$8:Y373)+CurrentInventory</f>
        <v>0</v>
      </c>
      <c r="AB373" s="7" t="e">
        <f t="shared" si="30"/>
        <v>#N/A</v>
      </c>
      <c r="AQ373" s="17"/>
    </row>
    <row r="374" spans="8:43" x14ac:dyDescent="0.25">
      <c r="H374" s="8">
        <f t="shared" si="28"/>
        <v>44072</v>
      </c>
      <c r="I374" s="7">
        <f t="shared" si="29"/>
        <v>54.25</v>
      </c>
      <c r="K374" s="8">
        <f t="shared" si="26"/>
        <v>44072</v>
      </c>
      <c r="L374" s="23">
        <f t="shared" si="27"/>
        <v>0.82153711398038898</v>
      </c>
      <c r="W374" s="20"/>
      <c r="X374" s="8"/>
      <c r="Y374" s="7"/>
      <c r="Z374" s="19"/>
      <c r="AA374" s="7">
        <f>SUM($Y$8:Y374)+CurrentInventory</f>
        <v>0</v>
      </c>
      <c r="AB374" s="7" t="e">
        <f t="shared" si="30"/>
        <v>#N/A</v>
      </c>
      <c r="AQ374" s="17"/>
    </row>
    <row r="375" spans="8:43" x14ac:dyDescent="0.25">
      <c r="H375" s="8">
        <f t="shared" si="28"/>
        <v>44073</v>
      </c>
      <c r="I375" s="7">
        <f t="shared" si="29"/>
        <v>54.25</v>
      </c>
      <c r="K375" s="8">
        <f t="shared" si="26"/>
        <v>44073</v>
      </c>
      <c r="L375" s="23">
        <f t="shared" si="27"/>
        <v>0.82153711398038898</v>
      </c>
      <c r="W375" s="20"/>
      <c r="X375" s="8"/>
      <c r="Y375" s="7"/>
      <c r="Z375" s="19"/>
      <c r="AA375" s="7">
        <f>SUM($Y$8:Y375)+CurrentInventory</f>
        <v>0</v>
      </c>
      <c r="AB375" s="7" t="e">
        <f t="shared" si="30"/>
        <v>#N/A</v>
      </c>
      <c r="AQ375" s="17"/>
    </row>
    <row r="376" spans="8:43" x14ac:dyDescent="0.25">
      <c r="H376" s="8">
        <f t="shared" si="28"/>
        <v>44074</v>
      </c>
      <c r="I376" s="7">
        <f t="shared" si="29"/>
        <v>54.25</v>
      </c>
      <c r="K376" s="8">
        <f t="shared" si="26"/>
        <v>44074</v>
      </c>
      <c r="L376" s="23">
        <f t="shared" si="27"/>
        <v>0.82153711398038898</v>
      </c>
      <c r="W376" s="20"/>
      <c r="X376" s="8"/>
      <c r="Y376" s="7"/>
      <c r="Z376" s="19"/>
      <c r="AA376" s="7">
        <f>SUM($Y$8:Y376)+CurrentInventory</f>
        <v>0</v>
      </c>
      <c r="AB376" s="7" t="e">
        <f t="shared" si="30"/>
        <v>#N/A</v>
      </c>
      <c r="AQ376" s="17"/>
    </row>
    <row r="377" spans="8:43" x14ac:dyDescent="0.25">
      <c r="H377" s="8">
        <f t="shared" si="28"/>
        <v>44075</v>
      </c>
      <c r="I377" s="7">
        <f t="shared" si="29"/>
        <v>56.597999999999999</v>
      </c>
      <c r="K377" s="8">
        <f t="shared" si="26"/>
        <v>44075</v>
      </c>
      <c r="L377" s="23">
        <f t="shared" si="27"/>
        <v>1.0363205401160585</v>
      </c>
      <c r="W377" s="20"/>
      <c r="X377" s="8"/>
      <c r="Y377" s="7"/>
      <c r="Z377" s="19"/>
      <c r="AA377" s="7">
        <f>SUM($Y$8:Y377)+CurrentInventory</f>
        <v>0</v>
      </c>
      <c r="AB377" s="7" t="e">
        <f t="shared" si="30"/>
        <v>#N/A</v>
      </c>
      <c r="AQ377" s="17"/>
    </row>
    <row r="378" spans="8:43" x14ac:dyDescent="0.25">
      <c r="H378" s="8">
        <f t="shared" si="28"/>
        <v>44076</v>
      </c>
      <c r="I378" s="7">
        <f t="shared" si="29"/>
        <v>56.597999999999999</v>
      </c>
      <c r="K378" s="8">
        <f t="shared" si="26"/>
        <v>44076</v>
      </c>
      <c r="L378" s="23">
        <f t="shared" si="27"/>
        <v>1.0363205401160585</v>
      </c>
      <c r="W378" s="20"/>
      <c r="X378" s="8"/>
      <c r="Y378" s="7"/>
      <c r="Z378" s="19"/>
      <c r="AA378" s="7">
        <f>SUM($Y$8:Y378)+CurrentInventory</f>
        <v>0</v>
      </c>
      <c r="AB378" s="7" t="e">
        <f t="shared" si="30"/>
        <v>#N/A</v>
      </c>
      <c r="AQ378" s="17"/>
    </row>
    <row r="379" spans="8:43" x14ac:dyDescent="0.25">
      <c r="H379" s="8">
        <f t="shared" si="28"/>
        <v>44077</v>
      </c>
      <c r="I379" s="7">
        <f t="shared" si="29"/>
        <v>56.597999999999999</v>
      </c>
      <c r="K379" s="8">
        <f t="shared" si="26"/>
        <v>44077</v>
      </c>
      <c r="L379" s="23">
        <f t="shared" si="27"/>
        <v>1.0363205401160585</v>
      </c>
      <c r="W379" s="20"/>
      <c r="X379" s="8"/>
      <c r="Y379" s="7"/>
      <c r="Z379" s="19"/>
      <c r="AA379" s="7">
        <f>SUM($Y$8:Y379)+CurrentInventory</f>
        <v>0</v>
      </c>
      <c r="AB379" s="7" t="e">
        <f t="shared" si="30"/>
        <v>#N/A</v>
      </c>
      <c r="AQ379" s="17"/>
    </row>
    <row r="380" spans="8:43" x14ac:dyDescent="0.25">
      <c r="H380" s="8">
        <f t="shared" si="28"/>
        <v>44078</v>
      </c>
      <c r="I380" s="7">
        <f t="shared" si="29"/>
        <v>56.597999999999999</v>
      </c>
      <c r="K380" s="8">
        <f t="shared" si="26"/>
        <v>44078</v>
      </c>
      <c r="L380" s="23">
        <f t="shared" si="27"/>
        <v>1.0363205401160585</v>
      </c>
      <c r="W380" s="20"/>
      <c r="X380" s="8"/>
      <c r="Y380" s="7"/>
      <c r="Z380" s="19"/>
      <c r="AA380" s="7">
        <f>SUM($Y$8:Y380)+CurrentInventory</f>
        <v>0</v>
      </c>
      <c r="AB380" s="7" t="e">
        <f t="shared" si="30"/>
        <v>#N/A</v>
      </c>
      <c r="AQ380" s="17"/>
    </row>
    <row r="381" spans="8:43" x14ac:dyDescent="0.25">
      <c r="H381" s="8">
        <f t="shared" si="28"/>
        <v>44079</v>
      </c>
      <c r="I381" s="7">
        <f t="shared" si="29"/>
        <v>56.597999999999999</v>
      </c>
      <c r="K381" s="8">
        <f t="shared" si="26"/>
        <v>44079</v>
      </c>
      <c r="L381" s="23">
        <f t="shared" si="27"/>
        <v>1.0363205401160585</v>
      </c>
      <c r="W381" s="20"/>
      <c r="X381" s="8"/>
      <c r="Y381" s="7"/>
      <c r="Z381" s="19"/>
      <c r="AA381" s="7">
        <f>SUM($Y$8:Y381)+CurrentInventory</f>
        <v>0</v>
      </c>
      <c r="AB381" s="7" t="e">
        <f t="shared" si="30"/>
        <v>#N/A</v>
      </c>
      <c r="AQ381" s="17"/>
    </row>
    <row r="382" spans="8:43" x14ac:dyDescent="0.25">
      <c r="H382" s="8">
        <f t="shared" si="28"/>
        <v>44080</v>
      </c>
      <c r="I382" s="7">
        <f t="shared" si="29"/>
        <v>56.597999999999999</v>
      </c>
      <c r="K382" s="8">
        <f t="shared" si="26"/>
        <v>44080</v>
      </c>
      <c r="L382" s="23">
        <f t="shared" si="27"/>
        <v>1.0363205401160585</v>
      </c>
      <c r="W382" s="20"/>
      <c r="X382" s="8"/>
      <c r="Y382" s="7"/>
      <c r="Z382" s="19"/>
      <c r="AA382" s="7">
        <f>SUM($Y$8:Y382)+CurrentInventory</f>
        <v>0</v>
      </c>
      <c r="AB382" s="7" t="e">
        <f t="shared" si="30"/>
        <v>#N/A</v>
      </c>
      <c r="AQ382" s="17"/>
    </row>
    <row r="383" spans="8:43" x14ac:dyDescent="0.25">
      <c r="H383" s="8">
        <f t="shared" si="28"/>
        <v>44081</v>
      </c>
      <c r="I383" s="7">
        <f t="shared" si="29"/>
        <v>56.597999999999999</v>
      </c>
      <c r="K383" s="8">
        <f t="shared" si="26"/>
        <v>44081</v>
      </c>
      <c r="L383" s="23">
        <f t="shared" si="27"/>
        <v>1.0363205401160585</v>
      </c>
      <c r="W383" s="20"/>
      <c r="X383" s="8"/>
      <c r="Y383" s="7"/>
      <c r="Z383" s="19"/>
      <c r="AA383" s="7">
        <f>SUM($Y$8:Y383)+CurrentInventory</f>
        <v>0</v>
      </c>
      <c r="AB383" s="7" t="e">
        <f t="shared" si="30"/>
        <v>#N/A</v>
      </c>
      <c r="AQ383" s="17"/>
    </row>
    <row r="384" spans="8:43" x14ac:dyDescent="0.25">
      <c r="H384" s="8">
        <f t="shared" si="28"/>
        <v>44082</v>
      </c>
      <c r="I384" s="7">
        <f t="shared" si="29"/>
        <v>56.597999999999999</v>
      </c>
      <c r="K384" s="8">
        <f t="shared" si="26"/>
        <v>44082</v>
      </c>
      <c r="L384" s="23">
        <f t="shared" si="27"/>
        <v>1.0363205401160585</v>
      </c>
      <c r="W384" s="20"/>
      <c r="X384" s="8"/>
      <c r="Y384" s="7"/>
      <c r="Z384" s="19"/>
      <c r="AA384" s="7">
        <f>SUM($Y$8:Y384)+CurrentInventory</f>
        <v>0</v>
      </c>
      <c r="AB384" s="7" t="e">
        <f t="shared" si="30"/>
        <v>#N/A</v>
      </c>
      <c r="AQ384" s="17"/>
    </row>
    <row r="385" spans="8:43" x14ac:dyDescent="0.25">
      <c r="H385" s="8">
        <f t="shared" si="28"/>
        <v>44083</v>
      </c>
      <c r="I385" s="7">
        <f t="shared" si="29"/>
        <v>56.597999999999999</v>
      </c>
      <c r="K385" s="8">
        <f t="shared" si="26"/>
        <v>44083</v>
      </c>
      <c r="L385" s="23">
        <f t="shared" si="27"/>
        <v>1.0363205401160585</v>
      </c>
      <c r="W385" s="20"/>
      <c r="X385" s="8"/>
      <c r="Y385" s="7"/>
      <c r="Z385" s="19"/>
      <c r="AA385" s="7">
        <f>SUM($Y$8:Y385)+CurrentInventory</f>
        <v>0</v>
      </c>
      <c r="AB385" s="7" t="e">
        <f t="shared" si="30"/>
        <v>#N/A</v>
      </c>
      <c r="AQ385" s="17"/>
    </row>
    <row r="386" spans="8:43" x14ac:dyDescent="0.25">
      <c r="H386" s="8">
        <f t="shared" si="28"/>
        <v>44084</v>
      </c>
      <c r="I386" s="7">
        <f t="shared" si="29"/>
        <v>56.597999999999999</v>
      </c>
      <c r="K386" s="8">
        <f t="shared" si="26"/>
        <v>44084</v>
      </c>
      <c r="L386" s="23">
        <f t="shared" si="27"/>
        <v>1.0363205401160585</v>
      </c>
      <c r="W386" s="20"/>
      <c r="X386" s="8"/>
      <c r="Y386" s="7"/>
      <c r="Z386" s="19"/>
      <c r="AA386" s="7">
        <f>SUM($Y$8:Y386)+CurrentInventory</f>
        <v>0</v>
      </c>
      <c r="AB386" s="7" t="e">
        <f t="shared" si="30"/>
        <v>#N/A</v>
      </c>
      <c r="AQ386" s="17"/>
    </row>
    <row r="387" spans="8:43" x14ac:dyDescent="0.25">
      <c r="H387" s="8">
        <f t="shared" si="28"/>
        <v>44085</v>
      </c>
      <c r="I387" s="7">
        <f t="shared" si="29"/>
        <v>56.597999999999999</v>
      </c>
      <c r="K387" s="8">
        <f t="shared" si="26"/>
        <v>44085</v>
      </c>
      <c r="L387" s="23">
        <f t="shared" si="27"/>
        <v>1.0363205401160585</v>
      </c>
      <c r="W387" s="20"/>
      <c r="X387" s="8"/>
      <c r="Y387" s="7"/>
      <c r="Z387" s="19"/>
      <c r="AA387" s="7">
        <f>SUM($Y$8:Y387)+CurrentInventory</f>
        <v>0</v>
      </c>
      <c r="AB387" s="7" t="e">
        <f t="shared" si="30"/>
        <v>#N/A</v>
      </c>
      <c r="AQ387" s="17"/>
    </row>
    <row r="388" spans="8:43" x14ac:dyDescent="0.25">
      <c r="H388" s="8">
        <f t="shared" si="28"/>
        <v>44086</v>
      </c>
      <c r="I388" s="7">
        <f t="shared" si="29"/>
        <v>56.597999999999999</v>
      </c>
      <c r="K388" s="8">
        <f t="shared" si="26"/>
        <v>44086</v>
      </c>
      <c r="L388" s="23">
        <f t="shared" si="27"/>
        <v>1.0363205401160585</v>
      </c>
      <c r="W388" s="20"/>
      <c r="X388" s="8"/>
      <c r="Y388" s="7"/>
      <c r="Z388" s="19"/>
      <c r="AA388" s="7">
        <f>SUM($Y$8:Y388)+CurrentInventory</f>
        <v>0</v>
      </c>
      <c r="AB388" s="7" t="e">
        <f t="shared" si="30"/>
        <v>#N/A</v>
      </c>
      <c r="AQ388" s="17"/>
    </row>
    <row r="389" spans="8:43" x14ac:dyDescent="0.25">
      <c r="H389" s="8">
        <f t="shared" si="28"/>
        <v>44087</v>
      </c>
      <c r="I389" s="7">
        <f t="shared" si="29"/>
        <v>56.597999999999999</v>
      </c>
      <c r="K389" s="8">
        <f t="shared" ref="K389:K452" si="31">H389</f>
        <v>44087</v>
      </c>
      <c r="L389" s="23">
        <f t="shared" ref="L389:L452" si="32">VLOOKUP(H389,$B$4:$D$97, 3,TRUE)</f>
        <v>1.0363205401160585</v>
      </c>
      <c r="W389" s="20"/>
      <c r="X389" s="8"/>
      <c r="Y389" s="7"/>
      <c r="Z389" s="19"/>
      <c r="AA389" s="7">
        <f>SUM($Y$8:Y389)+CurrentInventory</f>
        <v>0</v>
      </c>
      <c r="AB389" s="7" t="e">
        <f t="shared" si="30"/>
        <v>#N/A</v>
      </c>
      <c r="AQ389" s="17"/>
    </row>
    <row r="390" spans="8:43" x14ac:dyDescent="0.25">
      <c r="H390" s="8">
        <f t="shared" ref="H390:H453" si="33">IF(H389+1&gt;MAX($B$4:$B$97), NA(), H389+1)</f>
        <v>44088</v>
      </c>
      <c r="I390" s="7">
        <f t="shared" ref="I390:I453" si="34">VLOOKUP(H390,$B$4:$C$97, 2,TRUE)</f>
        <v>56.597999999999999</v>
      </c>
      <c r="K390" s="8">
        <f t="shared" si="31"/>
        <v>44088</v>
      </c>
      <c r="L390" s="23">
        <f t="shared" si="32"/>
        <v>1.0363205401160585</v>
      </c>
      <c r="W390" s="20"/>
      <c r="X390" s="8"/>
      <c r="Y390" s="7"/>
      <c r="Z390" s="19"/>
      <c r="AA390" s="7">
        <f>SUM($Y$8:Y390)+CurrentInventory</f>
        <v>0</v>
      </c>
      <c r="AB390" s="7" t="e">
        <f t="shared" si="30"/>
        <v>#N/A</v>
      </c>
      <c r="AQ390" s="17"/>
    </row>
    <row r="391" spans="8:43" x14ac:dyDescent="0.25">
      <c r="H391" s="8">
        <f t="shared" si="33"/>
        <v>44089</v>
      </c>
      <c r="I391" s="7">
        <f t="shared" si="34"/>
        <v>56.597999999999999</v>
      </c>
      <c r="K391" s="8">
        <f t="shared" si="31"/>
        <v>44089</v>
      </c>
      <c r="L391" s="23">
        <f t="shared" si="32"/>
        <v>1.0363205401160585</v>
      </c>
      <c r="W391" s="20"/>
      <c r="X391" s="8"/>
      <c r="Y391" s="7"/>
      <c r="Z391" s="19"/>
      <c r="AA391" s="7">
        <f>SUM($Y$8:Y391)+CurrentInventory</f>
        <v>0</v>
      </c>
      <c r="AB391" s="7" t="e">
        <f t="shared" si="30"/>
        <v>#N/A</v>
      </c>
      <c r="AQ391" s="17"/>
    </row>
    <row r="392" spans="8:43" x14ac:dyDescent="0.25">
      <c r="H392" s="8">
        <f t="shared" si="33"/>
        <v>44090</v>
      </c>
      <c r="I392" s="7">
        <f t="shared" si="34"/>
        <v>56.597999999999999</v>
      </c>
      <c r="K392" s="8">
        <f t="shared" si="31"/>
        <v>44090</v>
      </c>
      <c r="L392" s="23">
        <f t="shared" si="32"/>
        <v>1.0363205401160585</v>
      </c>
      <c r="W392" s="20"/>
      <c r="X392" s="8"/>
      <c r="Y392" s="7"/>
      <c r="Z392" s="19"/>
      <c r="AA392" s="7">
        <f>SUM($Y$8:Y392)+CurrentInventory</f>
        <v>0</v>
      </c>
      <c r="AB392" s="7" t="e">
        <f t="shared" ref="AB392:AB455" si="35">VLOOKUP(X392,$H$4:$I$1579, 2, FALSE)</f>
        <v>#N/A</v>
      </c>
      <c r="AQ392" s="17"/>
    </row>
    <row r="393" spans="8:43" x14ac:dyDescent="0.25">
      <c r="H393" s="8">
        <f t="shared" si="33"/>
        <v>44091</v>
      </c>
      <c r="I393" s="7">
        <f t="shared" si="34"/>
        <v>56.597999999999999</v>
      </c>
      <c r="K393" s="8">
        <f t="shared" si="31"/>
        <v>44091</v>
      </c>
      <c r="L393" s="23">
        <f t="shared" si="32"/>
        <v>1.0363205401160585</v>
      </c>
      <c r="W393" s="20"/>
      <c r="X393" s="8"/>
      <c r="Y393" s="7"/>
      <c r="Z393" s="19"/>
      <c r="AA393" s="7">
        <f>SUM($Y$8:Y393)+CurrentInventory</f>
        <v>0</v>
      </c>
      <c r="AB393" s="7" t="e">
        <f t="shared" si="35"/>
        <v>#N/A</v>
      </c>
      <c r="AQ393" s="17"/>
    </row>
    <row r="394" spans="8:43" x14ac:dyDescent="0.25">
      <c r="H394" s="8">
        <f t="shared" si="33"/>
        <v>44092</v>
      </c>
      <c r="I394" s="7">
        <f t="shared" si="34"/>
        <v>56.597999999999999</v>
      </c>
      <c r="K394" s="8">
        <f t="shared" si="31"/>
        <v>44092</v>
      </c>
      <c r="L394" s="23">
        <f t="shared" si="32"/>
        <v>1.0363205401160585</v>
      </c>
      <c r="W394" s="20"/>
      <c r="X394" s="8"/>
      <c r="Y394" s="7"/>
      <c r="Z394" s="19"/>
      <c r="AA394" s="7">
        <f>SUM($Y$8:Y394)+CurrentInventory</f>
        <v>0</v>
      </c>
      <c r="AB394" s="7" t="e">
        <f t="shared" si="35"/>
        <v>#N/A</v>
      </c>
      <c r="AQ394" s="17"/>
    </row>
    <row r="395" spans="8:43" x14ac:dyDescent="0.25">
      <c r="H395" s="8">
        <f t="shared" si="33"/>
        <v>44093</v>
      </c>
      <c r="I395" s="7">
        <f t="shared" si="34"/>
        <v>56.597999999999999</v>
      </c>
      <c r="K395" s="8">
        <f t="shared" si="31"/>
        <v>44093</v>
      </c>
      <c r="L395" s="23">
        <f t="shared" si="32"/>
        <v>1.0363205401160585</v>
      </c>
      <c r="W395" s="20"/>
      <c r="X395" s="8"/>
      <c r="Y395" s="7"/>
      <c r="Z395" s="19"/>
      <c r="AA395" s="7">
        <f>SUM($Y$8:Y395)+CurrentInventory</f>
        <v>0</v>
      </c>
      <c r="AB395" s="7" t="e">
        <f t="shared" si="35"/>
        <v>#N/A</v>
      </c>
      <c r="AQ395" s="17"/>
    </row>
    <row r="396" spans="8:43" x14ac:dyDescent="0.25">
      <c r="H396" s="8">
        <f t="shared" si="33"/>
        <v>44094</v>
      </c>
      <c r="I396" s="7">
        <f t="shared" si="34"/>
        <v>56.597999999999999</v>
      </c>
      <c r="K396" s="8">
        <f t="shared" si="31"/>
        <v>44094</v>
      </c>
      <c r="L396" s="23">
        <f t="shared" si="32"/>
        <v>1.0363205401160585</v>
      </c>
      <c r="W396" s="20"/>
      <c r="X396" s="8"/>
      <c r="Y396" s="7"/>
      <c r="Z396" s="19"/>
      <c r="AA396" s="7">
        <f>SUM($Y$8:Y396)+CurrentInventory</f>
        <v>0</v>
      </c>
      <c r="AB396" s="7" t="e">
        <f t="shared" si="35"/>
        <v>#N/A</v>
      </c>
      <c r="AQ396" s="17"/>
    </row>
    <row r="397" spans="8:43" x14ac:dyDescent="0.25">
      <c r="H397" s="8">
        <f t="shared" si="33"/>
        <v>44095</v>
      </c>
      <c r="I397" s="7">
        <f t="shared" si="34"/>
        <v>56.597999999999999</v>
      </c>
      <c r="K397" s="8">
        <f t="shared" si="31"/>
        <v>44095</v>
      </c>
      <c r="L397" s="23">
        <f t="shared" si="32"/>
        <v>1.0363205401160585</v>
      </c>
      <c r="W397" s="20"/>
      <c r="X397" s="8"/>
      <c r="Y397" s="7"/>
      <c r="Z397" s="19"/>
      <c r="AA397" s="7">
        <f>SUM($Y$8:Y397)+CurrentInventory</f>
        <v>0</v>
      </c>
      <c r="AB397" s="7" t="e">
        <f t="shared" si="35"/>
        <v>#N/A</v>
      </c>
      <c r="AQ397" s="17"/>
    </row>
    <row r="398" spans="8:43" x14ac:dyDescent="0.25">
      <c r="H398" s="8">
        <f t="shared" si="33"/>
        <v>44096</v>
      </c>
      <c r="I398" s="7">
        <f t="shared" si="34"/>
        <v>56.597999999999999</v>
      </c>
      <c r="K398" s="8">
        <f t="shared" si="31"/>
        <v>44096</v>
      </c>
      <c r="L398" s="23">
        <f t="shared" si="32"/>
        <v>1.0363205401160585</v>
      </c>
      <c r="W398" s="20"/>
      <c r="X398" s="8"/>
      <c r="Y398" s="7"/>
      <c r="Z398" s="19"/>
      <c r="AA398" s="7">
        <f>SUM($Y$8:Y398)+CurrentInventory</f>
        <v>0</v>
      </c>
      <c r="AB398" s="7" t="e">
        <f t="shared" si="35"/>
        <v>#N/A</v>
      </c>
      <c r="AQ398" s="17"/>
    </row>
    <row r="399" spans="8:43" x14ac:dyDescent="0.25">
      <c r="H399" s="8">
        <f t="shared" si="33"/>
        <v>44097</v>
      </c>
      <c r="I399" s="7">
        <f t="shared" si="34"/>
        <v>56.597999999999999</v>
      </c>
      <c r="K399" s="8">
        <f t="shared" si="31"/>
        <v>44097</v>
      </c>
      <c r="L399" s="23">
        <f t="shared" si="32"/>
        <v>1.0363205401160585</v>
      </c>
      <c r="W399" s="20"/>
      <c r="X399" s="8"/>
      <c r="Y399" s="7"/>
      <c r="Z399" s="19"/>
      <c r="AA399" s="7">
        <f>SUM($Y$8:Y399)+CurrentInventory</f>
        <v>0</v>
      </c>
      <c r="AB399" s="7" t="e">
        <f t="shared" si="35"/>
        <v>#N/A</v>
      </c>
      <c r="AQ399" s="17"/>
    </row>
    <row r="400" spans="8:43" x14ac:dyDescent="0.25">
      <c r="H400" s="8">
        <f t="shared" si="33"/>
        <v>44098</v>
      </c>
      <c r="I400" s="7">
        <f t="shared" si="34"/>
        <v>56.597999999999999</v>
      </c>
      <c r="K400" s="8">
        <f t="shared" si="31"/>
        <v>44098</v>
      </c>
      <c r="L400" s="23">
        <f t="shared" si="32"/>
        <v>1.0363205401160585</v>
      </c>
      <c r="W400" s="20"/>
      <c r="X400" s="8"/>
      <c r="Y400" s="7"/>
      <c r="Z400" s="19"/>
      <c r="AA400" s="7">
        <f>SUM($Y$8:Y400)+CurrentInventory</f>
        <v>0</v>
      </c>
      <c r="AB400" s="7" t="e">
        <f t="shared" si="35"/>
        <v>#N/A</v>
      </c>
      <c r="AQ400" s="17"/>
    </row>
    <row r="401" spans="8:43" x14ac:dyDescent="0.25">
      <c r="H401" s="8">
        <f t="shared" si="33"/>
        <v>44099</v>
      </c>
      <c r="I401" s="7">
        <f t="shared" si="34"/>
        <v>56.597999999999999</v>
      </c>
      <c r="K401" s="8">
        <f t="shared" si="31"/>
        <v>44099</v>
      </c>
      <c r="L401" s="23">
        <f t="shared" si="32"/>
        <v>1.0363205401160585</v>
      </c>
      <c r="W401" s="20"/>
      <c r="X401" s="8"/>
      <c r="Y401" s="7"/>
      <c r="Z401" s="19"/>
      <c r="AA401" s="7">
        <f>SUM($Y$8:Y401)+CurrentInventory</f>
        <v>0</v>
      </c>
      <c r="AB401" s="7" t="e">
        <f t="shared" si="35"/>
        <v>#N/A</v>
      </c>
      <c r="AQ401" s="17"/>
    </row>
    <row r="402" spans="8:43" x14ac:dyDescent="0.25">
      <c r="H402" s="8">
        <f t="shared" si="33"/>
        <v>44100</v>
      </c>
      <c r="I402" s="7">
        <f t="shared" si="34"/>
        <v>56.597999999999999</v>
      </c>
      <c r="K402" s="8">
        <f t="shared" si="31"/>
        <v>44100</v>
      </c>
      <c r="L402" s="23">
        <f t="shared" si="32"/>
        <v>1.0363205401160585</v>
      </c>
      <c r="W402" s="20"/>
      <c r="X402" s="8"/>
      <c r="Y402" s="7"/>
      <c r="Z402" s="19"/>
      <c r="AA402" s="7">
        <f>SUM($Y$8:Y402)+CurrentInventory</f>
        <v>0</v>
      </c>
      <c r="AB402" s="7" t="e">
        <f t="shared" si="35"/>
        <v>#N/A</v>
      </c>
      <c r="AQ402" s="17"/>
    </row>
    <row r="403" spans="8:43" x14ac:dyDescent="0.25">
      <c r="H403" s="8">
        <f t="shared" si="33"/>
        <v>44101</v>
      </c>
      <c r="I403" s="7">
        <f t="shared" si="34"/>
        <v>56.597999999999999</v>
      </c>
      <c r="K403" s="8">
        <f t="shared" si="31"/>
        <v>44101</v>
      </c>
      <c r="L403" s="23">
        <f t="shared" si="32"/>
        <v>1.0363205401160585</v>
      </c>
      <c r="W403" s="20"/>
      <c r="X403" s="8"/>
      <c r="Y403" s="7"/>
      <c r="Z403" s="19"/>
      <c r="AA403" s="7">
        <f>SUM($Y$8:Y403)+CurrentInventory</f>
        <v>0</v>
      </c>
      <c r="AB403" s="7" t="e">
        <f t="shared" si="35"/>
        <v>#N/A</v>
      </c>
      <c r="AQ403" s="17"/>
    </row>
    <row r="404" spans="8:43" x14ac:dyDescent="0.25">
      <c r="H404" s="8">
        <f t="shared" si="33"/>
        <v>44102</v>
      </c>
      <c r="I404" s="7">
        <f t="shared" si="34"/>
        <v>56.597999999999999</v>
      </c>
      <c r="K404" s="8">
        <f t="shared" si="31"/>
        <v>44102</v>
      </c>
      <c r="L404" s="23">
        <f t="shared" si="32"/>
        <v>1.0363205401160585</v>
      </c>
      <c r="W404" s="20"/>
      <c r="X404" s="8"/>
      <c r="Y404" s="7"/>
      <c r="Z404" s="19"/>
      <c r="AA404" s="7">
        <f>SUM($Y$8:Y404)+CurrentInventory</f>
        <v>0</v>
      </c>
      <c r="AB404" s="7" t="e">
        <f t="shared" si="35"/>
        <v>#N/A</v>
      </c>
      <c r="AQ404" s="17"/>
    </row>
    <row r="405" spans="8:43" x14ac:dyDescent="0.25">
      <c r="H405" s="8">
        <f t="shared" si="33"/>
        <v>44103</v>
      </c>
      <c r="I405" s="7">
        <f t="shared" si="34"/>
        <v>56.597999999999999</v>
      </c>
      <c r="K405" s="8">
        <f t="shared" si="31"/>
        <v>44103</v>
      </c>
      <c r="L405" s="23">
        <f t="shared" si="32"/>
        <v>1.0363205401160585</v>
      </c>
      <c r="W405" s="20"/>
      <c r="X405" s="8"/>
      <c r="Y405" s="7"/>
      <c r="Z405" s="19"/>
      <c r="AA405" s="7">
        <f>SUM($Y$8:Y405)+CurrentInventory</f>
        <v>0</v>
      </c>
      <c r="AB405" s="7" t="e">
        <f t="shared" si="35"/>
        <v>#N/A</v>
      </c>
      <c r="AQ405" s="17"/>
    </row>
    <row r="406" spans="8:43" x14ac:dyDescent="0.25">
      <c r="H406" s="8">
        <f t="shared" si="33"/>
        <v>44104</v>
      </c>
      <c r="I406" s="7">
        <f t="shared" si="34"/>
        <v>56.597999999999999</v>
      </c>
      <c r="K406" s="8">
        <f t="shared" si="31"/>
        <v>44104</v>
      </c>
      <c r="L406" s="23">
        <f t="shared" si="32"/>
        <v>1.0363205401160585</v>
      </c>
      <c r="W406" s="20"/>
      <c r="X406" s="8"/>
      <c r="Y406" s="7"/>
      <c r="Z406" s="19"/>
      <c r="AA406" s="7">
        <f>SUM($Y$8:Y406)+CurrentInventory</f>
        <v>0</v>
      </c>
      <c r="AB406" s="7" t="e">
        <f t="shared" si="35"/>
        <v>#N/A</v>
      </c>
      <c r="AQ406" s="17"/>
    </row>
    <row r="407" spans="8:43" x14ac:dyDescent="0.25">
      <c r="H407" s="8">
        <f t="shared" si="33"/>
        <v>44105</v>
      </c>
      <c r="I407" s="7">
        <f t="shared" si="34"/>
        <v>59.54</v>
      </c>
      <c r="K407" s="8">
        <f t="shared" si="31"/>
        <v>44105</v>
      </c>
      <c r="L407" s="23">
        <f t="shared" si="32"/>
        <v>0.87653862722048359</v>
      </c>
      <c r="W407" s="20"/>
      <c r="X407" s="8"/>
      <c r="Y407" s="7"/>
      <c r="Z407" s="19"/>
      <c r="AA407" s="7">
        <f>SUM($Y$8:Y407)+CurrentInventory</f>
        <v>0</v>
      </c>
      <c r="AB407" s="7" t="e">
        <f t="shared" si="35"/>
        <v>#N/A</v>
      </c>
      <c r="AQ407" s="17"/>
    </row>
    <row r="408" spans="8:43" x14ac:dyDescent="0.25">
      <c r="H408" s="8">
        <f t="shared" si="33"/>
        <v>44106</v>
      </c>
      <c r="I408" s="7">
        <f t="shared" si="34"/>
        <v>59.54</v>
      </c>
      <c r="K408" s="8">
        <f t="shared" si="31"/>
        <v>44106</v>
      </c>
      <c r="L408" s="23">
        <f t="shared" si="32"/>
        <v>0.87653862722048359</v>
      </c>
      <c r="W408" s="20"/>
      <c r="X408" s="8"/>
      <c r="Y408" s="7"/>
      <c r="Z408" s="19"/>
      <c r="AA408" s="7">
        <f>SUM($Y$8:Y408)+CurrentInventory</f>
        <v>0</v>
      </c>
      <c r="AB408" s="7" t="e">
        <f t="shared" si="35"/>
        <v>#N/A</v>
      </c>
      <c r="AQ408" s="17"/>
    </row>
    <row r="409" spans="8:43" x14ac:dyDescent="0.25">
      <c r="H409" s="8">
        <f t="shared" si="33"/>
        <v>44107</v>
      </c>
      <c r="I409" s="7">
        <f t="shared" si="34"/>
        <v>59.54</v>
      </c>
      <c r="K409" s="8">
        <f t="shared" si="31"/>
        <v>44107</v>
      </c>
      <c r="L409" s="23">
        <f t="shared" si="32"/>
        <v>0.87653862722048359</v>
      </c>
      <c r="W409" s="20"/>
      <c r="X409" s="8"/>
      <c r="Y409" s="7"/>
      <c r="Z409" s="19"/>
      <c r="AA409" s="7">
        <f>SUM($Y$8:Y409)+CurrentInventory</f>
        <v>0</v>
      </c>
      <c r="AB409" s="7" t="e">
        <f t="shared" si="35"/>
        <v>#N/A</v>
      </c>
      <c r="AQ409" s="17"/>
    </row>
    <row r="410" spans="8:43" x14ac:dyDescent="0.25">
      <c r="H410" s="8">
        <f t="shared" si="33"/>
        <v>44108</v>
      </c>
      <c r="I410" s="7">
        <f t="shared" si="34"/>
        <v>59.54</v>
      </c>
      <c r="K410" s="8">
        <f t="shared" si="31"/>
        <v>44108</v>
      </c>
      <c r="L410" s="23">
        <f t="shared" si="32"/>
        <v>0.87653862722048359</v>
      </c>
      <c r="W410" s="20"/>
      <c r="X410" s="8"/>
      <c r="Y410" s="7"/>
      <c r="Z410" s="19"/>
      <c r="AA410" s="7">
        <f>SUM($Y$8:Y410)+CurrentInventory</f>
        <v>0</v>
      </c>
      <c r="AB410" s="7" t="e">
        <f t="shared" si="35"/>
        <v>#N/A</v>
      </c>
      <c r="AQ410" s="17"/>
    </row>
    <row r="411" spans="8:43" x14ac:dyDescent="0.25">
      <c r="H411" s="8">
        <f t="shared" si="33"/>
        <v>44109</v>
      </c>
      <c r="I411" s="7">
        <f t="shared" si="34"/>
        <v>59.54</v>
      </c>
      <c r="K411" s="8">
        <f t="shared" si="31"/>
        <v>44109</v>
      </c>
      <c r="L411" s="23">
        <f t="shared" si="32"/>
        <v>0.87653862722048359</v>
      </c>
      <c r="W411" s="20"/>
      <c r="X411" s="8"/>
      <c r="Y411" s="7"/>
      <c r="Z411" s="19"/>
      <c r="AA411" s="7">
        <f>SUM($Y$8:Y411)+CurrentInventory</f>
        <v>0</v>
      </c>
      <c r="AB411" s="7" t="e">
        <f t="shared" si="35"/>
        <v>#N/A</v>
      </c>
      <c r="AQ411" s="17"/>
    </row>
    <row r="412" spans="8:43" x14ac:dyDescent="0.25">
      <c r="H412" s="8">
        <f t="shared" si="33"/>
        <v>44110</v>
      </c>
      <c r="I412" s="7">
        <f t="shared" si="34"/>
        <v>59.54</v>
      </c>
      <c r="K412" s="8">
        <f t="shared" si="31"/>
        <v>44110</v>
      </c>
      <c r="L412" s="23">
        <f t="shared" si="32"/>
        <v>0.87653862722048359</v>
      </c>
      <c r="W412" s="20"/>
      <c r="X412" s="8"/>
      <c r="Y412" s="7"/>
      <c r="Z412" s="19"/>
      <c r="AA412" s="7">
        <f>SUM($Y$8:Y412)+CurrentInventory</f>
        <v>0</v>
      </c>
      <c r="AB412" s="7" t="e">
        <f t="shared" si="35"/>
        <v>#N/A</v>
      </c>
      <c r="AQ412" s="17"/>
    </row>
    <row r="413" spans="8:43" x14ac:dyDescent="0.25">
      <c r="H413" s="8">
        <f t="shared" si="33"/>
        <v>44111</v>
      </c>
      <c r="I413" s="7">
        <f t="shared" si="34"/>
        <v>59.54</v>
      </c>
      <c r="K413" s="8">
        <f t="shared" si="31"/>
        <v>44111</v>
      </c>
      <c r="L413" s="23">
        <f t="shared" si="32"/>
        <v>0.87653862722048359</v>
      </c>
      <c r="W413" s="20"/>
      <c r="X413" s="8"/>
      <c r="Y413" s="7"/>
      <c r="Z413" s="19"/>
      <c r="AA413" s="7">
        <f>SUM($Y$8:Y413)+CurrentInventory</f>
        <v>0</v>
      </c>
      <c r="AB413" s="7" t="e">
        <f t="shared" si="35"/>
        <v>#N/A</v>
      </c>
      <c r="AQ413" s="17"/>
    </row>
    <row r="414" spans="8:43" x14ac:dyDescent="0.25">
      <c r="H414" s="8">
        <f t="shared" si="33"/>
        <v>44112</v>
      </c>
      <c r="I414" s="7">
        <f t="shared" si="34"/>
        <v>59.54</v>
      </c>
      <c r="K414" s="8">
        <f t="shared" si="31"/>
        <v>44112</v>
      </c>
      <c r="L414" s="23">
        <f t="shared" si="32"/>
        <v>0.87653862722048359</v>
      </c>
      <c r="W414" s="20"/>
      <c r="X414" s="8"/>
      <c r="Y414" s="7"/>
      <c r="Z414" s="19"/>
      <c r="AA414" s="7">
        <f>SUM($Y$8:Y414)+CurrentInventory</f>
        <v>0</v>
      </c>
      <c r="AB414" s="7" t="e">
        <f t="shared" si="35"/>
        <v>#N/A</v>
      </c>
      <c r="AQ414" s="17"/>
    </row>
    <row r="415" spans="8:43" x14ac:dyDescent="0.25">
      <c r="H415" s="8">
        <f t="shared" si="33"/>
        <v>44113</v>
      </c>
      <c r="I415" s="7">
        <f t="shared" si="34"/>
        <v>59.54</v>
      </c>
      <c r="K415" s="8">
        <f t="shared" si="31"/>
        <v>44113</v>
      </c>
      <c r="L415" s="23">
        <f t="shared" si="32"/>
        <v>0.87653862722048359</v>
      </c>
      <c r="W415" s="20"/>
      <c r="X415" s="8"/>
      <c r="Y415" s="7"/>
      <c r="Z415" s="19"/>
      <c r="AA415" s="7">
        <f>SUM($Y$8:Y415)+CurrentInventory</f>
        <v>0</v>
      </c>
      <c r="AB415" s="7" t="e">
        <f t="shared" si="35"/>
        <v>#N/A</v>
      </c>
      <c r="AQ415" s="17"/>
    </row>
    <row r="416" spans="8:43" x14ac:dyDescent="0.25">
      <c r="H416" s="8">
        <f t="shared" si="33"/>
        <v>44114</v>
      </c>
      <c r="I416" s="7">
        <f t="shared" si="34"/>
        <v>59.54</v>
      </c>
      <c r="K416" s="8">
        <f t="shared" si="31"/>
        <v>44114</v>
      </c>
      <c r="L416" s="23">
        <f t="shared" si="32"/>
        <v>0.87653862722048359</v>
      </c>
      <c r="W416" s="20"/>
      <c r="X416" s="8"/>
      <c r="Y416" s="7"/>
      <c r="Z416" s="19"/>
      <c r="AA416" s="7">
        <f>SUM($Y$8:Y416)+CurrentInventory</f>
        <v>0</v>
      </c>
      <c r="AB416" s="7" t="e">
        <f t="shared" si="35"/>
        <v>#N/A</v>
      </c>
      <c r="AQ416" s="17"/>
    </row>
    <row r="417" spans="8:43" x14ac:dyDescent="0.25">
      <c r="H417" s="8">
        <f t="shared" si="33"/>
        <v>44115</v>
      </c>
      <c r="I417" s="7">
        <f t="shared" si="34"/>
        <v>59.54</v>
      </c>
      <c r="K417" s="8">
        <f t="shared" si="31"/>
        <v>44115</v>
      </c>
      <c r="L417" s="23">
        <f t="shared" si="32"/>
        <v>0.87653862722048359</v>
      </c>
      <c r="W417" s="20"/>
      <c r="X417" s="8"/>
      <c r="Y417" s="7"/>
      <c r="Z417" s="19"/>
      <c r="AA417" s="7">
        <f>SUM($Y$8:Y417)+CurrentInventory</f>
        <v>0</v>
      </c>
      <c r="AB417" s="7" t="e">
        <f t="shared" si="35"/>
        <v>#N/A</v>
      </c>
      <c r="AQ417" s="17"/>
    </row>
    <row r="418" spans="8:43" x14ac:dyDescent="0.25">
      <c r="H418" s="8">
        <f t="shared" si="33"/>
        <v>44116</v>
      </c>
      <c r="I418" s="7">
        <f t="shared" si="34"/>
        <v>59.54</v>
      </c>
      <c r="K418" s="8">
        <f t="shared" si="31"/>
        <v>44116</v>
      </c>
      <c r="L418" s="23">
        <f t="shared" si="32"/>
        <v>0.87653862722048359</v>
      </c>
      <c r="W418" s="20"/>
      <c r="X418" s="8"/>
      <c r="Y418" s="7"/>
      <c r="Z418" s="19"/>
      <c r="AA418" s="7">
        <f>SUM($Y$8:Y418)+CurrentInventory</f>
        <v>0</v>
      </c>
      <c r="AB418" s="7" t="e">
        <f t="shared" si="35"/>
        <v>#N/A</v>
      </c>
      <c r="AQ418" s="17"/>
    </row>
    <row r="419" spans="8:43" x14ac:dyDescent="0.25">
      <c r="H419" s="8">
        <f t="shared" si="33"/>
        <v>44117</v>
      </c>
      <c r="I419" s="7">
        <f t="shared" si="34"/>
        <v>59.54</v>
      </c>
      <c r="K419" s="8">
        <f t="shared" si="31"/>
        <v>44117</v>
      </c>
      <c r="L419" s="23">
        <f t="shared" si="32"/>
        <v>0.87653862722048359</v>
      </c>
      <c r="W419" s="20"/>
      <c r="X419" s="8"/>
      <c r="Y419" s="7"/>
      <c r="Z419" s="19"/>
      <c r="AA419" s="7">
        <f>SUM($Y$8:Y419)+CurrentInventory</f>
        <v>0</v>
      </c>
      <c r="AB419" s="7" t="e">
        <f t="shared" si="35"/>
        <v>#N/A</v>
      </c>
      <c r="AQ419" s="17"/>
    </row>
    <row r="420" spans="8:43" x14ac:dyDescent="0.25">
      <c r="H420" s="8">
        <f t="shared" si="33"/>
        <v>44118</v>
      </c>
      <c r="I420" s="7">
        <f t="shared" si="34"/>
        <v>59.54</v>
      </c>
      <c r="K420" s="8">
        <f t="shared" si="31"/>
        <v>44118</v>
      </c>
      <c r="L420" s="23">
        <f t="shared" si="32"/>
        <v>0.87653862722048359</v>
      </c>
      <c r="W420" s="20"/>
      <c r="X420" s="8"/>
      <c r="Y420" s="7"/>
      <c r="Z420" s="19"/>
      <c r="AA420" s="7">
        <f>SUM($Y$8:Y420)+CurrentInventory</f>
        <v>0</v>
      </c>
      <c r="AB420" s="7" t="e">
        <f t="shared" si="35"/>
        <v>#N/A</v>
      </c>
      <c r="AQ420" s="17"/>
    </row>
    <row r="421" spans="8:43" x14ac:dyDescent="0.25">
      <c r="H421" s="8">
        <f t="shared" si="33"/>
        <v>44119</v>
      </c>
      <c r="I421" s="7">
        <f t="shared" si="34"/>
        <v>59.54</v>
      </c>
      <c r="K421" s="8">
        <f t="shared" si="31"/>
        <v>44119</v>
      </c>
      <c r="L421" s="23">
        <f t="shared" si="32"/>
        <v>0.87653862722048359</v>
      </c>
      <c r="W421" s="20"/>
      <c r="X421" s="8"/>
      <c r="Y421" s="7"/>
      <c r="Z421" s="19"/>
      <c r="AA421" s="7">
        <f>SUM($Y$8:Y421)+CurrentInventory</f>
        <v>0</v>
      </c>
      <c r="AB421" s="7" t="e">
        <f t="shared" si="35"/>
        <v>#N/A</v>
      </c>
      <c r="AQ421" s="17"/>
    </row>
    <row r="422" spans="8:43" x14ac:dyDescent="0.25">
      <c r="H422" s="8">
        <f t="shared" si="33"/>
        <v>44120</v>
      </c>
      <c r="I422" s="7">
        <f t="shared" si="34"/>
        <v>59.54</v>
      </c>
      <c r="K422" s="8">
        <f t="shared" si="31"/>
        <v>44120</v>
      </c>
      <c r="L422" s="23">
        <f t="shared" si="32"/>
        <v>0.87653862722048359</v>
      </c>
      <c r="W422" s="20"/>
      <c r="X422" s="8"/>
      <c r="Y422" s="7"/>
      <c r="Z422" s="19"/>
      <c r="AA422" s="7">
        <f>SUM($Y$8:Y422)+CurrentInventory</f>
        <v>0</v>
      </c>
      <c r="AB422" s="7" t="e">
        <f t="shared" si="35"/>
        <v>#N/A</v>
      </c>
      <c r="AQ422" s="17"/>
    </row>
    <row r="423" spans="8:43" x14ac:dyDescent="0.25">
      <c r="H423" s="8">
        <f t="shared" si="33"/>
        <v>44121</v>
      </c>
      <c r="I423" s="7">
        <f t="shared" si="34"/>
        <v>59.54</v>
      </c>
      <c r="K423" s="8">
        <f t="shared" si="31"/>
        <v>44121</v>
      </c>
      <c r="L423" s="23">
        <f t="shared" si="32"/>
        <v>0.87653862722048359</v>
      </c>
      <c r="W423" s="20"/>
      <c r="X423" s="8"/>
      <c r="Y423" s="7"/>
      <c r="Z423" s="19"/>
      <c r="AA423" s="7">
        <f>SUM($Y$8:Y423)+CurrentInventory</f>
        <v>0</v>
      </c>
      <c r="AB423" s="7" t="e">
        <f t="shared" si="35"/>
        <v>#N/A</v>
      </c>
      <c r="AQ423" s="17"/>
    </row>
    <row r="424" spans="8:43" x14ac:dyDescent="0.25">
      <c r="H424" s="8">
        <f t="shared" si="33"/>
        <v>44122</v>
      </c>
      <c r="I424" s="7">
        <f t="shared" si="34"/>
        <v>59.54</v>
      </c>
      <c r="K424" s="8">
        <f t="shared" si="31"/>
        <v>44122</v>
      </c>
      <c r="L424" s="23">
        <f t="shared" si="32"/>
        <v>0.87653862722048359</v>
      </c>
      <c r="W424" s="20"/>
      <c r="X424" s="8"/>
      <c r="Y424" s="7"/>
      <c r="Z424" s="19"/>
      <c r="AA424" s="7">
        <f>SUM($Y$8:Y424)+CurrentInventory</f>
        <v>0</v>
      </c>
      <c r="AB424" s="7" t="e">
        <f t="shared" si="35"/>
        <v>#N/A</v>
      </c>
      <c r="AQ424" s="17"/>
    </row>
    <row r="425" spans="8:43" x14ac:dyDescent="0.25">
      <c r="H425" s="8">
        <f t="shared" si="33"/>
        <v>44123</v>
      </c>
      <c r="I425" s="7">
        <f t="shared" si="34"/>
        <v>59.54</v>
      </c>
      <c r="K425" s="8">
        <f t="shared" si="31"/>
        <v>44123</v>
      </c>
      <c r="L425" s="23">
        <f t="shared" si="32"/>
        <v>0.87653862722048359</v>
      </c>
      <c r="W425" s="20"/>
      <c r="X425" s="8"/>
      <c r="Y425" s="7"/>
      <c r="Z425" s="19"/>
      <c r="AA425" s="7">
        <f>SUM($Y$8:Y425)+CurrentInventory</f>
        <v>0</v>
      </c>
      <c r="AB425" s="7" t="e">
        <f t="shared" si="35"/>
        <v>#N/A</v>
      </c>
      <c r="AQ425" s="17"/>
    </row>
    <row r="426" spans="8:43" x14ac:dyDescent="0.25">
      <c r="H426" s="8">
        <f t="shared" si="33"/>
        <v>44124</v>
      </c>
      <c r="I426" s="7">
        <f t="shared" si="34"/>
        <v>59.54</v>
      </c>
      <c r="K426" s="8">
        <f t="shared" si="31"/>
        <v>44124</v>
      </c>
      <c r="L426" s="23">
        <f t="shared" si="32"/>
        <v>0.87653862722048359</v>
      </c>
      <c r="W426" s="20"/>
      <c r="X426" s="8"/>
      <c r="Y426" s="7"/>
      <c r="Z426" s="19"/>
      <c r="AA426" s="7">
        <f>SUM($Y$8:Y426)+CurrentInventory</f>
        <v>0</v>
      </c>
      <c r="AB426" s="7" t="e">
        <f t="shared" si="35"/>
        <v>#N/A</v>
      </c>
      <c r="AQ426" s="17"/>
    </row>
    <row r="427" spans="8:43" x14ac:dyDescent="0.25">
      <c r="H427" s="8">
        <f t="shared" si="33"/>
        <v>44125</v>
      </c>
      <c r="I427" s="7">
        <f t="shared" si="34"/>
        <v>59.54</v>
      </c>
      <c r="K427" s="8">
        <f t="shared" si="31"/>
        <v>44125</v>
      </c>
      <c r="L427" s="23">
        <f t="shared" si="32"/>
        <v>0.87653862722048359</v>
      </c>
      <c r="W427" s="20"/>
      <c r="X427" s="8"/>
      <c r="Y427" s="7"/>
      <c r="Z427" s="19"/>
      <c r="AA427" s="7">
        <f>SUM($Y$8:Y427)+CurrentInventory</f>
        <v>0</v>
      </c>
      <c r="AB427" s="7" t="e">
        <f t="shared" si="35"/>
        <v>#N/A</v>
      </c>
      <c r="AQ427" s="17"/>
    </row>
    <row r="428" spans="8:43" x14ac:dyDescent="0.25">
      <c r="H428" s="8">
        <f t="shared" si="33"/>
        <v>44126</v>
      </c>
      <c r="I428" s="7">
        <f t="shared" si="34"/>
        <v>59.54</v>
      </c>
      <c r="K428" s="8">
        <f t="shared" si="31"/>
        <v>44126</v>
      </c>
      <c r="L428" s="23">
        <f t="shared" si="32"/>
        <v>0.87653862722048359</v>
      </c>
      <c r="W428" s="20"/>
      <c r="X428" s="8"/>
      <c r="Y428" s="7"/>
      <c r="Z428" s="19"/>
      <c r="AA428" s="7">
        <f>SUM($Y$8:Y428)+CurrentInventory</f>
        <v>0</v>
      </c>
      <c r="AB428" s="7" t="e">
        <f t="shared" si="35"/>
        <v>#N/A</v>
      </c>
      <c r="AQ428" s="17"/>
    </row>
    <row r="429" spans="8:43" x14ac:dyDescent="0.25">
      <c r="H429" s="8">
        <f t="shared" si="33"/>
        <v>44127</v>
      </c>
      <c r="I429" s="7">
        <f t="shared" si="34"/>
        <v>59.54</v>
      </c>
      <c r="K429" s="8">
        <f t="shared" si="31"/>
        <v>44127</v>
      </c>
      <c r="L429" s="23">
        <f t="shared" si="32"/>
        <v>0.87653862722048359</v>
      </c>
      <c r="W429" s="20"/>
      <c r="X429" s="8"/>
      <c r="Y429" s="7"/>
      <c r="Z429" s="19"/>
      <c r="AA429" s="7">
        <f>SUM($Y$8:Y429)+CurrentInventory</f>
        <v>0</v>
      </c>
      <c r="AB429" s="7" t="e">
        <f t="shared" si="35"/>
        <v>#N/A</v>
      </c>
      <c r="AQ429" s="17"/>
    </row>
    <row r="430" spans="8:43" x14ac:dyDescent="0.25">
      <c r="H430" s="8">
        <f t="shared" si="33"/>
        <v>44128</v>
      </c>
      <c r="I430" s="7">
        <f t="shared" si="34"/>
        <v>59.54</v>
      </c>
      <c r="K430" s="8">
        <f t="shared" si="31"/>
        <v>44128</v>
      </c>
      <c r="L430" s="23">
        <f t="shared" si="32"/>
        <v>0.87653862722048359</v>
      </c>
      <c r="W430" s="20"/>
      <c r="X430" s="8"/>
      <c r="Y430" s="7"/>
      <c r="Z430" s="19"/>
      <c r="AA430" s="7">
        <f>SUM($Y$8:Y430)+CurrentInventory</f>
        <v>0</v>
      </c>
      <c r="AB430" s="7" t="e">
        <f t="shared" si="35"/>
        <v>#N/A</v>
      </c>
      <c r="AQ430" s="17"/>
    </row>
    <row r="431" spans="8:43" x14ac:dyDescent="0.25">
      <c r="H431" s="8">
        <f t="shared" si="33"/>
        <v>44129</v>
      </c>
      <c r="I431" s="7">
        <f t="shared" si="34"/>
        <v>59.54</v>
      </c>
      <c r="K431" s="8">
        <f t="shared" si="31"/>
        <v>44129</v>
      </c>
      <c r="L431" s="23">
        <f t="shared" si="32"/>
        <v>0.87653862722048359</v>
      </c>
      <c r="W431" s="20"/>
      <c r="X431" s="8"/>
      <c r="Y431" s="7"/>
      <c r="Z431" s="19"/>
      <c r="AA431" s="7">
        <f>SUM($Y$8:Y431)+CurrentInventory</f>
        <v>0</v>
      </c>
      <c r="AB431" s="7" t="e">
        <f t="shared" si="35"/>
        <v>#N/A</v>
      </c>
      <c r="AQ431" s="17"/>
    </row>
    <row r="432" spans="8:43" x14ac:dyDescent="0.25">
      <c r="H432" s="8">
        <f t="shared" si="33"/>
        <v>44130</v>
      </c>
      <c r="I432" s="7">
        <f t="shared" si="34"/>
        <v>59.54</v>
      </c>
      <c r="K432" s="8">
        <f t="shared" si="31"/>
        <v>44130</v>
      </c>
      <c r="L432" s="23">
        <f t="shared" si="32"/>
        <v>0.87653862722048359</v>
      </c>
      <c r="W432" s="20"/>
      <c r="X432" s="8"/>
      <c r="Y432" s="7"/>
      <c r="Z432" s="19"/>
      <c r="AA432" s="7">
        <f>SUM($Y$8:Y432)+CurrentInventory</f>
        <v>0</v>
      </c>
      <c r="AB432" s="7" t="e">
        <f t="shared" si="35"/>
        <v>#N/A</v>
      </c>
      <c r="AQ432" s="17"/>
    </row>
    <row r="433" spans="8:43" x14ac:dyDescent="0.25">
      <c r="H433" s="8">
        <f t="shared" si="33"/>
        <v>44131</v>
      </c>
      <c r="I433" s="7">
        <f t="shared" si="34"/>
        <v>59.54</v>
      </c>
      <c r="K433" s="8">
        <f t="shared" si="31"/>
        <v>44131</v>
      </c>
      <c r="L433" s="23">
        <f t="shared" si="32"/>
        <v>0.87653862722048359</v>
      </c>
      <c r="W433" s="20"/>
      <c r="X433" s="8"/>
      <c r="Y433" s="7"/>
      <c r="Z433" s="19"/>
      <c r="AA433" s="7">
        <f>SUM($Y$8:Y433)+CurrentInventory</f>
        <v>0</v>
      </c>
      <c r="AB433" s="7" t="e">
        <f t="shared" si="35"/>
        <v>#N/A</v>
      </c>
      <c r="AQ433" s="17"/>
    </row>
    <row r="434" spans="8:43" x14ac:dyDescent="0.25">
      <c r="H434" s="8">
        <f t="shared" si="33"/>
        <v>44132</v>
      </c>
      <c r="I434" s="7">
        <f t="shared" si="34"/>
        <v>59.54</v>
      </c>
      <c r="K434" s="8">
        <f t="shared" si="31"/>
        <v>44132</v>
      </c>
      <c r="L434" s="23">
        <f t="shared" si="32"/>
        <v>0.87653862722048359</v>
      </c>
      <c r="W434" s="20"/>
      <c r="X434" s="8"/>
      <c r="Y434" s="7"/>
      <c r="Z434" s="19"/>
      <c r="AA434" s="7">
        <f>SUM($Y$8:Y434)+CurrentInventory</f>
        <v>0</v>
      </c>
      <c r="AB434" s="7" t="e">
        <f t="shared" si="35"/>
        <v>#N/A</v>
      </c>
      <c r="AQ434" s="17"/>
    </row>
    <row r="435" spans="8:43" x14ac:dyDescent="0.25">
      <c r="H435" s="8">
        <f t="shared" si="33"/>
        <v>44133</v>
      </c>
      <c r="I435" s="7">
        <f t="shared" si="34"/>
        <v>59.54</v>
      </c>
      <c r="K435" s="8">
        <f t="shared" si="31"/>
        <v>44133</v>
      </c>
      <c r="L435" s="23">
        <f t="shared" si="32"/>
        <v>0.87653862722048359</v>
      </c>
      <c r="W435" s="20"/>
      <c r="X435" s="8"/>
      <c r="Y435" s="7"/>
      <c r="Z435" s="19"/>
      <c r="AA435" s="7">
        <f>SUM($Y$8:Y435)+CurrentInventory</f>
        <v>0</v>
      </c>
      <c r="AB435" s="7" t="e">
        <f t="shared" si="35"/>
        <v>#N/A</v>
      </c>
      <c r="AQ435" s="17"/>
    </row>
    <row r="436" spans="8:43" x14ac:dyDescent="0.25">
      <c r="H436" s="8">
        <f t="shared" si="33"/>
        <v>44134</v>
      </c>
      <c r="I436" s="7">
        <f t="shared" si="34"/>
        <v>59.54</v>
      </c>
      <c r="K436" s="8">
        <f t="shared" si="31"/>
        <v>44134</v>
      </c>
      <c r="L436" s="23">
        <f t="shared" si="32"/>
        <v>0.87653862722048359</v>
      </c>
      <c r="W436" s="20"/>
      <c r="X436" s="8"/>
      <c r="Y436" s="7"/>
      <c r="Z436" s="19"/>
      <c r="AA436" s="7">
        <f>SUM($Y$8:Y436)+CurrentInventory</f>
        <v>0</v>
      </c>
      <c r="AB436" s="7" t="e">
        <f t="shared" si="35"/>
        <v>#N/A</v>
      </c>
      <c r="AQ436" s="17"/>
    </row>
    <row r="437" spans="8:43" x14ac:dyDescent="0.25">
      <c r="H437" s="8">
        <f t="shared" si="33"/>
        <v>44135</v>
      </c>
      <c r="I437" s="7">
        <f t="shared" si="34"/>
        <v>59.54</v>
      </c>
      <c r="K437" s="8">
        <f t="shared" si="31"/>
        <v>44135</v>
      </c>
      <c r="L437" s="23">
        <f t="shared" si="32"/>
        <v>0.87653862722048359</v>
      </c>
      <c r="W437" s="20"/>
      <c r="X437" s="8"/>
      <c r="Y437" s="7"/>
      <c r="Z437" s="19"/>
      <c r="AA437" s="7">
        <f>SUM($Y$8:Y437)+CurrentInventory</f>
        <v>0</v>
      </c>
      <c r="AB437" s="7" t="e">
        <f t="shared" si="35"/>
        <v>#N/A</v>
      </c>
      <c r="AQ437" s="17"/>
    </row>
    <row r="438" spans="8:43" x14ac:dyDescent="0.25">
      <c r="H438" s="8">
        <f t="shared" si="33"/>
        <v>44136</v>
      </c>
      <c r="I438" s="7">
        <f t="shared" si="34"/>
        <v>60.65</v>
      </c>
      <c r="K438" s="8">
        <f t="shared" si="31"/>
        <v>44136</v>
      </c>
      <c r="L438" s="23">
        <f t="shared" si="32"/>
        <v>0.70218322416547785</v>
      </c>
      <c r="W438" s="20"/>
      <c r="X438" s="8"/>
      <c r="Y438" s="7"/>
      <c r="Z438" s="19"/>
      <c r="AA438" s="7">
        <f>SUM($Y$8:Y438)+CurrentInventory</f>
        <v>0</v>
      </c>
      <c r="AB438" s="7" t="e">
        <f t="shared" si="35"/>
        <v>#N/A</v>
      </c>
      <c r="AQ438" s="17"/>
    </row>
    <row r="439" spans="8:43" x14ac:dyDescent="0.25">
      <c r="H439" s="8">
        <f t="shared" si="33"/>
        <v>44137</v>
      </c>
      <c r="I439" s="7">
        <f t="shared" si="34"/>
        <v>60.65</v>
      </c>
      <c r="K439" s="8">
        <f t="shared" si="31"/>
        <v>44137</v>
      </c>
      <c r="L439" s="23">
        <f t="shared" si="32"/>
        <v>0.70218322416547785</v>
      </c>
      <c r="W439" s="20"/>
      <c r="X439" s="8"/>
      <c r="Y439" s="7"/>
      <c r="Z439" s="19"/>
      <c r="AA439" s="7">
        <f>SUM($Y$8:Y439)+CurrentInventory</f>
        <v>0</v>
      </c>
      <c r="AB439" s="7" t="e">
        <f t="shared" si="35"/>
        <v>#N/A</v>
      </c>
      <c r="AQ439" s="17"/>
    </row>
    <row r="440" spans="8:43" x14ac:dyDescent="0.25">
      <c r="H440" s="8">
        <f t="shared" si="33"/>
        <v>44138</v>
      </c>
      <c r="I440" s="7">
        <f t="shared" si="34"/>
        <v>60.65</v>
      </c>
      <c r="K440" s="8">
        <f t="shared" si="31"/>
        <v>44138</v>
      </c>
      <c r="L440" s="23">
        <f t="shared" si="32"/>
        <v>0.70218322416547785</v>
      </c>
      <c r="W440" s="20"/>
      <c r="X440" s="8"/>
      <c r="Y440" s="7"/>
      <c r="Z440" s="19"/>
      <c r="AA440" s="7">
        <f>SUM($Y$8:Y440)+CurrentInventory</f>
        <v>0</v>
      </c>
      <c r="AB440" s="7" t="e">
        <f t="shared" si="35"/>
        <v>#N/A</v>
      </c>
      <c r="AQ440" s="17"/>
    </row>
    <row r="441" spans="8:43" x14ac:dyDescent="0.25">
      <c r="H441" s="8">
        <f t="shared" si="33"/>
        <v>44139</v>
      </c>
      <c r="I441" s="7">
        <f t="shared" si="34"/>
        <v>60.65</v>
      </c>
      <c r="K441" s="8">
        <f t="shared" si="31"/>
        <v>44139</v>
      </c>
      <c r="L441" s="23">
        <f t="shared" si="32"/>
        <v>0.70218322416547785</v>
      </c>
      <c r="W441" s="20"/>
      <c r="X441" s="8"/>
      <c r="Y441" s="7"/>
      <c r="Z441" s="19"/>
      <c r="AA441" s="7">
        <f>SUM($Y$8:Y441)+CurrentInventory</f>
        <v>0</v>
      </c>
      <c r="AB441" s="7" t="e">
        <f t="shared" si="35"/>
        <v>#N/A</v>
      </c>
      <c r="AQ441" s="17"/>
    </row>
    <row r="442" spans="8:43" x14ac:dyDescent="0.25">
      <c r="H442" s="8">
        <f t="shared" si="33"/>
        <v>44140</v>
      </c>
      <c r="I442" s="7">
        <f t="shared" si="34"/>
        <v>60.65</v>
      </c>
      <c r="K442" s="8">
        <f t="shared" si="31"/>
        <v>44140</v>
      </c>
      <c r="L442" s="23">
        <f t="shared" si="32"/>
        <v>0.70218322416547785</v>
      </c>
      <c r="W442" s="20"/>
      <c r="X442" s="8"/>
      <c r="Y442" s="7"/>
      <c r="Z442" s="19"/>
      <c r="AA442" s="7">
        <f>SUM($Y$8:Y442)+CurrentInventory</f>
        <v>0</v>
      </c>
      <c r="AB442" s="7" t="e">
        <f t="shared" si="35"/>
        <v>#N/A</v>
      </c>
      <c r="AQ442" s="17"/>
    </row>
    <row r="443" spans="8:43" x14ac:dyDescent="0.25">
      <c r="H443" s="8">
        <f t="shared" si="33"/>
        <v>44141</v>
      </c>
      <c r="I443" s="7">
        <f t="shared" si="34"/>
        <v>60.65</v>
      </c>
      <c r="K443" s="8">
        <f t="shared" si="31"/>
        <v>44141</v>
      </c>
      <c r="L443" s="23">
        <f t="shared" si="32"/>
        <v>0.70218322416547785</v>
      </c>
      <c r="W443" s="20"/>
      <c r="X443" s="8"/>
      <c r="Y443" s="7"/>
      <c r="Z443" s="19"/>
      <c r="AA443" s="7">
        <f>SUM($Y$8:Y443)+CurrentInventory</f>
        <v>0</v>
      </c>
      <c r="AB443" s="7" t="e">
        <f t="shared" si="35"/>
        <v>#N/A</v>
      </c>
      <c r="AQ443" s="17"/>
    </row>
    <row r="444" spans="8:43" x14ac:dyDescent="0.25">
      <c r="H444" s="8">
        <f t="shared" si="33"/>
        <v>44142</v>
      </c>
      <c r="I444" s="7">
        <f t="shared" si="34"/>
        <v>60.65</v>
      </c>
      <c r="K444" s="8">
        <f t="shared" si="31"/>
        <v>44142</v>
      </c>
      <c r="L444" s="23">
        <f t="shared" si="32"/>
        <v>0.70218322416547785</v>
      </c>
      <c r="W444" s="20"/>
      <c r="X444" s="8"/>
      <c r="Y444" s="7"/>
      <c r="Z444" s="19"/>
      <c r="AA444" s="7">
        <f>SUM($Y$8:Y444)+CurrentInventory</f>
        <v>0</v>
      </c>
      <c r="AB444" s="7" t="e">
        <f t="shared" si="35"/>
        <v>#N/A</v>
      </c>
      <c r="AQ444" s="17"/>
    </row>
    <row r="445" spans="8:43" x14ac:dyDescent="0.25">
      <c r="H445" s="8">
        <f t="shared" si="33"/>
        <v>44143</v>
      </c>
      <c r="I445" s="7">
        <f t="shared" si="34"/>
        <v>60.65</v>
      </c>
      <c r="K445" s="8">
        <f t="shared" si="31"/>
        <v>44143</v>
      </c>
      <c r="L445" s="23">
        <f t="shared" si="32"/>
        <v>0.70218322416547785</v>
      </c>
      <c r="W445" s="20"/>
      <c r="X445" s="8"/>
      <c r="Y445" s="7"/>
      <c r="Z445" s="19"/>
      <c r="AA445" s="7">
        <f>SUM($Y$8:Y445)+CurrentInventory</f>
        <v>0</v>
      </c>
      <c r="AB445" s="7" t="e">
        <f t="shared" si="35"/>
        <v>#N/A</v>
      </c>
      <c r="AQ445" s="17"/>
    </row>
    <row r="446" spans="8:43" x14ac:dyDescent="0.25">
      <c r="H446" s="8">
        <f t="shared" si="33"/>
        <v>44144</v>
      </c>
      <c r="I446" s="7">
        <f t="shared" si="34"/>
        <v>60.65</v>
      </c>
      <c r="K446" s="8">
        <f t="shared" si="31"/>
        <v>44144</v>
      </c>
      <c r="L446" s="23">
        <f t="shared" si="32"/>
        <v>0.70218322416547785</v>
      </c>
      <c r="W446" s="20"/>
      <c r="X446" s="8"/>
      <c r="Y446" s="7"/>
      <c r="Z446" s="19"/>
      <c r="AA446" s="7">
        <f>SUM($Y$8:Y446)+CurrentInventory</f>
        <v>0</v>
      </c>
      <c r="AB446" s="7" t="e">
        <f t="shared" si="35"/>
        <v>#N/A</v>
      </c>
      <c r="AQ446" s="17"/>
    </row>
    <row r="447" spans="8:43" x14ac:dyDescent="0.25">
      <c r="H447" s="8">
        <f t="shared" si="33"/>
        <v>44145</v>
      </c>
      <c r="I447" s="7">
        <f t="shared" si="34"/>
        <v>60.65</v>
      </c>
      <c r="K447" s="8">
        <f t="shared" si="31"/>
        <v>44145</v>
      </c>
      <c r="L447" s="23">
        <f t="shared" si="32"/>
        <v>0.70218322416547785</v>
      </c>
      <c r="W447" s="20"/>
      <c r="X447" s="8"/>
      <c r="Y447" s="7"/>
      <c r="Z447" s="19"/>
      <c r="AA447" s="7">
        <f>SUM($Y$8:Y447)+CurrentInventory</f>
        <v>0</v>
      </c>
      <c r="AB447" s="7" t="e">
        <f t="shared" si="35"/>
        <v>#N/A</v>
      </c>
      <c r="AQ447" s="17"/>
    </row>
    <row r="448" spans="8:43" x14ac:dyDescent="0.25">
      <c r="H448" s="8">
        <f t="shared" si="33"/>
        <v>44146</v>
      </c>
      <c r="I448" s="7">
        <f t="shared" si="34"/>
        <v>60.65</v>
      </c>
      <c r="K448" s="8">
        <f t="shared" si="31"/>
        <v>44146</v>
      </c>
      <c r="L448" s="23">
        <f t="shared" si="32"/>
        <v>0.70218322416547785</v>
      </c>
      <c r="W448" s="20"/>
      <c r="X448" s="8"/>
      <c r="Y448" s="7"/>
      <c r="Z448" s="19"/>
      <c r="AA448" s="7">
        <f>SUM($Y$8:Y448)+CurrentInventory</f>
        <v>0</v>
      </c>
      <c r="AB448" s="7" t="e">
        <f t="shared" si="35"/>
        <v>#N/A</v>
      </c>
      <c r="AQ448" s="17"/>
    </row>
    <row r="449" spans="8:43" x14ac:dyDescent="0.25">
      <c r="H449" s="8">
        <f t="shared" si="33"/>
        <v>44147</v>
      </c>
      <c r="I449" s="7">
        <f t="shared" si="34"/>
        <v>60.65</v>
      </c>
      <c r="K449" s="8">
        <f t="shared" si="31"/>
        <v>44147</v>
      </c>
      <c r="L449" s="23">
        <f t="shared" si="32"/>
        <v>0.70218322416547785</v>
      </c>
      <c r="W449" s="20"/>
      <c r="X449" s="8"/>
      <c r="Y449" s="7"/>
      <c r="Z449" s="19"/>
      <c r="AA449" s="7">
        <f>SUM($Y$8:Y449)+CurrentInventory</f>
        <v>0</v>
      </c>
      <c r="AB449" s="7" t="e">
        <f t="shared" si="35"/>
        <v>#N/A</v>
      </c>
      <c r="AQ449" s="17"/>
    </row>
    <row r="450" spans="8:43" x14ac:dyDescent="0.25">
      <c r="H450" s="8">
        <f t="shared" si="33"/>
        <v>44148</v>
      </c>
      <c r="I450" s="7">
        <f t="shared" si="34"/>
        <v>60.65</v>
      </c>
      <c r="K450" s="8">
        <f t="shared" si="31"/>
        <v>44148</v>
      </c>
      <c r="L450" s="23">
        <f t="shared" si="32"/>
        <v>0.70218322416547785</v>
      </c>
      <c r="W450" s="20"/>
      <c r="X450" s="8"/>
      <c r="Y450" s="7"/>
      <c r="Z450" s="19"/>
      <c r="AA450" s="7">
        <f>SUM($Y$8:Y450)+CurrentInventory</f>
        <v>0</v>
      </c>
      <c r="AB450" s="7" t="e">
        <f t="shared" si="35"/>
        <v>#N/A</v>
      </c>
      <c r="AQ450" s="17"/>
    </row>
    <row r="451" spans="8:43" x14ac:dyDescent="0.25">
      <c r="H451" s="8">
        <f t="shared" si="33"/>
        <v>44149</v>
      </c>
      <c r="I451" s="7">
        <f t="shared" si="34"/>
        <v>60.65</v>
      </c>
      <c r="K451" s="8">
        <f t="shared" si="31"/>
        <v>44149</v>
      </c>
      <c r="L451" s="23">
        <f t="shared" si="32"/>
        <v>0.70218322416547785</v>
      </c>
      <c r="W451" s="20"/>
      <c r="X451" s="8"/>
      <c r="Y451" s="7"/>
      <c r="Z451" s="19"/>
      <c r="AA451" s="7">
        <f>SUM($Y$8:Y451)+CurrentInventory</f>
        <v>0</v>
      </c>
      <c r="AB451" s="7" t="e">
        <f t="shared" si="35"/>
        <v>#N/A</v>
      </c>
      <c r="AQ451" s="17"/>
    </row>
    <row r="452" spans="8:43" x14ac:dyDescent="0.25">
      <c r="H452" s="8">
        <f t="shared" si="33"/>
        <v>44150</v>
      </c>
      <c r="I452" s="7">
        <f t="shared" si="34"/>
        <v>60.65</v>
      </c>
      <c r="K452" s="8">
        <f t="shared" si="31"/>
        <v>44150</v>
      </c>
      <c r="L452" s="23">
        <f t="shared" si="32"/>
        <v>0.70218322416547785</v>
      </c>
      <c r="W452" s="20"/>
      <c r="X452" s="8"/>
      <c r="Y452" s="7"/>
      <c r="Z452" s="19"/>
      <c r="AA452" s="7">
        <f>SUM($Y$8:Y452)+CurrentInventory</f>
        <v>0</v>
      </c>
      <c r="AB452" s="7" t="e">
        <f t="shared" si="35"/>
        <v>#N/A</v>
      </c>
      <c r="AQ452" s="17"/>
    </row>
    <row r="453" spans="8:43" x14ac:dyDescent="0.25">
      <c r="H453" s="8">
        <f t="shared" si="33"/>
        <v>44151</v>
      </c>
      <c r="I453" s="7">
        <f t="shared" si="34"/>
        <v>60.65</v>
      </c>
      <c r="K453" s="8">
        <f t="shared" ref="K453:K516" si="36">H453</f>
        <v>44151</v>
      </c>
      <c r="L453" s="23">
        <f t="shared" ref="L453:L516" si="37">VLOOKUP(H453,$B$4:$D$97, 3,TRUE)</f>
        <v>0.70218322416547785</v>
      </c>
      <c r="W453" s="20"/>
      <c r="X453" s="8"/>
      <c r="Y453" s="7"/>
      <c r="Z453" s="19"/>
      <c r="AA453" s="7">
        <f>SUM($Y$8:Y453)+CurrentInventory</f>
        <v>0</v>
      </c>
      <c r="AB453" s="7" t="e">
        <f t="shared" si="35"/>
        <v>#N/A</v>
      </c>
      <c r="AQ453" s="17"/>
    </row>
    <row r="454" spans="8:43" x14ac:dyDescent="0.25">
      <c r="H454" s="8">
        <f t="shared" ref="H454:H517" si="38">IF(H453+1&gt;MAX($B$4:$B$97), NA(), H453+1)</f>
        <v>44152</v>
      </c>
      <c r="I454" s="7">
        <f t="shared" ref="I454:I517" si="39">VLOOKUP(H454,$B$4:$C$97, 2,TRUE)</f>
        <v>60.65</v>
      </c>
      <c r="K454" s="8">
        <f t="shared" si="36"/>
        <v>44152</v>
      </c>
      <c r="L454" s="23">
        <f t="shared" si="37"/>
        <v>0.70218322416547785</v>
      </c>
      <c r="W454" s="20"/>
      <c r="X454" s="8"/>
      <c r="Y454" s="7"/>
      <c r="Z454" s="19"/>
      <c r="AA454" s="7">
        <f>SUM($Y$8:Y454)+CurrentInventory</f>
        <v>0</v>
      </c>
      <c r="AB454" s="7" t="e">
        <f t="shared" si="35"/>
        <v>#N/A</v>
      </c>
      <c r="AQ454" s="17"/>
    </row>
    <row r="455" spans="8:43" x14ac:dyDescent="0.25">
      <c r="H455" s="8">
        <f t="shared" si="38"/>
        <v>44153</v>
      </c>
      <c r="I455" s="7">
        <f t="shared" si="39"/>
        <v>60.65</v>
      </c>
      <c r="K455" s="8">
        <f t="shared" si="36"/>
        <v>44153</v>
      </c>
      <c r="L455" s="23">
        <f t="shared" si="37"/>
        <v>0.70218322416547785</v>
      </c>
      <c r="W455" s="20"/>
      <c r="X455" s="8"/>
      <c r="Y455" s="7"/>
      <c r="Z455" s="19"/>
      <c r="AA455" s="7">
        <f>SUM($Y$8:Y455)+CurrentInventory</f>
        <v>0</v>
      </c>
      <c r="AB455" s="7" t="e">
        <f t="shared" si="35"/>
        <v>#N/A</v>
      </c>
      <c r="AQ455" s="17"/>
    </row>
    <row r="456" spans="8:43" x14ac:dyDescent="0.25">
      <c r="H456" s="8">
        <f t="shared" si="38"/>
        <v>44154</v>
      </c>
      <c r="I456" s="7">
        <f t="shared" si="39"/>
        <v>60.65</v>
      </c>
      <c r="K456" s="8">
        <f t="shared" si="36"/>
        <v>44154</v>
      </c>
      <c r="L456" s="23">
        <f t="shared" si="37"/>
        <v>0.70218322416547785</v>
      </c>
      <c r="W456" s="20"/>
      <c r="X456" s="8"/>
      <c r="Y456" s="7"/>
      <c r="Z456" s="19"/>
      <c r="AA456" s="7">
        <f>SUM($Y$8:Y456)+CurrentInventory</f>
        <v>0</v>
      </c>
      <c r="AB456" s="7" t="e">
        <f t="shared" ref="AB456:AB519" si="40">VLOOKUP(X456,$H$4:$I$1579, 2, FALSE)</f>
        <v>#N/A</v>
      </c>
      <c r="AQ456" s="17"/>
    </row>
    <row r="457" spans="8:43" x14ac:dyDescent="0.25">
      <c r="H457" s="8">
        <f t="shared" si="38"/>
        <v>44155</v>
      </c>
      <c r="I457" s="7">
        <f t="shared" si="39"/>
        <v>60.65</v>
      </c>
      <c r="K457" s="8">
        <f t="shared" si="36"/>
        <v>44155</v>
      </c>
      <c r="L457" s="23">
        <f t="shared" si="37"/>
        <v>0.70218322416547785</v>
      </c>
      <c r="W457" s="20"/>
      <c r="X457" s="8"/>
      <c r="Y457" s="7"/>
      <c r="Z457" s="19"/>
      <c r="AA457" s="7">
        <f>SUM($Y$8:Y457)+CurrentInventory</f>
        <v>0</v>
      </c>
      <c r="AB457" s="7" t="e">
        <f t="shared" si="40"/>
        <v>#N/A</v>
      </c>
      <c r="AQ457" s="17"/>
    </row>
    <row r="458" spans="8:43" x14ac:dyDescent="0.25">
      <c r="H458" s="8">
        <f t="shared" si="38"/>
        <v>44156</v>
      </c>
      <c r="I458" s="7">
        <f t="shared" si="39"/>
        <v>60.65</v>
      </c>
      <c r="K458" s="8">
        <f t="shared" si="36"/>
        <v>44156</v>
      </c>
      <c r="L458" s="23">
        <f t="shared" si="37"/>
        <v>0.70218322416547785</v>
      </c>
      <c r="W458" s="20"/>
      <c r="X458" s="8"/>
      <c r="Y458" s="7"/>
      <c r="Z458" s="19"/>
      <c r="AA458" s="7">
        <f>SUM($Y$8:Y458)+CurrentInventory</f>
        <v>0</v>
      </c>
      <c r="AB458" s="7" t="e">
        <f t="shared" si="40"/>
        <v>#N/A</v>
      </c>
      <c r="AQ458" s="17"/>
    </row>
    <row r="459" spans="8:43" x14ac:dyDescent="0.25">
      <c r="H459" s="8">
        <f t="shared" si="38"/>
        <v>44157</v>
      </c>
      <c r="I459" s="7">
        <f t="shared" si="39"/>
        <v>60.65</v>
      </c>
      <c r="K459" s="8">
        <f t="shared" si="36"/>
        <v>44157</v>
      </c>
      <c r="L459" s="23">
        <f t="shared" si="37"/>
        <v>0.70218322416547785</v>
      </c>
      <c r="W459" s="20"/>
      <c r="X459" s="8"/>
      <c r="Y459" s="7"/>
      <c r="Z459" s="19"/>
      <c r="AA459" s="7">
        <f>SUM($Y$8:Y459)+CurrentInventory</f>
        <v>0</v>
      </c>
      <c r="AB459" s="7" t="e">
        <f t="shared" si="40"/>
        <v>#N/A</v>
      </c>
      <c r="AQ459" s="17"/>
    </row>
    <row r="460" spans="8:43" x14ac:dyDescent="0.25">
      <c r="H460" s="8">
        <f t="shared" si="38"/>
        <v>44158</v>
      </c>
      <c r="I460" s="7">
        <f t="shared" si="39"/>
        <v>60.65</v>
      </c>
      <c r="K460" s="8">
        <f t="shared" si="36"/>
        <v>44158</v>
      </c>
      <c r="L460" s="23">
        <f t="shared" si="37"/>
        <v>0.70218322416547785</v>
      </c>
      <c r="W460" s="20"/>
      <c r="X460" s="8"/>
      <c r="Y460" s="7"/>
      <c r="Z460" s="19"/>
      <c r="AA460" s="7">
        <f>SUM($Y$8:Y460)+CurrentInventory</f>
        <v>0</v>
      </c>
      <c r="AB460" s="7" t="e">
        <f t="shared" si="40"/>
        <v>#N/A</v>
      </c>
      <c r="AQ460" s="17"/>
    </row>
    <row r="461" spans="8:43" x14ac:dyDescent="0.25">
      <c r="H461" s="8">
        <f t="shared" si="38"/>
        <v>44159</v>
      </c>
      <c r="I461" s="7">
        <f t="shared" si="39"/>
        <v>60.65</v>
      </c>
      <c r="K461" s="8">
        <f t="shared" si="36"/>
        <v>44159</v>
      </c>
      <c r="L461" s="23">
        <f t="shared" si="37"/>
        <v>0.70218322416547785</v>
      </c>
      <c r="W461" s="20"/>
      <c r="X461" s="8"/>
      <c r="Y461" s="7"/>
      <c r="Z461" s="19"/>
      <c r="AA461" s="7">
        <f>SUM($Y$8:Y461)+CurrentInventory</f>
        <v>0</v>
      </c>
      <c r="AB461" s="7" t="e">
        <f t="shared" si="40"/>
        <v>#N/A</v>
      </c>
      <c r="AQ461" s="17"/>
    </row>
    <row r="462" spans="8:43" x14ac:dyDescent="0.25">
      <c r="H462" s="8">
        <f t="shared" si="38"/>
        <v>44160</v>
      </c>
      <c r="I462" s="7">
        <f t="shared" si="39"/>
        <v>60.65</v>
      </c>
      <c r="K462" s="8">
        <f t="shared" si="36"/>
        <v>44160</v>
      </c>
      <c r="L462" s="23">
        <f t="shared" si="37"/>
        <v>0.70218322416547785</v>
      </c>
      <c r="W462" s="20"/>
      <c r="X462" s="8"/>
      <c r="Y462" s="7"/>
      <c r="Z462" s="19"/>
      <c r="AA462" s="7">
        <f>SUM($Y$8:Y462)+CurrentInventory</f>
        <v>0</v>
      </c>
      <c r="AB462" s="7" t="e">
        <f t="shared" si="40"/>
        <v>#N/A</v>
      </c>
      <c r="AQ462" s="17"/>
    </row>
    <row r="463" spans="8:43" x14ac:dyDescent="0.25">
      <c r="H463" s="8">
        <f t="shared" si="38"/>
        <v>44161</v>
      </c>
      <c r="I463" s="7">
        <f t="shared" si="39"/>
        <v>60.65</v>
      </c>
      <c r="K463" s="8">
        <f t="shared" si="36"/>
        <v>44161</v>
      </c>
      <c r="L463" s="23">
        <f t="shared" si="37"/>
        <v>0.70218322416547785</v>
      </c>
      <c r="W463" s="20"/>
      <c r="X463" s="8"/>
      <c r="Y463" s="7"/>
      <c r="Z463" s="19"/>
      <c r="AA463" s="7">
        <f>SUM($Y$8:Y463)+CurrentInventory</f>
        <v>0</v>
      </c>
      <c r="AB463" s="7" t="e">
        <f t="shared" si="40"/>
        <v>#N/A</v>
      </c>
      <c r="AQ463" s="17"/>
    </row>
    <row r="464" spans="8:43" x14ac:dyDescent="0.25">
      <c r="H464" s="8">
        <f t="shared" si="38"/>
        <v>44162</v>
      </c>
      <c r="I464" s="7">
        <f t="shared" si="39"/>
        <v>60.65</v>
      </c>
      <c r="K464" s="8">
        <f t="shared" si="36"/>
        <v>44162</v>
      </c>
      <c r="L464" s="23">
        <f t="shared" si="37"/>
        <v>0.70218322416547785</v>
      </c>
      <c r="W464" s="20"/>
      <c r="X464" s="8"/>
      <c r="Y464" s="7"/>
      <c r="Z464" s="19"/>
      <c r="AA464" s="7">
        <f>SUM($Y$8:Y464)+CurrentInventory</f>
        <v>0</v>
      </c>
      <c r="AB464" s="7" t="e">
        <f t="shared" si="40"/>
        <v>#N/A</v>
      </c>
      <c r="AQ464" s="17"/>
    </row>
    <row r="465" spans="8:43" x14ac:dyDescent="0.25">
      <c r="H465" s="8">
        <f t="shared" si="38"/>
        <v>44163</v>
      </c>
      <c r="I465" s="7">
        <f t="shared" si="39"/>
        <v>60.65</v>
      </c>
      <c r="K465" s="8">
        <f t="shared" si="36"/>
        <v>44163</v>
      </c>
      <c r="L465" s="23">
        <f t="shared" si="37"/>
        <v>0.70218322416547785</v>
      </c>
      <c r="W465" s="20"/>
      <c r="X465" s="8"/>
      <c r="Y465" s="7"/>
      <c r="Z465" s="19"/>
      <c r="AA465" s="7">
        <f>SUM($Y$8:Y465)+CurrentInventory</f>
        <v>0</v>
      </c>
      <c r="AB465" s="7" t="e">
        <f t="shared" si="40"/>
        <v>#N/A</v>
      </c>
      <c r="AQ465" s="17"/>
    </row>
    <row r="466" spans="8:43" x14ac:dyDescent="0.25">
      <c r="H466" s="8">
        <f t="shared" si="38"/>
        <v>44164</v>
      </c>
      <c r="I466" s="7">
        <f t="shared" si="39"/>
        <v>60.65</v>
      </c>
      <c r="K466" s="8">
        <f t="shared" si="36"/>
        <v>44164</v>
      </c>
      <c r="L466" s="23">
        <f t="shared" si="37"/>
        <v>0.70218322416547785</v>
      </c>
      <c r="W466" s="20"/>
      <c r="X466" s="8"/>
      <c r="Y466" s="7"/>
      <c r="Z466" s="19"/>
      <c r="AA466" s="7">
        <f>SUM($Y$8:Y466)+CurrentInventory</f>
        <v>0</v>
      </c>
      <c r="AB466" s="7" t="e">
        <f t="shared" si="40"/>
        <v>#N/A</v>
      </c>
      <c r="AQ466" s="17"/>
    </row>
    <row r="467" spans="8:43" x14ac:dyDescent="0.25">
      <c r="H467" s="8">
        <f t="shared" si="38"/>
        <v>44165</v>
      </c>
      <c r="I467" s="7">
        <f t="shared" si="39"/>
        <v>60.65</v>
      </c>
      <c r="K467" s="8">
        <f t="shared" si="36"/>
        <v>44165</v>
      </c>
      <c r="L467" s="23">
        <f t="shared" si="37"/>
        <v>0.70218322416547785</v>
      </c>
      <c r="W467" s="20"/>
      <c r="X467" s="8"/>
      <c r="Y467" s="7"/>
      <c r="Z467" s="19"/>
      <c r="AA467" s="7">
        <f>SUM($Y$8:Y467)+CurrentInventory</f>
        <v>0</v>
      </c>
      <c r="AB467" s="7" t="e">
        <f t="shared" si="40"/>
        <v>#N/A</v>
      </c>
      <c r="AQ467" s="17"/>
    </row>
    <row r="468" spans="8:43" x14ac:dyDescent="0.25">
      <c r="H468" s="8">
        <f t="shared" si="38"/>
        <v>44166</v>
      </c>
      <c r="I468" s="7">
        <f t="shared" si="39"/>
        <v>62.64</v>
      </c>
      <c r="K468" s="8">
        <f t="shared" si="36"/>
        <v>44166</v>
      </c>
      <c r="L468" s="23">
        <f t="shared" si="37"/>
        <v>1.0571531635075162</v>
      </c>
      <c r="W468" s="20"/>
      <c r="X468" s="8"/>
      <c r="Y468" s="7"/>
      <c r="Z468" s="19"/>
      <c r="AA468" s="7">
        <f>SUM($Y$8:Y468)+CurrentInventory</f>
        <v>0</v>
      </c>
      <c r="AB468" s="7" t="e">
        <f t="shared" si="40"/>
        <v>#N/A</v>
      </c>
      <c r="AQ468" s="17"/>
    </row>
    <row r="469" spans="8:43" x14ac:dyDescent="0.25">
      <c r="H469" s="8">
        <f t="shared" si="38"/>
        <v>44167</v>
      </c>
      <c r="I469" s="7">
        <f t="shared" si="39"/>
        <v>62.64</v>
      </c>
      <c r="K469" s="8">
        <f t="shared" si="36"/>
        <v>44167</v>
      </c>
      <c r="L469" s="23">
        <f t="shared" si="37"/>
        <v>1.0571531635075162</v>
      </c>
      <c r="W469" s="20"/>
      <c r="X469" s="8"/>
      <c r="Y469" s="7"/>
      <c r="Z469" s="19"/>
      <c r="AA469" s="7">
        <f>SUM($Y$8:Y469)+CurrentInventory</f>
        <v>0</v>
      </c>
      <c r="AB469" s="7" t="e">
        <f t="shared" si="40"/>
        <v>#N/A</v>
      </c>
      <c r="AQ469" s="17"/>
    </row>
    <row r="470" spans="8:43" x14ac:dyDescent="0.25">
      <c r="H470" s="8">
        <f t="shared" si="38"/>
        <v>44168</v>
      </c>
      <c r="I470" s="7">
        <f t="shared" si="39"/>
        <v>62.64</v>
      </c>
      <c r="K470" s="8">
        <f t="shared" si="36"/>
        <v>44168</v>
      </c>
      <c r="L470" s="23">
        <f t="shared" si="37"/>
        <v>1.0571531635075162</v>
      </c>
      <c r="W470" s="20"/>
      <c r="X470" s="8"/>
      <c r="Y470" s="7"/>
      <c r="Z470" s="19"/>
      <c r="AA470" s="7">
        <f>SUM($Y$8:Y470)+CurrentInventory</f>
        <v>0</v>
      </c>
      <c r="AB470" s="7" t="e">
        <f t="shared" si="40"/>
        <v>#N/A</v>
      </c>
      <c r="AQ470" s="17"/>
    </row>
    <row r="471" spans="8:43" x14ac:dyDescent="0.25">
      <c r="H471" s="8">
        <f t="shared" si="38"/>
        <v>44169</v>
      </c>
      <c r="I471" s="7">
        <f t="shared" si="39"/>
        <v>62.64</v>
      </c>
      <c r="K471" s="8">
        <f t="shared" si="36"/>
        <v>44169</v>
      </c>
      <c r="L471" s="23">
        <f t="shared" si="37"/>
        <v>1.0571531635075162</v>
      </c>
      <c r="W471" s="20"/>
      <c r="X471" s="8"/>
      <c r="Y471" s="7"/>
      <c r="Z471" s="19"/>
      <c r="AA471" s="7">
        <f>SUM($Y$8:Y471)+CurrentInventory</f>
        <v>0</v>
      </c>
      <c r="AB471" s="7" t="e">
        <f t="shared" si="40"/>
        <v>#N/A</v>
      </c>
      <c r="AQ471" s="17"/>
    </row>
    <row r="472" spans="8:43" x14ac:dyDescent="0.25">
      <c r="H472" s="8">
        <f t="shared" si="38"/>
        <v>44170</v>
      </c>
      <c r="I472" s="7">
        <f t="shared" si="39"/>
        <v>62.64</v>
      </c>
      <c r="K472" s="8">
        <f t="shared" si="36"/>
        <v>44170</v>
      </c>
      <c r="L472" s="23">
        <f t="shared" si="37"/>
        <v>1.0571531635075162</v>
      </c>
      <c r="W472" s="20"/>
      <c r="X472" s="8"/>
      <c r="Y472" s="7"/>
      <c r="Z472" s="19"/>
      <c r="AA472" s="7">
        <f>SUM($Y$8:Y472)+CurrentInventory</f>
        <v>0</v>
      </c>
      <c r="AB472" s="7" t="e">
        <f t="shared" si="40"/>
        <v>#N/A</v>
      </c>
      <c r="AQ472" s="17"/>
    </row>
    <row r="473" spans="8:43" x14ac:dyDescent="0.25">
      <c r="H473" s="8">
        <f t="shared" si="38"/>
        <v>44171</v>
      </c>
      <c r="I473" s="7">
        <f t="shared" si="39"/>
        <v>62.64</v>
      </c>
      <c r="K473" s="8">
        <f t="shared" si="36"/>
        <v>44171</v>
      </c>
      <c r="L473" s="23">
        <f t="shared" si="37"/>
        <v>1.0571531635075162</v>
      </c>
      <c r="W473" s="20"/>
      <c r="X473" s="8"/>
      <c r="Y473" s="7"/>
      <c r="Z473" s="19"/>
      <c r="AA473" s="7">
        <f>SUM($Y$8:Y473)+CurrentInventory</f>
        <v>0</v>
      </c>
      <c r="AB473" s="7" t="e">
        <f t="shared" si="40"/>
        <v>#N/A</v>
      </c>
      <c r="AQ473" s="17"/>
    </row>
    <row r="474" spans="8:43" x14ac:dyDescent="0.25">
      <c r="H474" s="8">
        <f t="shared" si="38"/>
        <v>44172</v>
      </c>
      <c r="I474" s="7">
        <f t="shared" si="39"/>
        <v>62.64</v>
      </c>
      <c r="K474" s="8">
        <f t="shared" si="36"/>
        <v>44172</v>
      </c>
      <c r="L474" s="23">
        <f t="shared" si="37"/>
        <v>1.0571531635075162</v>
      </c>
      <c r="W474" s="20"/>
      <c r="X474" s="8"/>
      <c r="Y474" s="7"/>
      <c r="Z474" s="19"/>
      <c r="AA474" s="7">
        <f>SUM($Y$8:Y474)+CurrentInventory</f>
        <v>0</v>
      </c>
      <c r="AB474" s="7" t="e">
        <f t="shared" si="40"/>
        <v>#N/A</v>
      </c>
      <c r="AQ474" s="17"/>
    </row>
    <row r="475" spans="8:43" x14ac:dyDescent="0.25">
      <c r="H475" s="8">
        <f t="shared" si="38"/>
        <v>44173</v>
      </c>
      <c r="I475" s="7">
        <f t="shared" si="39"/>
        <v>62.64</v>
      </c>
      <c r="K475" s="8">
        <f t="shared" si="36"/>
        <v>44173</v>
      </c>
      <c r="L475" s="23">
        <f t="shared" si="37"/>
        <v>1.0571531635075162</v>
      </c>
      <c r="W475" s="20"/>
      <c r="X475" s="8"/>
      <c r="Y475" s="7"/>
      <c r="Z475" s="19"/>
      <c r="AA475" s="7">
        <f>SUM($Y$8:Y475)+CurrentInventory</f>
        <v>0</v>
      </c>
      <c r="AB475" s="7" t="e">
        <f t="shared" si="40"/>
        <v>#N/A</v>
      </c>
      <c r="AQ475" s="17"/>
    </row>
    <row r="476" spans="8:43" x14ac:dyDescent="0.25">
      <c r="H476" s="8">
        <f t="shared" si="38"/>
        <v>44174</v>
      </c>
      <c r="I476" s="7">
        <f t="shared" si="39"/>
        <v>62.64</v>
      </c>
      <c r="K476" s="8">
        <f t="shared" si="36"/>
        <v>44174</v>
      </c>
      <c r="L476" s="23">
        <f t="shared" si="37"/>
        <v>1.0571531635075162</v>
      </c>
      <c r="W476" s="20"/>
      <c r="X476" s="8"/>
      <c r="Y476" s="7"/>
      <c r="Z476" s="19"/>
      <c r="AA476" s="7">
        <f>SUM($Y$8:Y476)+CurrentInventory</f>
        <v>0</v>
      </c>
      <c r="AB476" s="7" t="e">
        <f t="shared" si="40"/>
        <v>#N/A</v>
      </c>
      <c r="AQ476" s="17"/>
    </row>
    <row r="477" spans="8:43" x14ac:dyDescent="0.25">
      <c r="H477" s="8">
        <f t="shared" si="38"/>
        <v>44175</v>
      </c>
      <c r="I477" s="7">
        <f t="shared" si="39"/>
        <v>62.64</v>
      </c>
      <c r="K477" s="8">
        <f t="shared" si="36"/>
        <v>44175</v>
      </c>
      <c r="L477" s="23">
        <f t="shared" si="37"/>
        <v>1.0571531635075162</v>
      </c>
      <c r="W477" s="20"/>
      <c r="X477" s="8"/>
      <c r="Y477" s="7"/>
      <c r="Z477" s="19"/>
      <c r="AA477" s="7">
        <f>SUM($Y$8:Y477)+CurrentInventory</f>
        <v>0</v>
      </c>
      <c r="AB477" s="7" t="e">
        <f t="shared" si="40"/>
        <v>#N/A</v>
      </c>
      <c r="AQ477" s="17"/>
    </row>
    <row r="478" spans="8:43" x14ac:dyDescent="0.25">
      <c r="H478" s="8">
        <f t="shared" si="38"/>
        <v>44176</v>
      </c>
      <c r="I478" s="7">
        <f t="shared" si="39"/>
        <v>62.64</v>
      </c>
      <c r="K478" s="8">
        <f t="shared" si="36"/>
        <v>44176</v>
      </c>
      <c r="L478" s="23">
        <f t="shared" si="37"/>
        <v>1.0571531635075162</v>
      </c>
      <c r="W478" s="20"/>
      <c r="X478" s="8"/>
      <c r="Y478" s="7"/>
      <c r="Z478" s="19"/>
      <c r="AA478" s="7">
        <f>SUM($Y$8:Y478)+CurrentInventory</f>
        <v>0</v>
      </c>
      <c r="AB478" s="7" t="e">
        <f t="shared" si="40"/>
        <v>#N/A</v>
      </c>
      <c r="AQ478" s="17"/>
    </row>
    <row r="479" spans="8:43" x14ac:dyDescent="0.25">
      <c r="H479" s="8">
        <f t="shared" si="38"/>
        <v>44177</v>
      </c>
      <c r="I479" s="7">
        <f t="shared" si="39"/>
        <v>62.64</v>
      </c>
      <c r="K479" s="8">
        <f t="shared" si="36"/>
        <v>44177</v>
      </c>
      <c r="L479" s="23">
        <f t="shared" si="37"/>
        <v>1.0571531635075162</v>
      </c>
      <c r="W479" s="20"/>
      <c r="X479" s="8"/>
      <c r="Y479" s="7"/>
      <c r="Z479" s="19"/>
      <c r="AA479" s="7">
        <f>SUM($Y$8:Y479)+CurrentInventory</f>
        <v>0</v>
      </c>
      <c r="AB479" s="7" t="e">
        <f t="shared" si="40"/>
        <v>#N/A</v>
      </c>
      <c r="AQ479" s="17"/>
    </row>
    <row r="480" spans="8:43" x14ac:dyDescent="0.25">
      <c r="H480" s="8">
        <f t="shared" si="38"/>
        <v>44178</v>
      </c>
      <c r="I480" s="7">
        <f t="shared" si="39"/>
        <v>62.64</v>
      </c>
      <c r="K480" s="8">
        <f t="shared" si="36"/>
        <v>44178</v>
      </c>
      <c r="L480" s="23">
        <f t="shared" si="37"/>
        <v>1.0571531635075162</v>
      </c>
      <c r="W480" s="20"/>
      <c r="X480" s="8"/>
      <c r="Y480" s="7"/>
      <c r="Z480" s="19"/>
      <c r="AA480" s="7">
        <f>SUM($Y$8:Y480)+CurrentInventory</f>
        <v>0</v>
      </c>
      <c r="AB480" s="7" t="e">
        <f t="shared" si="40"/>
        <v>#N/A</v>
      </c>
      <c r="AQ480" s="17"/>
    </row>
    <row r="481" spans="8:43" x14ac:dyDescent="0.25">
      <c r="H481" s="8">
        <f t="shared" si="38"/>
        <v>44179</v>
      </c>
      <c r="I481" s="7">
        <f t="shared" si="39"/>
        <v>62.64</v>
      </c>
      <c r="K481" s="8">
        <f t="shared" si="36"/>
        <v>44179</v>
      </c>
      <c r="L481" s="23">
        <f t="shared" si="37"/>
        <v>1.0571531635075162</v>
      </c>
      <c r="W481" s="20"/>
      <c r="X481" s="8"/>
      <c r="Y481" s="7"/>
      <c r="Z481" s="19"/>
      <c r="AA481" s="7">
        <f>SUM($Y$8:Y481)+CurrentInventory</f>
        <v>0</v>
      </c>
      <c r="AB481" s="7" t="e">
        <f t="shared" si="40"/>
        <v>#N/A</v>
      </c>
      <c r="AQ481" s="17"/>
    </row>
    <row r="482" spans="8:43" x14ac:dyDescent="0.25">
      <c r="H482" s="8">
        <f t="shared" si="38"/>
        <v>44180</v>
      </c>
      <c r="I482" s="7">
        <f t="shared" si="39"/>
        <v>62.64</v>
      </c>
      <c r="K482" s="8">
        <f t="shared" si="36"/>
        <v>44180</v>
      </c>
      <c r="L482" s="23">
        <f t="shared" si="37"/>
        <v>1.0571531635075162</v>
      </c>
      <c r="W482" s="20"/>
      <c r="X482" s="8"/>
      <c r="Y482" s="7"/>
      <c r="Z482" s="19"/>
      <c r="AA482" s="7">
        <f>SUM($Y$8:Y482)+CurrentInventory</f>
        <v>0</v>
      </c>
      <c r="AB482" s="7" t="e">
        <f t="shared" si="40"/>
        <v>#N/A</v>
      </c>
      <c r="AQ482" s="17"/>
    </row>
    <row r="483" spans="8:43" x14ac:dyDescent="0.25">
      <c r="H483" s="8">
        <f t="shared" si="38"/>
        <v>44181</v>
      </c>
      <c r="I483" s="7">
        <f t="shared" si="39"/>
        <v>62.64</v>
      </c>
      <c r="K483" s="8">
        <f t="shared" si="36"/>
        <v>44181</v>
      </c>
      <c r="L483" s="23">
        <f t="shared" si="37"/>
        <v>1.0571531635075162</v>
      </c>
      <c r="W483" s="20"/>
      <c r="X483" s="8"/>
      <c r="Y483" s="7"/>
      <c r="Z483" s="19"/>
      <c r="AA483" s="7">
        <f>SUM($Y$8:Y483)+CurrentInventory</f>
        <v>0</v>
      </c>
      <c r="AB483" s="7" t="e">
        <f t="shared" si="40"/>
        <v>#N/A</v>
      </c>
      <c r="AQ483" s="17"/>
    </row>
    <row r="484" spans="8:43" x14ac:dyDescent="0.25">
      <c r="H484" s="8">
        <f t="shared" si="38"/>
        <v>44182</v>
      </c>
      <c r="I484" s="7">
        <f t="shared" si="39"/>
        <v>62.64</v>
      </c>
      <c r="K484" s="8">
        <f t="shared" si="36"/>
        <v>44182</v>
      </c>
      <c r="L484" s="23">
        <f t="shared" si="37"/>
        <v>1.0571531635075162</v>
      </c>
      <c r="W484" s="20"/>
      <c r="X484" s="8"/>
      <c r="Y484" s="7"/>
      <c r="Z484" s="19"/>
      <c r="AA484" s="7">
        <f>SUM($Y$8:Y484)+CurrentInventory</f>
        <v>0</v>
      </c>
      <c r="AB484" s="7" t="e">
        <f t="shared" si="40"/>
        <v>#N/A</v>
      </c>
      <c r="AQ484" s="17"/>
    </row>
    <row r="485" spans="8:43" x14ac:dyDescent="0.25">
      <c r="H485" s="8">
        <f t="shared" si="38"/>
        <v>44183</v>
      </c>
      <c r="I485" s="7">
        <f t="shared" si="39"/>
        <v>62.64</v>
      </c>
      <c r="K485" s="8">
        <f t="shared" si="36"/>
        <v>44183</v>
      </c>
      <c r="L485" s="23">
        <f t="shared" si="37"/>
        <v>1.0571531635075162</v>
      </c>
      <c r="W485" s="20"/>
      <c r="X485" s="8"/>
      <c r="Y485" s="7"/>
      <c r="Z485" s="19"/>
      <c r="AA485" s="7">
        <f>SUM($Y$8:Y485)+CurrentInventory</f>
        <v>0</v>
      </c>
      <c r="AB485" s="7" t="e">
        <f t="shared" si="40"/>
        <v>#N/A</v>
      </c>
      <c r="AQ485" s="17"/>
    </row>
    <row r="486" spans="8:43" x14ac:dyDescent="0.25">
      <c r="H486" s="8">
        <f t="shared" si="38"/>
        <v>44184</v>
      </c>
      <c r="I486" s="7">
        <f t="shared" si="39"/>
        <v>62.64</v>
      </c>
      <c r="K486" s="8">
        <f t="shared" si="36"/>
        <v>44184</v>
      </c>
      <c r="L486" s="23">
        <f t="shared" si="37"/>
        <v>1.0571531635075162</v>
      </c>
      <c r="W486" s="20"/>
      <c r="X486" s="8"/>
      <c r="Y486" s="7"/>
      <c r="Z486" s="19"/>
      <c r="AA486" s="7">
        <f>SUM($Y$8:Y486)+CurrentInventory</f>
        <v>0</v>
      </c>
      <c r="AB486" s="7" t="e">
        <f t="shared" si="40"/>
        <v>#N/A</v>
      </c>
      <c r="AQ486" s="17"/>
    </row>
    <row r="487" spans="8:43" x14ac:dyDescent="0.25">
      <c r="H487" s="8">
        <f t="shared" si="38"/>
        <v>44185</v>
      </c>
      <c r="I487" s="7">
        <f t="shared" si="39"/>
        <v>62.64</v>
      </c>
      <c r="K487" s="8">
        <f t="shared" si="36"/>
        <v>44185</v>
      </c>
      <c r="L487" s="23">
        <f t="shared" si="37"/>
        <v>1.0571531635075162</v>
      </c>
      <c r="W487" s="20"/>
      <c r="X487" s="8"/>
      <c r="Y487" s="7"/>
      <c r="Z487" s="19"/>
      <c r="AA487" s="7">
        <f>SUM($Y$8:Y487)+CurrentInventory</f>
        <v>0</v>
      </c>
      <c r="AB487" s="7" t="e">
        <f t="shared" si="40"/>
        <v>#N/A</v>
      </c>
      <c r="AQ487" s="17"/>
    </row>
    <row r="488" spans="8:43" x14ac:dyDescent="0.25">
      <c r="H488" s="8">
        <f t="shared" si="38"/>
        <v>44186</v>
      </c>
      <c r="I488" s="7">
        <f t="shared" si="39"/>
        <v>62.64</v>
      </c>
      <c r="K488" s="8">
        <f t="shared" si="36"/>
        <v>44186</v>
      </c>
      <c r="L488" s="23">
        <f t="shared" si="37"/>
        <v>1.0571531635075162</v>
      </c>
      <c r="W488" s="20"/>
      <c r="X488" s="8"/>
      <c r="Y488" s="7"/>
      <c r="Z488" s="19"/>
      <c r="AA488" s="7">
        <f>SUM($Y$8:Y488)+CurrentInventory</f>
        <v>0</v>
      </c>
      <c r="AB488" s="7" t="e">
        <f t="shared" si="40"/>
        <v>#N/A</v>
      </c>
      <c r="AQ488" s="17"/>
    </row>
    <row r="489" spans="8:43" x14ac:dyDescent="0.25">
      <c r="H489" s="8">
        <f t="shared" si="38"/>
        <v>44187</v>
      </c>
      <c r="I489" s="7">
        <f t="shared" si="39"/>
        <v>62.64</v>
      </c>
      <c r="K489" s="8">
        <f t="shared" si="36"/>
        <v>44187</v>
      </c>
      <c r="L489" s="23">
        <f t="shared" si="37"/>
        <v>1.0571531635075162</v>
      </c>
      <c r="W489" s="20"/>
      <c r="X489" s="8"/>
      <c r="Y489" s="7"/>
      <c r="Z489" s="19"/>
      <c r="AA489" s="7">
        <f>SUM($Y$8:Y489)+CurrentInventory</f>
        <v>0</v>
      </c>
      <c r="AB489" s="7" t="e">
        <f t="shared" si="40"/>
        <v>#N/A</v>
      </c>
      <c r="AQ489" s="17"/>
    </row>
    <row r="490" spans="8:43" x14ac:dyDescent="0.25">
      <c r="H490" s="8">
        <f t="shared" si="38"/>
        <v>44188</v>
      </c>
      <c r="I490" s="7">
        <f t="shared" si="39"/>
        <v>62.64</v>
      </c>
      <c r="K490" s="8">
        <f t="shared" si="36"/>
        <v>44188</v>
      </c>
      <c r="L490" s="23">
        <f t="shared" si="37"/>
        <v>1.0571531635075162</v>
      </c>
      <c r="W490" s="20"/>
      <c r="X490" s="8"/>
      <c r="Y490" s="7"/>
      <c r="Z490" s="19"/>
      <c r="AA490" s="7">
        <f>SUM($Y$8:Y490)+CurrentInventory</f>
        <v>0</v>
      </c>
      <c r="AB490" s="7" t="e">
        <f t="shared" si="40"/>
        <v>#N/A</v>
      </c>
      <c r="AQ490" s="17"/>
    </row>
    <row r="491" spans="8:43" x14ac:dyDescent="0.25">
      <c r="H491" s="8">
        <f t="shared" si="38"/>
        <v>44189</v>
      </c>
      <c r="I491" s="7">
        <f t="shared" si="39"/>
        <v>62.64</v>
      </c>
      <c r="K491" s="8">
        <f t="shared" si="36"/>
        <v>44189</v>
      </c>
      <c r="L491" s="23">
        <f t="shared" si="37"/>
        <v>1.0571531635075162</v>
      </c>
      <c r="W491" s="20"/>
      <c r="X491" s="8"/>
      <c r="Y491" s="7"/>
      <c r="Z491" s="19"/>
      <c r="AA491" s="7">
        <f>SUM($Y$8:Y491)+CurrentInventory</f>
        <v>0</v>
      </c>
      <c r="AB491" s="7" t="e">
        <f t="shared" si="40"/>
        <v>#N/A</v>
      </c>
      <c r="AQ491" s="17"/>
    </row>
    <row r="492" spans="8:43" x14ac:dyDescent="0.25">
      <c r="H492" s="8">
        <f t="shared" si="38"/>
        <v>44190</v>
      </c>
      <c r="I492" s="7">
        <f t="shared" si="39"/>
        <v>62.64</v>
      </c>
      <c r="K492" s="8">
        <f t="shared" si="36"/>
        <v>44190</v>
      </c>
      <c r="L492" s="23">
        <f t="shared" si="37"/>
        <v>1.0571531635075162</v>
      </c>
      <c r="W492" s="20"/>
      <c r="X492" s="8"/>
      <c r="Y492" s="7"/>
      <c r="Z492" s="19"/>
      <c r="AA492" s="7">
        <f>SUM($Y$8:Y492)+CurrentInventory</f>
        <v>0</v>
      </c>
      <c r="AB492" s="7" t="e">
        <f t="shared" si="40"/>
        <v>#N/A</v>
      </c>
      <c r="AQ492" s="17"/>
    </row>
    <row r="493" spans="8:43" x14ac:dyDescent="0.25">
      <c r="H493" s="8">
        <f t="shared" si="38"/>
        <v>44191</v>
      </c>
      <c r="I493" s="7">
        <f t="shared" si="39"/>
        <v>62.64</v>
      </c>
      <c r="K493" s="8">
        <f t="shared" si="36"/>
        <v>44191</v>
      </c>
      <c r="L493" s="23">
        <f t="shared" si="37"/>
        <v>1.0571531635075162</v>
      </c>
      <c r="W493" s="20"/>
      <c r="X493" s="8"/>
      <c r="Y493" s="7"/>
      <c r="Z493" s="19"/>
      <c r="AA493" s="7">
        <f>SUM($Y$8:Y493)+CurrentInventory</f>
        <v>0</v>
      </c>
      <c r="AB493" s="7" t="e">
        <f t="shared" si="40"/>
        <v>#N/A</v>
      </c>
      <c r="AQ493" s="17"/>
    </row>
    <row r="494" spans="8:43" x14ac:dyDescent="0.25">
      <c r="H494" s="8">
        <f t="shared" si="38"/>
        <v>44192</v>
      </c>
      <c r="I494" s="7">
        <f t="shared" si="39"/>
        <v>62.64</v>
      </c>
      <c r="K494" s="8">
        <f t="shared" si="36"/>
        <v>44192</v>
      </c>
      <c r="L494" s="23">
        <f t="shared" si="37"/>
        <v>1.0571531635075162</v>
      </c>
      <c r="W494" s="20"/>
      <c r="X494" s="8"/>
      <c r="Y494" s="7"/>
      <c r="Z494" s="19"/>
      <c r="AA494" s="7">
        <f>SUM($Y$8:Y494)+CurrentInventory</f>
        <v>0</v>
      </c>
      <c r="AB494" s="7" t="e">
        <f t="shared" si="40"/>
        <v>#N/A</v>
      </c>
      <c r="AQ494" s="17"/>
    </row>
    <row r="495" spans="8:43" x14ac:dyDescent="0.25">
      <c r="H495" s="8">
        <f t="shared" si="38"/>
        <v>44193</v>
      </c>
      <c r="I495" s="7">
        <f t="shared" si="39"/>
        <v>62.64</v>
      </c>
      <c r="K495" s="8">
        <f t="shared" si="36"/>
        <v>44193</v>
      </c>
      <c r="L495" s="23">
        <f t="shared" si="37"/>
        <v>1.0571531635075162</v>
      </c>
      <c r="W495" s="20"/>
      <c r="X495" s="8"/>
      <c r="Y495" s="7"/>
      <c r="Z495" s="19"/>
      <c r="AA495" s="7">
        <f>SUM($Y$8:Y495)+CurrentInventory</f>
        <v>0</v>
      </c>
      <c r="AB495" s="7" t="e">
        <f t="shared" si="40"/>
        <v>#N/A</v>
      </c>
      <c r="AQ495" s="17"/>
    </row>
    <row r="496" spans="8:43" x14ac:dyDescent="0.25">
      <c r="H496" s="8">
        <f t="shared" si="38"/>
        <v>44194</v>
      </c>
      <c r="I496" s="7">
        <f t="shared" si="39"/>
        <v>62.64</v>
      </c>
      <c r="K496" s="8">
        <f t="shared" si="36"/>
        <v>44194</v>
      </c>
      <c r="L496" s="23">
        <f t="shared" si="37"/>
        <v>1.0571531635075162</v>
      </c>
      <c r="W496" s="20"/>
      <c r="X496" s="8"/>
      <c r="Y496" s="7"/>
      <c r="Z496" s="19"/>
      <c r="AA496" s="7">
        <f>SUM($Y$8:Y496)+CurrentInventory</f>
        <v>0</v>
      </c>
      <c r="AB496" s="7" t="e">
        <f t="shared" si="40"/>
        <v>#N/A</v>
      </c>
      <c r="AQ496" s="17"/>
    </row>
    <row r="497" spans="8:43" x14ac:dyDescent="0.25">
      <c r="H497" s="8">
        <f t="shared" si="38"/>
        <v>44195</v>
      </c>
      <c r="I497" s="7">
        <f t="shared" si="39"/>
        <v>62.64</v>
      </c>
      <c r="K497" s="8">
        <f t="shared" si="36"/>
        <v>44195</v>
      </c>
      <c r="L497" s="23">
        <f t="shared" si="37"/>
        <v>1.0571531635075162</v>
      </c>
      <c r="W497" s="20"/>
      <c r="X497" s="8"/>
      <c r="Y497" s="7"/>
      <c r="Z497" s="19"/>
      <c r="AA497" s="7">
        <f>SUM($Y$8:Y497)+CurrentInventory</f>
        <v>0</v>
      </c>
      <c r="AB497" s="7" t="e">
        <f t="shared" si="40"/>
        <v>#N/A</v>
      </c>
      <c r="AQ497" s="17"/>
    </row>
    <row r="498" spans="8:43" x14ac:dyDescent="0.25">
      <c r="H498" s="8">
        <f t="shared" si="38"/>
        <v>44196</v>
      </c>
      <c r="I498" s="7">
        <f t="shared" si="39"/>
        <v>62.64</v>
      </c>
      <c r="K498" s="8">
        <f t="shared" si="36"/>
        <v>44196</v>
      </c>
      <c r="L498" s="23">
        <f t="shared" si="37"/>
        <v>1.0571531635075162</v>
      </c>
      <c r="W498" s="20"/>
      <c r="X498" s="8"/>
      <c r="Y498" s="7"/>
      <c r="Z498" s="19"/>
      <c r="AA498" s="7">
        <f>SUM($Y$8:Y498)+CurrentInventory</f>
        <v>0</v>
      </c>
      <c r="AB498" s="7" t="e">
        <f t="shared" si="40"/>
        <v>#N/A</v>
      </c>
      <c r="AQ498" s="17"/>
    </row>
    <row r="499" spans="8:43" x14ac:dyDescent="0.25">
      <c r="H499" s="8">
        <f t="shared" si="38"/>
        <v>44197</v>
      </c>
      <c r="I499" s="7">
        <f t="shared" si="39"/>
        <v>63.58</v>
      </c>
      <c r="K499" s="8">
        <f t="shared" si="36"/>
        <v>44197</v>
      </c>
      <c r="L499" s="23">
        <f t="shared" si="37"/>
        <v>0.8970187658228963</v>
      </c>
      <c r="W499" s="20"/>
      <c r="X499" s="8"/>
      <c r="Y499" s="7"/>
      <c r="Z499" s="19"/>
      <c r="AA499" s="7">
        <f>SUM($Y$8:Y499)+CurrentInventory</f>
        <v>0</v>
      </c>
      <c r="AB499" s="7" t="e">
        <f t="shared" si="40"/>
        <v>#N/A</v>
      </c>
      <c r="AQ499" s="17"/>
    </row>
    <row r="500" spans="8:43" x14ac:dyDescent="0.25">
      <c r="H500" s="8">
        <f t="shared" si="38"/>
        <v>44198</v>
      </c>
      <c r="I500" s="7">
        <f t="shared" si="39"/>
        <v>63.58</v>
      </c>
      <c r="K500" s="8">
        <f t="shared" si="36"/>
        <v>44198</v>
      </c>
      <c r="L500" s="23">
        <f t="shared" si="37"/>
        <v>0.8970187658228963</v>
      </c>
      <c r="W500" s="20"/>
      <c r="X500" s="8"/>
      <c r="Y500" s="7"/>
      <c r="Z500" s="19"/>
      <c r="AA500" s="7">
        <f>SUM($Y$8:Y500)+CurrentInventory</f>
        <v>0</v>
      </c>
      <c r="AB500" s="7" t="e">
        <f t="shared" si="40"/>
        <v>#N/A</v>
      </c>
      <c r="AQ500" s="17"/>
    </row>
    <row r="501" spans="8:43" x14ac:dyDescent="0.25">
      <c r="H501" s="8">
        <f t="shared" si="38"/>
        <v>44199</v>
      </c>
      <c r="I501" s="7">
        <f t="shared" si="39"/>
        <v>63.58</v>
      </c>
      <c r="K501" s="8">
        <f t="shared" si="36"/>
        <v>44199</v>
      </c>
      <c r="L501" s="23">
        <f t="shared" si="37"/>
        <v>0.8970187658228963</v>
      </c>
      <c r="W501" s="20"/>
      <c r="X501" s="8"/>
      <c r="Y501" s="7"/>
      <c r="Z501" s="19"/>
      <c r="AA501" s="7">
        <f>SUM($Y$8:Y501)+CurrentInventory</f>
        <v>0</v>
      </c>
      <c r="AB501" s="7" t="e">
        <f t="shared" si="40"/>
        <v>#N/A</v>
      </c>
      <c r="AQ501" s="17"/>
    </row>
    <row r="502" spans="8:43" x14ac:dyDescent="0.25">
      <c r="H502" s="8">
        <f t="shared" si="38"/>
        <v>44200</v>
      </c>
      <c r="I502" s="7">
        <f t="shared" si="39"/>
        <v>63.58</v>
      </c>
      <c r="K502" s="8">
        <f t="shared" si="36"/>
        <v>44200</v>
      </c>
      <c r="L502" s="23">
        <f t="shared" si="37"/>
        <v>0.8970187658228963</v>
      </c>
      <c r="W502" s="20"/>
      <c r="X502" s="8"/>
      <c r="Y502" s="7"/>
      <c r="Z502" s="19"/>
      <c r="AA502" s="7">
        <f>SUM($Y$8:Y502)+CurrentInventory</f>
        <v>0</v>
      </c>
      <c r="AB502" s="7" t="e">
        <f t="shared" si="40"/>
        <v>#N/A</v>
      </c>
      <c r="AQ502" s="17"/>
    </row>
    <row r="503" spans="8:43" x14ac:dyDescent="0.25">
      <c r="H503" s="8">
        <f t="shared" si="38"/>
        <v>44201</v>
      </c>
      <c r="I503" s="7">
        <f t="shared" si="39"/>
        <v>63.58</v>
      </c>
      <c r="K503" s="8">
        <f t="shared" si="36"/>
        <v>44201</v>
      </c>
      <c r="L503" s="23">
        <f t="shared" si="37"/>
        <v>0.8970187658228963</v>
      </c>
      <c r="W503" s="20"/>
      <c r="X503" s="8"/>
      <c r="Y503" s="7"/>
      <c r="Z503" s="19"/>
      <c r="AA503" s="7">
        <f>SUM($Y$8:Y503)+CurrentInventory</f>
        <v>0</v>
      </c>
      <c r="AB503" s="7" t="e">
        <f t="shared" si="40"/>
        <v>#N/A</v>
      </c>
      <c r="AQ503" s="17"/>
    </row>
    <row r="504" spans="8:43" x14ac:dyDescent="0.25">
      <c r="H504" s="8">
        <f t="shared" si="38"/>
        <v>44202</v>
      </c>
      <c r="I504" s="7">
        <f t="shared" si="39"/>
        <v>63.58</v>
      </c>
      <c r="K504" s="8">
        <f t="shared" si="36"/>
        <v>44202</v>
      </c>
      <c r="L504" s="23">
        <f t="shared" si="37"/>
        <v>0.8970187658228963</v>
      </c>
      <c r="W504" s="20"/>
      <c r="X504" s="8"/>
      <c r="Y504" s="7"/>
      <c r="Z504" s="19"/>
      <c r="AA504" s="7">
        <f>SUM($Y$8:Y504)+CurrentInventory</f>
        <v>0</v>
      </c>
      <c r="AB504" s="7" t="e">
        <f t="shared" si="40"/>
        <v>#N/A</v>
      </c>
      <c r="AQ504" s="17"/>
    </row>
    <row r="505" spans="8:43" x14ac:dyDescent="0.25">
      <c r="H505" s="8">
        <f t="shared" si="38"/>
        <v>44203</v>
      </c>
      <c r="I505" s="7">
        <f t="shared" si="39"/>
        <v>63.58</v>
      </c>
      <c r="K505" s="8">
        <f t="shared" si="36"/>
        <v>44203</v>
      </c>
      <c r="L505" s="23">
        <f t="shared" si="37"/>
        <v>0.8970187658228963</v>
      </c>
      <c r="W505" s="20"/>
      <c r="X505" s="8"/>
      <c r="Y505" s="7"/>
      <c r="Z505" s="19"/>
      <c r="AA505" s="7">
        <f>SUM($Y$8:Y505)+CurrentInventory</f>
        <v>0</v>
      </c>
      <c r="AB505" s="7" t="e">
        <f t="shared" si="40"/>
        <v>#N/A</v>
      </c>
      <c r="AQ505" s="17"/>
    </row>
    <row r="506" spans="8:43" x14ac:dyDescent="0.25">
      <c r="H506" s="8">
        <f t="shared" si="38"/>
        <v>44204</v>
      </c>
      <c r="I506" s="7">
        <f t="shared" si="39"/>
        <v>63.58</v>
      </c>
      <c r="K506" s="8">
        <f t="shared" si="36"/>
        <v>44204</v>
      </c>
      <c r="L506" s="23">
        <f t="shared" si="37"/>
        <v>0.8970187658228963</v>
      </c>
      <c r="W506" s="20"/>
      <c r="X506" s="8"/>
      <c r="Y506" s="7"/>
      <c r="Z506" s="19"/>
      <c r="AA506" s="7">
        <f>SUM($Y$8:Y506)+CurrentInventory</f>
        <v>0</v>
      </c>
      <c r="AB506" s="7" t="e">
        <f t="shared" si="40"/>
        <v>#N/A</v>
      </c>
      <c r="AQ506" s="17"/>
    </row>
    <row r="507" spans="8:43" x14ac:dyDescent="0.25">
      <c r="H507" s="8">
        <f t="shared" si="38"/>
        <v>44205</v>
      </c>
      <c r="I507" s="7">
        <f t="shared" si="39"/>
        <v>63.58</v>
      </c>
      <c r="K507" s="8">
        <f t="shared" si="36"/>
        <v>44205</v>
      </c>
      <c r="L507" s="23">
        <f t="shared" si="37"/>
        <v>0.8970187658228963</v>
      </c>
      <c r="W507" s="20"/>
      <c r="X507" s="8"/>
      <c r="Y507" s="7"/>
      <c r="Z507" s="19"/>
      <c r="AA507" s="7">
        <f>SUM($Y$8:Y507)+CurrentInventory</f>
        <v>0</v>
      </c>
      <c r="AB507" s="7" t="e">
        <f t="shared" si="40"/>
        <v>#N/A</v>
      </c>
      <c r="AQ507" s="17"/>
    </row>
    <row r="508" spans="8:43" x14ac:dyDescent="0.25">
      <c r="H508" s="8">
        <f t="shared" si="38"/>
        <v>44206</v>
      </c>
      <c r="I508" s="7">
        <f t="shared" si="39"/>
        <v>63.58</v>
      </c>
      <c r="K508" s="8">
        <f t="shared" si="36"/>
        <v>44206</v>
      </c>
      <c r="L508" s="23">
        <f t="shared" si="37"/>
        <v>0.8970187658228963</v>
      </c>
      <c r="W508" s="20"/>
      <c r="X508" s="8"/>
      <c r="Y508" s="7"/>
      <c r="Z508" s="19"/>
      <c r="AA508" s="7">
        <f>SUM($Y$8:Y508)+CurrentInventory</f>
        <v>0</v>
      </c>
      <c r="AB508" s="7" t="e">
        <f t="shared" si="40"/>
        <v>#N/A</v>
      </c>
      <c r="AQ508" s="17"/>
    </row>
    <row r="509" spans="8:43" x14ac:dyDescent="0.25">
      <c r="H509" s="8">
        <f t="shared" si="38"/>
        <v>44207</v>
      </c>
      <c r="I509" s="7">
        <f t="shared" si="39"/>
        <v>63.58</v>
      </c>
      <c r="K509" s="8">
        <f t="shared" si="36"/>
        <v>44207</v>
      </c>
      <c r="L509" s="23">
        <f t="shared" si="37"/>
        <v>0.8970187658228963</v>
      </c>
      <c r="W509" s="20"/>
      <c r="X509" s="8"/>
      <c r="Y509" s="7"/>
      <c r="Z509" s="19"/>
      <c r="AA509" s="7">
        <f>SUM($Y$8:Y509)+CurrentInventory</f>
        <v>0</v>
      </c>
      <c r="AB509" s="7" t="e">
        <f t="shared" si="40"/>
        <v>#N/A</v>
      </c>
      <c r="AQ509" s="17"/>
    </row>
    <row r="510" spans="8:43" x14ac:dyDescent="0.25">
      <c r="H510" s="8">
        <f t="shared" si="38"/>
        <v>44208</v>
      </c>
      <c r="I510" s="7">
        <f t="shared" si="39"/>
        <v>63.58</v>
      </c>
      <c r="K510" s="8">
        <f t="shared" si="36"/>
        <v>44208</v>
      </c>
      <c r="L510" s="23">
        <f t="shared" si="37"/>
        <v>0.8970187658228963</v>
      </c>
      <c r="W510" s="20"/>
      <c r="X510" s="8"/>
      <c r="Y510" s="7"/>
      <c r="Z510" s="19"/>
      <c r="AA510" s="7">
        <f>SUM($Y$8:Y510)+CurrentInventory</f>
        <v>0</v>
      </c>
      <c r="AB510" s="7" t="e">
        <f t="shared" si="40"/>
        <v>#N/A</v>
      </c>
      <c r="AQ510" s="17"/>
    </row>
    <row r="511" spans="8:43" x14ac:dyDescent="0.25">
      <c r="H511" s="8">
        <f t="shared" si="38"/>
        <v>44209</v>
      </c>
      <c r="I511" s="7">
        <f t="shared" si="39"/>
        <v>63.58</v>
      </c>
      <c r="K511" s="8">
        <f t="shared" si="36"/>
        <v>44209</v>
      </c>
      <c r="L511" s="23">
        <f t="shared" si="37"/>
        <v>0.8970187658228963</v>
      </c>
      <c r="W511" s="20"/>
      <c r="X511" s="8"/>
      <c r="Y511" s="7"/>
      <c r="Z511" s="19"/>
      <c r="AA511" s="7">
        <f>SUM($Y$8:Y511)+CurrentInventory</f>
        <v>0</v>
      </c>
      <c r="AB511" s="7" t="e">
        <f t="shared" si="40"/>
        <v>#N/A</v>
      </c>
      <c r="AQ511" s="17"/>
    </row>
    <row r="512" spans="8:43" x14ac:dyDescent="0.25">
      <c r="H512" s="8">
        <f t="shared" si="38"/>
        <v>44210</v>
      </c>
      <c r="I512" s="7">
        <f t="shared" si="39"/>
        <v>63.58</v>
      </c>
      <c r="K512" s="8">
        <f t="shared" si="36"/>
        <v>44210</v>
      </c>
      <c r="L512" s="23">
        <f t="shared" si="37"/>
        <v>0.8970187658228963</v>
      </c>
      <c r="W512" s="20"/>
      <c r="X512" s="8"/>
      <c r="Y512" s="7"/>
      <c r="Z512" s="19"/>
      <c r="AA512" s="7">
        <f>SUM($Y$8:Y512)+CurrentInventory</f>
        <v>0</v>
      </c>
      <c r="AB512" s="7" t="e">
        <f t="shared" si="40"/>
        <v>#N/A</v>
      </c>
      <c r="AQ512" s="17"/>
    </row>
    <row r="513" spans="8:43" x14ac:dyDescent="0.25">
      <c r="H513" s="8">
        <f t="shared" si="38"/>
        <v>44211</v>
      </c>
      <c r="I513" s="7">
        <f t="shared" si="39"/>
        <v>63.58</v>
      </c>
      <c r="K513" s="8">
        <f t="shared" si="36"/>
        <v>44211</v>
      </c>
      <c r="L513" s="23">
        <f t="shared" si="37"/>
        <v>0.8970187658228963</v>
      </c>
      <c r="W513" s="20"/>
      <c r="X513" s="8"/>
      <c r="Y513" s="7"/>
      <c r="Z513" s="19"/>
      <c r="AA513" s="7">
        <f>SUM($Y$8:Y513)+CurrentInventory</f>
        <v>0</v>
      </c>
      <c r="AB513" s="7" t="e">
        <f t="shared" si="40"/>
        <v>#N/A</v>
      </c>
      <c r="AQ513" s="17"/>
    </row>
    <row r="514" spans="8:43" x14ac:dyDescent="0.25">
      <c r="H514" s="8">
        <f t="shared" si="38"/>
        <v>44212</v>
      </c>
      <c r="I514" s="7">
        <f t="shared" si="39"/>
        <v>63.58</v>
      </c>
      <c r="K514" s="8">
        <f t="shared" si="36"/>
        <v>44212</v>
      </c>
      <c r="L514" s="23">
        <f t="shared" si="37"/>
        <v>0.8970187658228963</v>
      </c>
      <c r="W514" s="20"/>
      <c r="X514" s="8"/>
      <c r="Y514" s="7"/>
      <c r="Z514" s="19"/>
      <c r="AA514" s="7">
        <f>SUM($Y$8:Y514)+CurrentInventory</f>
        <v>0</v>
      </c>
      <c r="AB514" s="7" t="e">
        <f t="shared" si="40"/>
        <v>#N/A</v>
      </c>
      <c r="AQ514" s="17"/>
    </row>
    <row r="515" spans="8:43" x14ac:dyDescent="0.25">
      <c r="H515" s="8">
        <f t="shared" si="38"/>
        <v>44213</v>
      </c>
      <c r="I515" s="7">
        <f t="shared" si="39"/>
        <v>63.58</v>
      </c>
      <c r="K515" s="8">
        <f t="shared" si="36"/>
        <v>44213</v>
      </c>
      <c r="L515" s="23">
        <f t="shared" si="37"/>
        <v>0.8970187658228963</v>
      </c>
      <c r="W515" s="20"/>
      <c r="X515" s="8"/>
      <c r="Y515" s="7"/>
      <c r="Z515" s="19"/>
      <c r="AA515" s="7">
        <f>SUM($Y$8:Y515)+CurrentInventory</f>
        <v>0</v>
      </c>
      <c r="AB515" s="7" t="e">
        <f t="shared" si="40"/>
        <v>#N/A</v>
      </c>
      <c r="AQ515" s="17"/>
    </row>
    <row r="516" spans="8:43" x14ac:dyDescent="0.25">
      <c r="H516" s="8">
        <f t="shared" si="38"/>
        <v>44214</v>
      </c>
      <c r="I516" s="7">
        <f t="shared" si="39"/>
        <v>63.58</v>
      </c>
      <c r="K516" s="8">
        <f t="shared" si="36"/>
        <v>44214</v>
      </c>
      <c r="L516" s="23">
        <f t="shared" si="37"/>
        <v>0.8970187658228963</v>
      </c>
      <c r="W516" s="20"/>
      <c r="X516" s="8"/>
      <c r="Y516" s="7"/>
      <c r="Z516" s="19"/>
      <c r="AA516" s="7">
        <f>SUM($Y$8:Y516)+CurrentInventory</f>
        <v>0</v>
      </c>
      <c r="AB516" s="7" t="e">
        <f t="shared" si="40"/>
        <v>#N/A</v>
      </c>
      <c r="AQ516" s="17"/>
    </row>
    <row r="517" spans="8:43" x14ac:dyDescent="0.25">
      <c r="H517" s="8">
        <f t="shared" si="38"/>
        <v>44215</v>
      </c>
      <c r="I517" s="7">
        <f t="shared" si="39"/>
        <v>63.58</v>
      </c>
      <c r="K517" s="8">
        <f t="shared" ref="K517:K580" si="41">H517</f>
        <v>44215</v>
      </c>
      <c r="L517" s="23">
        <f t="shared" ref="L517:L580" si="42">VLOOKUP(H517,$B$4:$D$97, 3,TRUE)</f>
        <v>0.8970187658228963</v>
      </c>
      <c r="W517" s="20"/>
      <c r="X517" s="8"/>
      <c r="Y517" s="7"/>
      <c r="Z517" s="19"/>
      <c r="AA517" s="7">
        <f>SUM($Y$8:Y517)+CurrentInventory</f>
        <v>0</v>
      </c>
      <c r="AB517" s="7" t="e">
        <f t="shared" si="40"/>
        <v>#N/A</v>
      </c>
      <c r="AQ517" s="17"/>
    </row>
    <row r="518" spans="8:43" x14ac:dyDescent="0.25">
      <c r="H518" s="8">
        <f t="shared" ref="H518:H581" si="43">IF(H517+1&gt;MAX($B$4:$B$97), NA(), H517+1)</f>
        <v>44216</v>
      </c>
      <c r="I518" s="7">
        <f t="shared" ref="I518:I581" si="44">VLOOKUP(H518,$B$4:$C$97, 2,TRUE)</f>
        <v>63.58</v>
      </c>
      <c r="K518" s="8">
        <f t="shared" si="41"/>
        <v>44216</v>
      </c>
      <c r="L518" s="23">
        <f t="shared" si="42"/>
        <v>0.8970187658228963</v>
      </c>
      <c r="W518" s="20"/>
      <c r="X518" s="8"/>
      <c r="Y518" s="7"/>
      <c r="Z518" s="19"/>
      <c r="AA518" s="7">
        <f>SUM($Y$8:Y518)+CurrentInventory</f>
        <v>0</v>
      </c>
      <c r="AB518" s="7" t="e">
        <f t="shared" si="40"/>
        <v>#N/A</v>
      </c>
      <c r="AQ518" s="17"/>
    </row>
    <row r="519" spans="8:43" x14ac:dyDescent="0.25">
      <c r="H519" s="8">
        <f t="shared" si="43"/>
        <v>44217</v>
      </c>
      <c r="I519" s="7">
        <f t="shared" si="44"/>
        <v>63.58</v>
      </c>
      <c r="K519" s="8">
        <f t="shared" si="41"/>
        <v>44217</v>
      </c>
      <c r="L519" s="23">
        <f t="shared" si="42"/>
        <v>0.8970187658228963</v>
      </c>
      <c r="W519" s="20"/>
      <c r="X519" s="8"/>
      <c r="Y519" s="7"/>
      <c r="Z519" s="19"/>
      <c r="AA519" s="7">
        <f>SUM($Y$8:Y519)+CurrentInventory</f>
        <v>0</v>
      </c>
      <c r="AB519" s="7" t="e">
        <f t="shared" si="40"/>
        <v>#N/A</v>
      </c>
      <c r="AQ519" s="17"/>
    </row>
    <row r="520" spans="8:43" x14ac:dyDescent="0.25">
      <c r="H520" s="8">
        <f t="shared" si="43"/>
        <v>44218</v>
      </c>
      <c r="I520" s="7">
        <f t="shared" si="44"/>
        <v>63.58</v>
      </c>
      <c r="K520" s="8">
        <f t="shared" si="41"/>
        <v>44218</v>
      </c>
      <c r="L520" s="23">
        <f t="shared" si="42"/>
        <v>0.8970187658228963</v>
      </c>
      <c r="W520" s="20"/>
      <c r="X520" s="8"/>
      <c r="Y520" s="7"/>
      <c r="Z520" s="19"/>
      <c r="AA520" s="7">
        <f>SUM($Y$8:Y520)+CurrentInventory</f>
        <v>0</v>
      </c>
      <c r="AB520" s="7" t="e">
        <f t="shared" ref="AB520:AB583" si="45">VLOOKUP(X520,$H$4:$I$1579, 2, FALSE)</f>
        <v>#N/A</v>
      </c>
      <c r="AQ520" s="17"/>
    </row>
    <row r="521" spans="8:43" x14ac:dyDescent="0.25">
      <c r="H521" s="8">
        <f t="shared" si="43"/>
        <v>44219</v>
      </c>
      <c r="I521" s="7">
        <f t="shared" si="44"/>
        <v>63.58</v>
      </c>
      <c r="K521" s="8">
        <f t="shared" si="41"/>
        <v>44219</v>
      </c>
      <c r="L521" s="23">
        <f t="shared" si="42"/>
        <v>0.8970187658228963</v>
      </c>
      <c r="W521" s="20"/>
      <c r="X521" s="8"/>
      <c r="Y521" s="7"/>
      <c r="Z521" s="19"/>
      <c r="AA521" s="7">
        <f>SUM($Y$8:Y521)+CurrentInventory</f>
        <v>0</v>
      </c>
      <c r="AB521" s="7" t="e">
        <f t="shared" si="45"/>
        <v>#N/A</v>
      </c>
      <c r="AQ521" s="17"/>
    </row>
    <row r="522" spans="8:43" x14ac:dyDescent="0.25">
      <c r="H522" s="8">
        <f t="shared" si="43"/>
        <v>44220</v>
      </c>
      <c r="I522" s="7">
        <f t="shared" si="44"/>
        <v>63.58</v>
      </c>
      <c r="K522" s="8">
        <f t="shared" si="41"/>
        <v>44220</v>
      </c>
      <c r="L522" s="23">
        <f t="shared" si="42"/>
        <v>0.8970187658228963</v>
      </c>
      <c r="W522" s="20"/>
      <c r="X522" s="8"/>
      <c r="Y522" s="7"/>
      <c r="Z522" s="19"/>
      <c r="AA522" s="7">
        <f>SUM($Y$8:Y522)+CurrentInventory</f>
        <v>0</v>
      </c>
      <c r="AB522" s="7" t="e">
        <f t="shared" si="45"/>
        <v>#N/A</v>
      </c>
      <c r="AQ522" s="17"/>
    </row>
    <row r="523" spans="8:43" x14ac:dyDescent="0.25">
      <c r="H523" s="8">
        <f t="shared" si="43"/>
        <v>44221</v>
      </c>
      <c r="I523" s="7">
        <f t="shared" si="44"/>
        <v>63.58</v>
      </c>
      <c r="K523" s="8">
        <f t="shared" si="41"/>
        <v>44221</v>
      </c>
      <c r="L523" s="23">
        <f t="shared" si="42"/>
        <v>0.8970187658228963</v>
      </c>
      <c r="W523" s="20"/>
      <c r="X523" s="8"/>
      <c r="Y523" s="7"/>
      <c r="Z523" s="19"/>
      <c r="AA523" s="7">
        <f>SUM($Y$8:Y523)+CurrentInventory</f>
        <v>0</v>
      </c>
      <c r="AB523" s="7" t="e">
        <f t="shared" si="45"/>
        <v>#N/A</v>
      </c>
      <c r="AQ523" s="17"/>
    </row>
    <row r="524" spans="8:43" x14ac:dyDescent="0.25">
      <c r="H524" s="8">
        <f t="shared" si="43"/>
        <v>44222</v>
      </c>
      <c r="I524" s="7">
        <f t="shared" si="44"/>
        <v>63.58</v>
      </c>
      <c r="K524" s="8">
        <f t="shared" si="41"/>
        <v>44222</v>
      </c>
      <c r="L524" s="23">
        <f t="shared" si="42"/>
        <v>0.8970187658228963</v>
      </c>
      <c r="W524" s="20"/>
      <c r="X524" s="8"/>
      <c r="Y524" s="7"/>
      <c r="Z524" s="19"/>
      <c r="AA524" s="7">
        <f>SUM($Y$8:Y524)+CurrentInventory</f>
        <v>0</v>
      </c>
      <c r="AB524" s="7" t="e">
        <f t="shared" si="45"/>
        <v>#N/A</v>
      </c>
      <c r="AQ524" s="17"/>
    </row>
    <row r="525" spans="8:43" x14ac:dyDescent="0.25">
      <c r="H525" s="8">
        <f t="shared" si="43"/>
        <v>44223</v>
      </c>
      <c r="I525" s="7">
        <f t="shared" si="44"/>
        <v>63.58</v>
      </c>
      <c r="K525" s="8">
        <f t="shared" si="41"/>
        <v>44223</v>
      </c>
      <c r="L525" s="23">
        <f t="shared" si="42"/>
        <v>0.8970187658228963</v>
      </c>
      <c r="W525" s="20"/>
      <c r="X525" s="8"/>
      <c r="Y525" s="7"/>
      <c r="Z525" s="19"/>
      <c r="AA525" s="7">
        <f>SUM($Y$8:Y525)+CurrentInventory</f>
        <v>0</v>
      </c>
      <c r="AB525" s="7" t="e">
        <f t="shared" si="45"/>
        <v>#N/A</v>
      </c>
      <c r="AQ525" s="17"/>
    </row>
    <row r="526" spans="8:43" x14ac:dyDescent="0.25">
      <c r="H526" s="8">
        <f t="shared" si="43"/>
        <v>44224</v>
      </c>
      <c r="I526" s="7">
        <f t="shared" si="44"/>
        <v>63.58</v>
      </c>
      <c r="K526" s="8">
        <f t="shared" si="41"/>
        <v>44224</v>
      </c>
      <c r="L526" s="23">
        <f t="shared" si="42"/>
        <v>0.8970187658228963</v>
      </c>
      <c r="W526" s="20"/>
      <c r="X526" s="8"/>
      <c r="Y526" s="7"/>
      <c r="Z526" s="19"/>
      <c r="AA526" s="7">
        <f>SUM($Y$8:Y526)+CurrentInventory</f>
        <v>0</v>
      </c>
      <c r="AB526" s="7" t="e">
        <f t="shared" si="45"/>
        <v>#N/A</v>
      </c>
      <c r="AQ526" s="17"/>
    </row>
    <row r="527" spans="8:43" x14ac:dyDescent="0.25">
      <c r="H527" s="8">
        <f t="shared" si="43"/>
        <v>44225</v>
      </c>
      <c r="I527" s="7">
        <f t="shared" si="44"/>
        <v>63.58</v>
      </c>
      <c r="K527" s="8">
        <f t="shared" si="41"/>
        <v>44225</v>
      </c>
      <c r="L527" s="23">
        <f t="shared" si="42"/>
        <v>0.8970187658228963</v>
      </c>
      <c r="W527" s="20"/>
      <c r="X527" s="8"/>
      <c r="Y527" s="7"/>
      <c r="Z527" s="19"/>
      <c r="AA527" s="7">
        <f>SUM($Y$8:Y527)+CurrentInventory</f>
        <v>0</v>
      </c>
      <c r="AB527" s="7" t="e">
        <f t="shared" si="45"/>
        <v>#N/A</v>
      </c>
      <c r="AQ527" s="17"/>
    </row>
    <row r="528" spans="8:43" x14ac:dyDescent="0.25">
      <c r="H528" s="8">
        <f t="shared" si="43"/>
        <v>44226</v>
      </c>
      <c r="I528" s="7">
        <f t="shared" si="44"/>
        <v>63.58</v>
      </c>
      <c r="K528" s="8">
        <f t="shared" si="41"/>
        <v>44226</v>
      </c>
      <c r="L528" s="23">
        <f t="shared" si="42"/>
        <v>0.8970187658228963</v>
      </c>
      <c r="W528" s="20"/>
      <c r="X528" s="8"/>
      <c r="Y528" s="7"/>
      <c r="Z528" s="19"/>
      <c r="AA528" s="7">
        <f>SUM($Y$8:Y528)+CurrentInventory</f>
        <v>0</v>
      </c>
      <c r="AB528" s="7" t="e">
        <f t="shared" si="45"/>
        <v>#N/A</v>
      </c>
      <c r="AQ528" s="17"/>
    </row>
    <row r="529" spans="8:43" x14ac:dyDescent="0.25">
      <c r="H529" s="8">
        <f t="shared" si="43"/>
        <v>44227</v>
      </c>
      <c r="I529" s="7">
        <f t="shared" si="44"/>
        <v>63.58</v>
      </c>
      <c r="K529" s="8">
        <f t="shared" si="41"/>
        <v>44227</v>
      </c>
      <c r="L529" s="23">
        <f t="shared" si="42"/>
        <v>0.8970187658228963</v>
      </c>
      <c r="W529" s="20"/>
      <c r="X529" s="8"/>
      <c r="Y529" s="7"/>
      <c r="Z529" s="19"/>
      <c r="AA529" s="7">
        <f>SUM($Y$8:Y529)+CurrentInventory</f>
        <v>0</v>
      </c>
      <c r="AB529" s="7" t="e">
        <f t="shared" si="45"/>
        <v>#N/A</v>
      </c>
      <c r="AQ529" s="17"/>
    </row>
    <row r="530" spans="8:43" x14ac:dyDescent="0.25">
      <c r="H530" s="8">
        <f t="shared" si="43"/>
        <v>44228</v>
      </c>
      <c r="I530" s="7">
        <f t="shared" si="44"/>
        <v>61</v>
      </c>
      <c r="K530" s="8">
        <f t="shared" si="41"/>
        <v>44228</v>
      </c>
      <c r="L530" s="23">
        <f t="shared" si="42"/>
        <v>1.3508825571650129</v>
      </c>
      <c r="W530" s="20"/>
      <c r="X530" s="8"/>
      <c r="Y530" s="7"/>
      <c r="Z530" s="19"/>
      <c r="AA530" s="7">
        <f>SUM($Y$8:Y530)+CurrentInventory</f>
        <v>0</v>
      </c>
      <c r="AB530" s="7" t="e">
        <f t="shared" si="45"/>
        <v>#N/A</v>
      </c>
      <c r="AQ530" s="17"/>
    </row>
    <row r="531" spans="8:43" x14ac:dyDescent="0.25">
      <c r="H531" s="8">
        <f t="shared" si="43"/>
        <v>44229</v>
      </c>
      <c r="I531" s="7">
        <f t="shared" si="44"/>
        <v>61</v>
      </c>
      <c r="K531" s="8">
        <f t="shared" si="41"/>
        <v>44229</v>
      </c>
      <c r="L531" s="23">
        <f t="shared" si="42"/>
        <v>1.3508825571650129</v>
      </c>
      <c r="W531" s="20"/>
      <c r="X531" s="8"/>
      <c r="Y531" s="7"/>
      <c r="Z531" s="19"/>
      <c r="AA531" s="7">
        <f>SUM($Y$8:Y531)+CurrentInventory</f>
        <v>0</v>
      </c>
      <c r="AB531" s="7" t="e">
        <f t="shared" si="45"/>
        <v>#N/A</v>
      </c>
      <c r="AQ531" s="17"/>
    </row>
    <row r="532" spans="8:43" x14ac:dyDescent="0.25">
      <c r="H532" s="8">
        <f t="shared" si="43"/>
        <v>44230</v>
      </c>
      <c r="I532" s="7">
        <f t="shared" si="44"/>
        <v>61</v>
      </c>
      <c r="K532" s="8">
        <f t="shared" si="41"/>
        <v>44230</v>
      </c>
      <c r="L532" s="23">
        <f t="shared" si="42"/>
        <v>1.3508825571650129</v>
      </c>
      <c r="W532" s="20"/>
      <c r="X532" s="8"/>
      <c r="Y532" s="7"/>
      <c r="Z532" s="19"/>
      <c r="AA532" s="7">
        <f>SUM($Y$8:Y532)+CurrentInventory</f>
        <v>0</v>
      </c>
      <c r="AB532" s="7" t="e">
        <f t="shared" si="45"/>
        <v>#N/A</v>
      </c>
      <c r="AQ532" s="17"/>
    </row>
    <row r="533" spans="8:43" x14ac:dyDescent="0.25">
      <c r="H533" s="8">
        <f t="shared" si="43"/>
        <v>44231</v>
      </c>
      <c r="I533" s="7">
        <f t="shared" si="44"/>
        <v>61</v>
      </c>
      <c r="K533" s="8">
        <f t="shared" si="41"/>
        <v>44231</v>
      </c>
      <c r="L533" s="23">
        <f t="shared" si="42"/>
        <v>1.3508825571650129</v>
      </c>
      <c r="W533" s="20"/>
      <c r="X533" s="8"/>
      <c r="Y533" s="7"/>
      <c r="Z533" s="19"/>
      <c r="AA533" s="7">
        <f>SUM($Y$8:Y533)+CurrentInventory</f>
        <v>0</v>
      </c>
      <c r="AB533" s="7" t="e">
        <f t="shared" si="45"/>
        <v>#N/A</v>
      </c>
      <c r="AQ533" s="17"/>
    </row>
    <row r="534" spans="8:43" x14ac:dyDescent="0.25">
      <c r="H534" s="8">
        <f t="shared" si="43"/>
        <v>44232</v>
      </c>
      <c r="I534" s="7">
        <f t="shared" si="44"/>
        <v>61</v>
      </c>
      <c r="K534" s="8">
        <f t="shared" si="41"/>
        <v>44232</v>
      </c>
      <c r="L534" s="23">
        <f t="shared" si="42"/>
        <v>1.3508825571650129</v>
      </c>
      <c r="W534" s="20"/>
      <c r="X534" s="8"/>
      <c r="Y534" s="7"/>
      <c r="Z534" s="19"/>
      <c r="AA534" s="7">
        <f>SUM($Y$8:Y534)+CurrentInventory</f>
        <v>0</v>
      </c>
      <c r="AB534" s="7" t="e">
        <f t="shared" si="45"/>
        <v>#N/A</v>
      </c>
      <c r="AQ534" s="17"/>
    </row>
    <row r="535" spans="8:43" x14ac:dyDescent="0.25">
      <c r="H535" s="8">
        <f t="shared" si="43"/>
        <v>44233</v>
      </c>
      <c r="I535" s="7">
        <f t="shared" si="44"/>
        <v>61</v>
      </c>
      <c r="K535" s="8">
        <f t="shared" si="41"/>
        <v>44233</v>
      </c>
      <c r="L535" s="23">
        <f t="shared" si="42"/>
        <v>1.3508825571650129</v>
      </c>
      <c r="W535" s="20"/>
      <c r="X535" s="8"/>
      <c r="Y535" s="7"/>
      <c r="Z535" s="19"/>
      <c r="AA535" s="7">
        <f>SUM($Y$8:Y535)+CurrentInventory</f>
        <v>0</v>
      </c>
      <c r="AB535" s="7" t="e">
        <f t="shared" si="45"/>
        <v>#N/A</v>
      </c>
      <c r="AQ535" s="17"/>
    </row>
    <row r="536" spans="8:43" x14ac:dyDescent="0.25">
      <c r="H536" s="8">
        <f t="shared" si="43"/>
        <v>44234</v>
      </c>
      <c r="I536" s="7">
        <f t="shared" si="44"/>
        <v>61</v>
      </c>
      <c r="K536" s="8">
        <f t="shared" si="41"/>
        <v>44234</v>
      </c>
      <c r="L536" s="23">
        <f t="shared" si="42"/>
        <v>1.3508825571650129</v>
      </c>
      <c r="W536" s="20"/>
      <c r="X536" s="8"/>
      <c r="Y536" s="7"/>
      <c r="Z536" s="19"/>
      <c r="AA536" s="7">
        <f>SUM($Y$8:Y536)+CurrentInventory</f>
        <v>0</v>
      </c>
      <c r="AB536" s="7" t="e">
        <f t="shared" si="45"/>
        <v>#N/A</v>
      </c>
      <c r="AQ536" s="17"/>
    </row>
    <row r="537" spans="8:43" x14ac:dyDescent="0.25">
      <c r="H537" s="8">
        <f t="shared" si="43"/>
        <v>44235</v>
      </c>
      <c r="I537" s="7">
        <f t="shared" si="44"/>
        <v>61</v>
      </c>
      <c r="K537" s="8">
        <f t="shared" si="41"/>
        <v>44235</v>
      </c>
      <c r="L537" s="23">
        <f t="shared" si="42"/>
        <v>1.3508825571650129</v>
      </c>
      <c r="W537" s="20"/>
      <c r="X537" s="8"/>
      <c r="Y537" s="7"/>
      <c r="Z537" s="19"/>
      <c r="AA537" s="7">
        <f>SUM($Y$8:Y537)+CurrentInventory</f>
        <v>0</v>
      </c>
      <c r="AB537" s="7" t="e">
        <f t="shared" si="45"/>
        <v>#N/A</v>
      </c>
      <c r="AQ537" s="17"/>
    </row>
    <row r="538" spans="8:43" x14ac:dyDescent="0.25">
      <c r="H538" s="8">
        <f t="shared" si="43"/>
        <v>44236</v>
      </c>
      <c r="I538" s="7">
        <f t="shared" si="44"/>
        <v>61</v>
      </c>
      <c r="K538" s="8">
        <f t="shared" si="41"/>
        <v>44236</v>
      </c>
      <c r="L538" s="23">
        <f t="shared" si="42"/>
        <v>1.3508825571650129</v>
      </c>
      <c r="W538" s="20"/>
      <c r="X538" s="8"/>
      <c r="Y538" s="7"/>
      <c r="Z538" s="19"/>
      <c r="AA538" s="7">
        <f>SUM($Y$8:Y538)+CurrentInventory</f>
        <v>0</v>
      </c>
      <c r="AB538" s="7" t="e">
        <f t="shared" si="45"/>
        <v>#N/A</v>
      </c>
      <c r="AQ538" s="17"/>
    </row>
    <row r="539" spans="8:43" x14ac:dyDescent="0.25">
      <c r="H539" s="8">
        <f t="shared" si="43"/>
        <v>44237</v>
      </c>
      <c r="I539" s="7">
        <f t="shared" si="44"/>
        <v>61</v>
      </c>
      <c r="K539" s="8">
        <f t="shared" si="41"/>
        <v>44237</v>
      </c>
      <c r="L539" s="23">
        <f t="shared" si="42"/>
        <v>1.3508825571650129</v>
      </c>
      <c r="W539" s="20"/>
      <c r="X539" s="8"/>
      <c r="Y539" s="7"/>
      <c r="Z539" s="19"/>
      <c r="AA539" s="7">
        <f>SUM($Y$8:Y539)+CurrentInventory</f>
        <v>0</v>
      </c>
      <c r="AB539" s="7" t="e">
        <f t="shared" si="45"/>
        <v>#N/A</v>
      </c>
      <c r="AQ539" s="17"/>
    </row>
    <row r="540" spans="8:43" x14ac:dyDescent="0.25">
      <c r="H540" s="8">
        <f t="shared" si="43"/>
        <v>44238</v>
      </c>
      <c r="I540" s="7">
        <f t="shared" si="44"/>
        <v>61</v>
      </c>
      <c r="K540" s="8">
        <f t="shared" si="41"/>
        <v>44238</v>
      </c>
      <c r="L540" s="23">
        <f t="shared" si="42"/>
        <v>1.3508825571650129</v>
      </c>
      <c r="W540" s="20"/>
      <c r="X540" s="8"/>
      <c r="Y540" s="7"/>
      <c r="Z540" s="19"/>
      <c r="AA540" s="7">
        <f>SUM($Y$8:Y540)+CurrentInventory</f>
        <v>0</v>
      </c>
      <c r="AB540" s="7" t="e">
        <f t="shared" si="45"/>
        <v>#N/A</v>
      </c>
      <c r="AQ540" s="17"/>
    </row>
    <row r="541" spans="8:43" x14ac:dyDescent="0.25">
      <c r="H541" s="8">
        <f t="shared" si="43"/>
        <v>44239</v>
      </c>
      <c r="I541" s="7">
        <f t="shared" si="44"/>
        <v>61</v>
      </c>
      <c r="K541" s="8">
        <f t="shared" si="41"/>
        <v>44239</v>
      </c>
      <c r="L541" s="23">
        <f t="shared" si="42"/>
        <v>1.3508825571650129</v>
      </c>
      <c r="W541" s="20"/>
      <c r="X541" s="8"/>
      <c r="Y541" s="7"/>
      <c r="Z541" s="19"/>
      <c r="AA541" s="7">
        <f>SUM($Y$8:Y541)+CurrentInventory</f>
        <v>0</v>
      </c>
      <c r="AB541" s="7" t="e">
        <f t="shared" si="45"/>
        <v>#N/A</v>
      </c>
      <c r="AQ541" s="17"/>
    </row>
    <row r="542" spans="8:43" x14ac:dyDescent="0.25">
      <c r="H542" s="8">
        <f t="shared" si="43"/>
        <v>44240</v>
      </c>
      <c r="I542" s="7">
        <f t="shared" si="44"/>
        <v>61</v>
      </c>
      <c r="K542" s="8">
        <f t="shared" si="41"/>
        <v>44240</v>
      </c>
      <c r="L542" s="23">
        <f t="shared" si="42"/>
        <v>1.3508825571650129</v>
      </c>
      <c r="W542" s="20"/>
      <c r="X542" s="8"/>
      <c r="Y542" s="7"/>
      <c r="Z542" s="19"/>
      <c r="AA542" s="7">
        <f>SUM($Y$8:Y542)+CurrentInventory</f>
        <v>0</v>
      </c>
      <c r="AB542" s="7" t="e">
        <f t="shared" si="45"/>
        <v>#N/A</v>
      </c>
      <c r="AQ542" s="17"/>
    </row>
    <row r="543" spans="8:43" x14ac:dyDescent="0.25">
      <c r="H543" s="8">
        <f t="shared" si="43"/>
        <v>44241</v>
      </c>
      <c r="I543" s="7">
        <f t="shared" si="44"/>
        <v>61</v>
      </c>
      <c r="K543" s="8">
        <f t="shared" si="41"/>
        <v>44241</v>
      </c>
      <c r="L543" s="23">
        <f t="shared" si="42"/>
        <v>1.3508825571650129</v>
      </c>
      <c r="W543" s="20"/>
      <c r="X543" s="8"/>
      <c r="Y543" s="7"/>
      <c r="Z543" s="19"/>
      <c r="AA543" s="7">
        <f>SUM($Y$8:Y543)+CurrentInventory</f>
        <v>0</v>
      </c>
      <c r="AB543" s="7" t="e">
        <f t="shared" si="45"/>
        <v>#N/A</v>
      </c>
      <c r="AQ543" s="17"/>
    </row>
    <row r="544" spans="8:43" x14ac:dyDescent="0.25">
      <c r="H544" s="8">
        <f t="shared" si="43"/>
        <v>44242</v>
      </c>
      <c r="I544" s="7">
        <f t="shared" si="44"/>
        <v>61</v>
      </c>
      <c r="K544" s="8">
        <f t="shared" si="41"/>
        <v>44242</v>
      </c>
      <c r="L544" s="23">
        <f t="shared" si="42"/>
        <v>1.3508825571650129</v>
      </c>
      <c r="W544" s="20"/>
      <c r="X544" s="8"/>
      <c r="Y544" s="7"/>
      <c r="Z544" s="19"/>
      <c r="AA544" s="7">
        <f>SUM($Y$8:Y544)+CurrentInventory</f>
        <v>0</v>
      </c>
      <c r="AB544" s="7" t="e">
        <f t="shared" si="45"/>
        <v>#N/A</v>
      </c>
      <c r="AQ544" s="17"/>
    </row>
    <row r="545" spans="8:43" x14ac:dyDescent="0.25">
      <c r="H545" s="8">
        <f t="shared" si="43"/>
        <v>44243</v>
      </c>
      <c r="I545" s="7">
        <f t="shared" si="44"/>
        <v>61</v>
      </c>
      <c r="K545" s="8">
        <f t="shared" si="41"/>
        <v>44243</v>
      </c>
      <c r="L545" s="23">
        <f t="shared" si="42"/>
        <v>1.3508825571650129</v>
      </c>
      <c r="W545" s="20"/>
      <c r="X545" s="8"/>
      <c r="Y545" s="7"/>
      <c r="Z545" s="19"/>
      <c r="AA545" s="7">
        <f>SUM($Y$8:Y545)+CurrentInventory</f>
        <v>0</v>
      </c>
      <c r="AB545" s="7" t="e">
        <f t="shared" si="45"/>
        <v>#N/A</v>
      </c>
      <c r="AQ545" s="17"/>
    </row>
    <row r="546" spans="8:43" x14ac:dyDescent="0.25">
      <c r="H546" s="8">
        <f t="shared" si="43"/>
        <v>44244</v>
      </c>
      <c r="I546" s="7">
        <f t="shared" si="44"/>
        <v>61</v>
      </c>
      <c r="K546" s="8">
        <f t="shared" si="41"/>
        <v>44244</v>
      </c>
      <c r="L546" s="23">
        <f t="shared" si="42"/>
        <v>1.3508825571650129</v>
      </c>
      <c r="W546" s="20"/>
      <c r="X546" s="8"/>
      <c r="Y546" s="7"/>
      <c r="Z546" s="19"/>
      <c r="AA546" s="7">
        <f>SUM($Y$8:Y546)+CurrentInventory</f>
        <v>0</v>
      </c>
      <c r="AB546" s="7" t="e">
        <f t="shared" si="45"/>
        <v>#N/A</v>
      </c>
      <c r="AQ546" s="17"/>
    </row>
    <row r="547" spans="8:43" x14ac:dyDescent="0.25">
      <c r="H547" s="8">
        <f t="shared" si="43"/>
        <v>44245</v>
      </c>
      <c r="I547" s="7">
        <f t="shared" si="44"/>
        <v>61</v>
      </c>
      <c r="K547" s="8">
        <f t="shared" si="41"/>
        <v>44245</v>
      </c>
      <c r="L547" s="23">
        <f t="shared" si="42"/>
        <v>1.3508825571650129</v>
      </c>
      <c r="W547" s="20"/>
      <c r="X547" s="8"/>
      <c r="Y547" s="7"/>
      <c r="Z547" s="19"/>
      <c r="AA547" s="7">
        <f>SUM($Y$8:Y547)+CurrentInventory</f>
        <v>0</v>
      </c>
      <c r="AB547" s="7" t="e">
        <f t="shared" si="45"/>
        <v>#N/A</v>
      </c>
      <c r="AQ547" s="17"/>
    </row>
    <row r="548" spans="8:43" x14ac:dyDescent="0.25">
      <c r="H548" s="8">
        <f t="shared" si="43"/>
        <v>44246</v>
      </c>
      <c r="I548" s="7">
        <f t="shared" si="44"/>
        <v>61</v>
      </c>
      <c r="K548" s="8">
        <f t="shared" si="41"/>
        <v>44246</v>
      </c>
      <c r="L548" s="23">
        <f t="shared" si="42"/>
        <v>1.3508825571650129</v>
      </c>
      <c r="W548" s="20"/>
      <c r="X548" s="8"/>
      <c r="Y548" s="7"/>
      <c r="Z548" s="19"/>
      <c r="AA548" s="7">
        <f>SUM($Y$8:Y548)+CurrentInventory</f>
        <v>0</v>
      </c>
      <c r="AB548" s="7" t="e">
        <f t="shared" si="45"/>
        <v>#N/A</v>
      </c>
      <c r="AQ548" s="17"/>
    </row>
    <row r="549" spans="8:43" x14ac:dyDescent="0.25">
      <c r="H549" s="8">
        <f t="shared" si="43"/>
        <v>44247</v>
      </c>
      <c r="I549" s="7">
        <f t="shared" si="44"/>
        <v>61</v>
      </c>
      <c r="K549" s="8">
        <f t="shared" si="41"/>
        <v>44247</v>
      </c>
      <c r="L549" s="23">
        <f t="shared" si="42"/>
        <v>1.3508825571650129</v>
      </c>
      <c r="W549" s="20"/>
      <c r="X549" s="8"/>
      <c r="Y549" s="7"/>
      <c r="Z549" s="19"/>
      <c r="AA549" s="7">
        <f>SUM($Y$8:Y549)+CurrentInventory</f>
        <v>0</v>
      </c>
      <c r="AB549" s="7" t="e">
        <f t="shared" si="45"/>
        <v>#N/A</v>
      </c>
      <c r="AQ549" s="17"/>
    </row>
    <row r="550" spans="8:43" x14ac:dyDescent="0.25">
      <c r="H550" s="8">
        <f t="shared" si="43"/>
        <v>44248</v>
      </c>
      <c r="I550" s="7">
        <f t="shared" si="44"/>
        <v>61</v>
      </c>
      <c r="K550" s="8">
        <f t="shared" si="41"/>
        <v>44248</v>
      </c>
      <c r="L550" s="23">
        <f t="shared" si="42"/>
        <v>1.3508825571650129</v>
      </c>
      <c r="W550" s="20"/>
      <c r="X550" s="8"/>
      <c r="Y550" s="7"/>
      <c r="Z550" s="19"/>
      <c r="AA550" s="7">
        <f>SUM($Y$8:Y550)+CurrentInventory</f>
        <v>0</v>
      </c>
      <c r="AB550" s="7" t="e">
        <f t="shared" si="45"/>
        <v>#N/A</v>
      </c>
      <c r="AQ550" s="17"/>
    </row>
    <row r="551" spans="8:43" x14ac:dyDescent="0.25">
      <c r="H551" s="8">
        <f t="shared" si="43"/>
        <v>44249</v>
      </c>
      <c r="I551" s="7">
        <f t="shared" si="44"/>
        <v>61</v>
      </c>
      <c r="K551" s="8">
        <f t="shared" si="41"/>
        <v>44249</v>
      </c>
      <c r="L551" s="23">
        <f t="shared" si="42"/>
        <v>1.3508825571650129</v>
      </c>
      <c r="W551" s="20"/>
      <c r="X551" s="8"/>
      <c r="Y551" s="7"/>
      <c r="Z551" s="19"/>
      <c r="AA551" s="7">
        <f>SUM($Y$8:Y551)+CurrentInventory</f>
        <v>0</v>
      </c>
      <c r="AB551" s="7" t="e">
        <f t="shared" si="45"/>
        <v>#N/A</v>
      </c>
      <c r="AQ551" s="17"/>
    </row>
    <row r="552" spans="8:43" x14ac:dyDescent="0.25">
      <c r="H552" s="8">
        <f t="shared" si="43"/>
        <v>44250</v>
      </c>
      <c r="I552" s="7">
        <f t="shared" si="44"/>
        <v>61</v>
      </c>
      <c r="K552" s="8">
        <f t="shared" si="41"/>
        <v>44250</v>
      </c>
      <c r="L552" s="23">
        <f t="shared" si="42"/>
        <v>1.3508825571650129</v>
      </c>
      <c r="W552" s="20"/>
      <c r="X552" s="8"/>
      <c r="Y552" s="7"/>
      <c r="Z552" s="19"/>
      <c r="AA552" s="7">
        <f>SUM($Y$8:Y552)+CurrentInventory</f>
        <v>0</v>
      </c>
      <c r="AB552" s="7" t="e">
        <f t="shared" si="45"/>
        <v>#N/A</v>
      </c>
      <c r="AQ552" s="17"/>
    </row>
    <row r="553" spans="8:43" x14ac:dyDescent="0.25">
      <c r="H553" s="8">
        <f t="shared" si="43"/>
        <v>44251</v>
      </c>
      <c r="I553" s="7">
        <f t="shared" si="44"/>
        <v>61</v>
      </c>
      <c r="K553" s="8">
        <f t="shared" si="41"/>
        <v>44251</v>
      </c>
      <c r="L553" s="23">
        <f t="shared" si="42"/>
        <v>1.3508825571650129</v>
      </c>
      <c r="W553" s="20"/>
      <c r="X553" s="8"/>
      <c r="Y553" s="7"/>
      <c r="Z553" s="19"/>
      <c r="AA553" s="7">
        <f>SUM($Y$8:Y553)+CurrentInventory</f>
        <v>0</v>
      </c>
      <c r="AB553" s="7" t="e">
        <f t="shared" si="45"/>
        <v>#N/A</v>
      </c>
      <c r="AQ553" s="17"/>
    </row>
    <row r="554" spans="8:43" x14ac:dyDescent="0.25">
      <c r="H554" s="8">
        <f t="shared" si="43"/>
        <v>44252</v>
      </c>
      <c r="I554" s="7">
        <f t="shared" si="44"/>
        <v>61</v>
      </c>
      <c r="K554" s="8">
        <f t="shared" si="41"/>
        <v>44252</v>
      </c>
      <c r="L554" s="23">
        <f t="shared" si="42"/>
        <v>1.3508825571650129</v>
      </c>
      <c r="W554" s="20"/>
      <c r="X554" s="8"/>
      <c r="Y554" s="7"/>
      <c r="Z554" s="19"/>
      <c r="AA554" s="7">
        <f>SUM($Y$8:Y554)+CurrentInventory</f>
        <v>0</v>
      </c>
      <c r="AB554" s="7" t="e">
        <f t="shared" si="45"/>
        <v>#N/A</v>
      </c>
      <c r="AQ554" s="17"/>
    </row>
    <row r="555" spans="8:43" x14ac:dyDescent="0.25">
      <c r="H555" s="8">
        <f t="shared" si="43"/>
        <v>44253</v>
      </c>
      <c r="I555" s="7">
        <f t="shared" si="44"/>
        <v>61</v>
      </c>
      <c r="K555" s="8">
        <f t="shared" si="41"/>
        <v>44253</v>
      </c>
      <c r="L555" s="23">
        <f t="shared" si="42"/>
        <v>1.3508825571650129</v>
      </c>
      <c r="W555" s="20"/>
      <c r="X555" s="8"/>
      <c r="Y555" s="7"/>
      <c r="Z555" s="19"/>
      <c r="AA555" s="7">
        <f>SUM($Y$8:Y555)+CurrentInventory</f>
        <v>0</v>
      </c>
      <c r="AB555" s="7" t="e">
        <f t="shared" si="45"/>
        <v>#N/A</v>
      </c>
      <c r="AQ555" s="17"/>
    </row>
    <row r="556" spans="8:43" x14ac:dyDescent="0.25">
      <c r="H556" s="8">
        <f t="shared" si="43"/>
        <v>44254</v>
      </c>
      <c r="I556" s="7">
        <f t="shared" si="44"/>
        <v>61</v>
      </c>
      <c r="K556" s="8">
        <f t="shared" si="41"/>
        <v>44254</v>
      </c>
      <c r="L556" s="23">
        <f t="shared" si="42"/>
        <v>1.3508825571650129</v>
      </c>
      <c r="W556" s="20"/>
      <c r="X556" s="8"/>
      <c r="Y556" s="7"/>
      <c r="Z556" s="19"/>
      <c r="AA556" s="7">
        <f>SUM($Y$8:Y556)+CurrentInventory</f>
        <v>0</v>
      </c>
      <c r="AB556" s="7" t="e">
        <f t="shared" si="45"/>
        <v>#N/A</v>
      </c>
      <c r="AQ556" s="17"/>
    </row>
    <row r="557" spans="8:43" x14ac:dyDescent="0.25">
      <c r="H557" s="8">
        <f t="shared" si="43"/>
        <v>44255</v>
      </c>
      <c r="I557" s="7">
        <f t="shared" si="44"/>
        <v>61</v>
      </c>
      <c r="K557" s="8">
        <f t="shared" si="41"/>
        <v>44255</v>
      </c>
      <c r="L557" s="23">
        <f t="shared" si="42"/>
        <v>1.3508825571650129</v>
      </c>
      <c r="W557" s="20"/>
      <c r="X557" s="8"/>
      <c r="Y557" s="7"/>
      <c r="Z557" s="19"/>
      <c r="AA557" s="7">
        <f>SUM($Y$8:Y557)+CurrentInventory</f>
        <v>0</v>
      </c>
      <c r="AB557" s="7" t="e">
        <f t="shared" si="45"/>
        <v>#N/A</v>
      </c>
      <c r="AQ557" s="17"/>
    </row>
    <row r="558" spans="8:43" x14ac:dyDescent="0.25">
      <c r="H558" s="8">
        <f t="shared" si="43"/>
        <v>44256</v>
      </c>
      <c r="I558" s="7">
        <f t="shared" si="44"/>
        <v>58.65</v>
      </c>
      <c r="K558" s="8">
        <f t="shared" si="41"/>
        <v>44256</v>
      </c>
      <c r="L558" s="23">
        <f t="shared" si="42"/>
        <v>0.84579471878113199</v>
      </c>
      <c r="W558" s="20"/>
      <c r="X558" s="8"/>
      <c r="Y558" s="7"/>
      <c r="Z558" s="19"/>
      <c r="AA558" s="7">
        <f>SUM($Y$8:Y558)+CurrentInventory</f>
        <v>0</v>
      </c>
      <c r="AB558" s="7" t="e">
        <f t="shared" si="45"/>
        <v>#N/A</v>
      </c>
      <c r="AQ558" s="17"/>
    </row>
    <row r="559" spans="8:43" x14ac:dyDescent="0.25">
      <c r="H559" s="8">
        <f t="shared" si="43"/>
        <v>44257</v>
      </c>
      <c r="I559" s="7">
        <f t="shared" si="44"/>
        <v>58.65</v>
      </c>
      <c r="K559" s="8">
        <f t="shared" si="41"/>
        <v>44257</v>
      </c>
      <c r="L559" s="23">
        <f t="shared" si="42"/>
        <v>0.84579471878113199</v>
      </c>
      <c r="W559" s="20"/>
      <c r="X559" s="8"/>
      <c r="Y559" s="7"/>
      <c r="Z559" s="19"/>
      <c r="AA559" s="7">
        <f>SUM($Y$8:Y559)+CurrentInventory</f>
        <v>0</v>
      </c>
      <c r="AB559" s="7" t="e">
        <f t="shared" si="45"/>
        <v>#N/A</v>
      </c>
      <c r="AQ559" s="17"/>
    </row>
    <row r="560" spans="8:43" x14ac:dyDescent="0.25">
      <c r="H560" s="8">
        <f t="shared" si="43"/>
        <v>44258</v>
      </c>
      <c r="I560" s="7">
        <f t="shared" si="44"/>
        <v>58.65</v>
      </c>
      <c r="K560" s="8">
        <f t="shared" si="41"/>
        <v>44258</v>
      </c>
      <c r="L560" s="23">
        <f t="shared" si="42"/>
        <v>0.84579471878113199</v>
      </c>
      <c r="W560" s="20"/>
      <c r="X560" s="8"/>
      <c r="Y560" s="7"/>
      <c r="Z560" s="19"/>
      <c r="AA560" s="7">
        <f>SUM($Y$8:Y560)+CurrentInventory</f>
        <v>0</v>
      </c>
      <c r="AB560" s="7" t="e">
        <f t="shared" si="45"/>
        <v>#N/A</v>
      </c>
      <c r="AQ560" s="17"/>
    </row>
    <row r="561" spans="8:43" x14ac:dyDescent="0.25">
      <c r="H561" s="8">
        <f t="shared" si="43"/>
        <v>44259</v>
      </c>
      <c r="I561" s="7">
        <f t="shared" si="44"/>
        <v>58.65</v>
      </c>
      <c r="K561" s="8">
        <f t="shared" si="41"/>
        <v>44259</v>
      </c>
      <c r="L561" s="23">
        <f t="shared" si="42"/>
        <v>0.84579471878113199</v>
      </c>
      <c r="W561" s="20"/>
      <c r="X561" s="8"/>
      <c r="Y561" s="7"/>
      <c r="Z561" s="19"/>
      <c r="AA561" s="7">
        <f>SUM($Y$8:Y561)+CurrentInventory</f>
        <v>0</v>
      </c>
      <c r="AB561" s="7" t="e">
        <f t="shared" si="45"/>
        <v>#N/A</v>
      </c>
      <c r="AQ561" s="17"/>
    </row>
    <row r="562" spans="8:43" x14ac:dyDescent="0.25">
      <c r="H562" s="8">
        <f t="shared" si="43"/>
        <v>44260</v>
      </c>
      <c r="I562" s="7">
        <f t="shared" si="44"/>
        <v>58.65</v>
      </c>
      <c r="K562" s="8">
        <f t="shared" si="41"/>
        <v>44260</v>
      </c>
      <c r="L562" s="23">
        <f t="shared" si="42"/>
        <v>0.84579471878113199</v>
      </c>
      <c r="W562" s="20"/>
      <c r="X562" s="8"/>
      <c r="Y562" s="7"/>
      <c r="Z562" s="19"/>
      <c r="AA562" s="7">
        <f>SUM($Y$8:Y562)+CurrentInventory</f>
        <v>0</v>
      </c>
      <c r="AB562" s="7" t="e">
        <f t="shared" si="45"/>
        <v>#N/A</v>
      </c>
      <c r="AQ562" s="17"/>
    </row>
    <row r="563" spans="8:43" x14ac:dyDescent="0.25">
      <c r="H563" s="8">
        <f t="shared" si="43"/>
        <v>44261</v>
      </c>
      <c r="I563" s="7">
        <f t="shared" si="44"/>
        <v>58.65</v>
      </c>
      <c r="K563" s="8">
        <f t="shared" si="41"/>
        <v>44261</v>
      </c>
      <c r="L563" s="23">
        <f t="shared" si="42"/>
        <v>0.84579471878113199</v>
      </c>
      <c r="W563" s="20"/>
      <c r="X563" s="8"/>
      <c r="Y563" s="7"/>
      <c r="Z563" s="19"/>
      <c r="AA563" s="7">
        <f>SUM($Y$8:Y563)+CurrentInventory</f>
        <v>0</v>
      </c>
      <c r="AB563" s="7" t="e">
        <f t="shared" si="45"/>
        <v>#N/A</v>
      </c>
      <c r="AQ563" s="17"/>
    </row>
    <row r="564" spans="8:43" x14ac:dyDescent="0.25">
      <c r="H564" s="8">
        <f t="shared" si="43"/>
        <v>44262</v>
      </c>
      <c r="I564" s="7">
        <f t="shared" si="44"/>
        <v>58.65</v>
      </c>
      <c r="K564" s="8">
        <f t="shared" si="41"/>
        <v>44262</v>
      </c>
      <c r="L564" s="23">
        <f t="shared" si="42"/>
        <v>0.84579471878113199</v>
      </c>
      <c r="W564" s="20"/>
      <c r="X564" s="8"/>
      <c r="Y564" s="7"/>
      <c r="Z564" s="19"/>
      <c r="AA564" s="7">
        <f>SUM($Y$8:Y564)+CurrentInventory</f>
        <v>0</v>
      </c>
      <c r="AB564" s="7" t="e">
        <f t="shared" si="45"/>
        <v>#N/A</v>
      </c>
      <c r="AQ564" s="17"/>
    </row>
    <row r="565" spans="8:43" x14ac:dyDescent="0.25">
      <c r="H565" s="8">
        <f t="shared" si="43"/>
        <v>44263</v>
      </c>
      <c r="I565" s="7">
        <f t="shared" si="44"/>
        <v>58.65</v>
      </c>
      <c r="K565" s="8">
        <f t="shared" si="41"/>
        <v>44263</v>
      </c>
      <c r="L565" s="23">
        <f t="shared" si="42"/>
        <v>0.84579471878113199</v>
      </c>
      <c r="W565" s="20"/>
      <c r="X565" s="8"/>
      <c r="Y565" s="7"/>
      <c r="Z565" s="19"/>
      <c r="AA565" s="7">
        <f>SUM($Y$8:Y565)+CurrentInventory</f>
        <v>0</v>
      </c>
      <c r="AB565" s="7" t="e">
        <f t="shared" si="45"/>
        <v>#N/A</v>
      </c>
      <c r="AQ565" s="17"/>
    </row>
    <row r="566" spans="8:43" x14ac:dyDescent="0.25">
      <c r="H566" s="8">
        <f t="shared" si="43"/>
        <v>44264</v>
      </c>
      <c r="I566" s="7">
        <f t="shared" si="44"/>
        <v>58.65</v>
      </c>
      <c r="K566" s="8">
        <f t="shared" si="41"/>
        <v>44264</v>
      </c>
      <c r="L566" s="23">
        <f t="shared" si="42"/>
        <v>0.84579471878113199</v>
      </c>
      <c r="W566" s="20"/>
      <c r="X566" s="8"/>
      <c r="Y566" s="7"/>
      <c r="Z566" s="19"/>
      <c r="AA566" s="7">
        <f>SUM($Y$8:Y566)+CurrentInventory</f>
        <v>0</v>
      </c>
      <c r="AB566" s="7" t="e">
        <f t="shared" si="45"/>
        <v>#N/A</v>
      </c>
      <c r="AQ566" s="17"/>
    </row>
    <row r="567" spans="8:43" x14ac:dyDescent="0.25">
      <c r="H567" s="8">
        <f t="shared" si="43"/>
        <v>44265</v>
      </c>
      <c r="I567" s="7">
        <f t="shared" si="44"/>
        <v>58.65</v>
      </c>
      <c r="K567" s="8">
        <f t="shared" si="41"/>
        <v>44265</v>
      </c>
      <c r="L567" s="23">
        <f t="shared" si="42"/>
        <v>0.84579471878113199</v>
      </c>
      <c r="W567" s="20"/>
      <c r="X567" s="8"/>
      <c r="Y567" s="7"/>
      <c r="Z567" s="19"/>
      <c r="AA567" s="7">
        <f>SUM($Y$8:Y567)+CurrentInventory</f>
        <v>0</v>
      </c>
      <c r="AB567" s="7" t="e">
        <f t="shared" si="45"/>
        <v>#N/A</v>
      </c>
      <c r="AQ567" s="17"/>
    </row>
    <row r="568" spans="8:43" x14ac:dyDescent="0.25">
      <c r="H568" s="8">
        <f t="shared" si="43"/>
        <v>44266</v>
      </c>
      <c r="I568" s="7">
        <f t="shared" si="44"/>
        <v>58.65</v>
      </c>
      <c r="K568" s="8">
        <f t="shared" si="41"/>
        <v>44266</v>
      </c>
      <c r="L568" s="23">
        <f t="shared" si="42"/>
        <v>0.84579471878113199</v>
      </c>
      <c r="W568" s="20"/>
      <c r="X568" s="8"/>
      <c r="Y568" s="7"/>
      <c r="Z568" s="19"/>
      <c r="AA568" s="7">
        <f>SUM($Y$8:Y568)+CurrentInventory</f>
        <v>0</v>
      </c>
      <c r="AB568" s="7" t="e">
        <f t="shared" si="45"/>
        <v>#N/A</v>
      </c>
      <c r="AQ568" s="17"/>
    </row>
    <row r="569" spans="8:43" x14ac:dyDescent="0.25">
      <c r="H569" s="8">
        <f t="shared" si="43"/>
        <v>44267</v>
      </c>
      <c r="I569" s="7">
        <f t="shared" si="44"/>
        <v>58.65</v>
      </c>
      <c r="K569" s="8">
        <f t="shared" si="41"/>
        <v>44267</v>
      </c>
      <c r="L569" s="23">
        <f t="shared" si="42"/>
        <v>0.84579471878113199</v>
      </c>
      <c r="W569" s="20"/>
      <c r="X569" s="8"/>
      <c r="Y569" s="7"/>
      <c r="Z569" s="19"/>
      <c r="AA569" s="7">
        <f>SUM($Y$8:Y569)+CurrentInventory</f>
        <v>0</v>
      </c>
      <c r="AB569" s="7" t="e">
        <f t="shared" si="45"/>
        <v>#N/A</v>
      </c>
      <c r="AQ569" s="17"/>
    </row>
    <row r="570" spans="8:43" x14ac:dyDescent="0.25">
      <c r="H570" s="8">
        <f t="shared" si="43"/>
        <v>44268</v>
      </c>
      <c r="I570" s="7">
        <f t="shared" si="44"/>
        <v>58.65</v>
      </c>
      <c r="K570" s="8">
        <f t="shared" si="41"/>
        <v>44268</v>
      </c>
      <c r="L570" s="23">
        <f t="shared" si="42"/>
        <v>0.84579471878113199</v>
      </c>
      <c r="W570" s="20"/>
      <c r="X570" s="8"/>
      <c r="Y570" s="7"/>
      <c r="Z570" s="19"/>
      <c r="AA570" s="7">
        <f>SUM($Y$8:Y570)+CurrentInventory</f>
        <v>0</v>
      </c>
      <c r="AB570" s="7" t="e">
        <f t="shared" si="45"/>
        <v>#N/A</v>
      </c>
      <c r="AQ570" s="17"/>
    </row>
    <row r="571" spans="8:43" x14ac:dyDescent="0.25">
      <c r="H571" s="8">
        <f t="shared" si="43"/>
        <v>44269</v>
      </c>
      <c r="I571" s="7">
        <f t="shared" si="44"/>
        <v>58.65</v>
      </c>
      <c r="K571" s="8">
        <f t="shared" si="41"/>
        <v>44269</v>
      </c>
      <c r="L571" s="23">
        <f t="shared" si="42"/>
        <v>0.84579471878113199</v>
      </c>
      <c r="W571" s="20"/>
      <c r="X571" s="8"/>
      <c r="Y571" s="7"/>
      <c r="Z571" s="19"/>
      <c r="AA571" s="7">
        <f>SUM($Y$8:Y571)+CurrentInventory</f>
        <v>0</v>
      </c>
      <c r="AB571" s="7" t="e">
        <f t="shared" si="45"/>
        <v>#N/A</v>
      </c>
      <c r="AQ571" s="17"/>
    </row>
    <row r="572" spans="8:43" x14ac:dyDescent="0.25">
      <c r="H572" s="8">
        <f t="shared" si="43"/>
        <v>44270</v>
      </c>
      <c r="I572" s="7">
        <f t="shared" si="44"/>
        <v>58.65</v>
      </c>
      <c r="K572" s="8">
        <f t="shared" si="41"/>
        <v>44270</v>
      </c>
      <c r="L572" s="23">
        <f t="shared" si="42"/>
        <v>0.84579471878113199</v>
      </c>
      <c r="W572" s="20"/>
      <c r="X572" s="8"/>
      <c r="Y572" s="7"/>
      <c r="Z572" s="19"/>
      <c r="AA572" s="7">
        <f>SUM($Y$8:Y572)+CurrentInventory</f>
        <v>0</v>
      </c>
      <c r="AB572" s="7" t="e">
        <f t="shared" si="45"/>
        <v>#N/A</v>
      </c>
      <c r="AQ572" s="17"/>
    </row>
    <row r="573" spans="8:43" x14ac:dyDescent="0.25">
      <c r="H573" s="8">
        <f t="shared" si="43"/>
        <v>44271</v>
      </c>
      <c r="I573" s="7">
        <f t="shared" si="44"/>
        <v>58.65</v>
      </c>
      <c r="K573" s="8">
        <f t="shared" si="41"/>
        <v>44271</v>
      </c>
      <c r="L573" s="23">
        <f t="shared" si="42"/>
        <v>0.84579471878113199</v>
      </c>
      <c r="W573" s="20"/>
      <c r="X573" s="8"/>
      <c r="Y573" s="7"/>
      <c r="Z573" s="19"/>
      <c r="AA573" s="7">
        <f>SUM($Y$8:Y573)+CurrentInventory</f>
        <v>0</v>
      </c>
      <c r="AB573" s="7" t="e">
        <f t="shared" si="45"/>
        <v>#N/A</v>
      </c>
      <c r="AQ573" s="17"/>
    </row>
    <row r="574" spans="8:43" x14ac:dyDescent="0.25">
      <c r="H574" s="8">
        <f t="shared" si="43"/>
        <v>44272</v>
      </c>
      <c r="I574" s="7">
        <f t="shared" si="44"/>
        <v>58.65</v>
      </c>
      <c r="K574" s="8">
        <f t="shared" si="41"/>
        <v>44272</v>
      </c>
      <c r="L574" s="23">
        <f t="shared" si="42"/>
        <v>0.84579471878113199</v>
      </c>
      <c r="W574" s="20"/>
      <c r="X574" s="8"/>
      <c r="Y574" s="7"/>
      <c r="Z574" s="19"/>
      <c r="AA574" s="7">
        <f>SUM($Y$8:Y574)+CurrentInventory</f>
        <v>0</v>
      </c>
      <c r="AB574" s="7" t="e">
        <f t="shared" si="45"/>
        <v>#N/A</v>
      </c>
      <c r="AQ574" s="17"/>
    </row>
    <row r="575" spans="8:43" x14ac:dyDescent="0.25">
      <c r="H575" s="8">
        <f t="shared" si="43"/>
        <v>44273</v>
      </c>
      <c r="I575" s="7">
        <f t="shared" si="44"/>
        <v>58.65</v>
      </c>
      <c r="K575" s="8">
        <f t="shared" si="41"/>
        <v>44273</v>
      </c>
      <c r="L575" s="23">
        <f t="shared" si="42"/>
        <v>0.84579471878113199</v>
      </c>
      <c r="W575" s="20"/>
      <c r="X575" s="8"/>
      <c r="Y575" s="7"/>
      <c r="Z575" s="19"/>
      <c r="AA575" s="7">
        <f>SUM($Y$8:Y575)+CurrentInventory</f>
        <v>0</v>
      </c>
      <c r="AB575" s="7" t="e">
        <f t="shared" si="45"/>
        <v>#N/A</v>
      </c>
      <c r="AQ575" s="17"/>
    </row>
    <row r="576" spans="8:43" x14ac:dyDescent="0.25">
      <c r="H576" s="8">
        <f t="shared" si="43"/>
        <v>44274</v>
      </c>
      <c r="I576" s="7">
        <f t="shared" si="44"/>
        <v>58.65</v>
      </c>
      <c r="K576" s="8">
        <f t="shared" si="41"/>
        <v>44274</v>
      </c>
      <c r="L576" s="23">
        <f t="shared" si="42"/>
        <v>0.84579471878113199</v>
      </c>
      <c r="W576" s="20"/>
      <c r="X576" s="8"/>
      <c r="Y576" s="7"/>
      <c r="Z576" s="19"/>
      <c r="AA576" s="7">
        <f>SUM($Y$8:Y576)+CurrentInventory</f>
        <v>0</v>
      </c>
      <c r="AB576" s="7" t="e">
        <f t="shared" si="45"/>
        <v>#N/A</v>
      </c>
      <c r="AQ576" s="17"/>
    </row>
    <row r="577" spans="8:43" x14ac:dyDescent="0.25">
      <c r="H577" s="8">
        <f t="shared" si="43"/>
        <v>44275</v>
      </c>
      <c r="I577" s="7">
        <f t="shared" si="44"/>
        <v>58.65</v>
      </c>
      <c r="K577" s="8">
        <f t="shared" si="41"/>
        <v>44275</v>
      </c>
      <c r="L577" s="23">
        <f t="shared" si="42"/>
        <v>0.84579471878113199</v>
      </c>
      <c r="W577" s="20"/>
      <c r="X577" s="8"/>
      <c r="Y577" s="7"/>
      <c r="Z577" s="19"/>
      <c r="AA577" s="7">
        <f>SUM($Y$8:Y577)+CurrentInventory</f>
        <v>0</v>
      </c>
      <c r="AB577" s="7" t="e">
        <f t="shared" si="45"/>
        <v>#N/A</v>
      </c>
      <c r="AQ577" s="17"/>
    </row>
    <row r="578" spans="8:43" x14ac:dyDescent="0.25">
      <c r="H578" s="8">
        <f t="shared" si="43"/>
        <v>44276</v>
      </c>
      <c r="I578" s="7">
        <f t="shared" si="44"/>
        <v>58.65</v>
      </c>
      <c r="K578" s="8">
        <f t="shared" si="41"/>
        <v>44276</v>
      </c>
      <c r="L578" s="23">
        <f t="shared" si="42"/>
        <v>0.84579471878113199</v>
      </c>
      <c r="W578" s="20"/>
      <c r="X578" s="8"/>
      <c r="Y578" s="7"/>
      <c r="Z578" s="19"/>
      <c r="AA578" s="7">
        <f>SUM($Y$8:Y578)+CurrentInventory</f>
        <v>0</v>
      </c>
      <c r="AB578" s="7" t="e">
        <f t="shared" si="45"/>
        <v>#N/A</v>
      </c>
      <c r="AQ578" s="17"/>
    </row>
    <row r="579" spans="8:43" x14ac:dyDescent="0.25">
      <c r="H579" s="8">
        <f t="shared" si="43"/>
        <v>44277</v>
      </c>
      <c r="I579" s="7">
        <f t="shared" si="44"/>
        <v>58.65</v>
      </c>
      <c r="K579" s="8">
        <f t="shared" si="41"/>
        <v>44277</v>
      </c>
      <c r="L579" s="23">
        <f t="shared" si="42"/>
        <v>0.84579471878113199</v>
      </c>
      <c r="W579" s="20"/>
      <c r="X579" s="8"/>
      <c r="Y579" s="7"/>
      <c r="Z579" s="19"/>
      <c r="AA579" s="7">
        <f>SUM($Y$8:Y579)+CurrentInventory</f>
        <v>0</v>
      </c>
      <c r="AB579" s="7" t="e">
        <f t="shared" si="45"/>
        <v>#N/A</v>
      </c>
      <c r="AQ579" s="17"/>
    </row>
    <row r="580" spans="8:43" x14ac:dyDescent="0.25">
      <c r="H580" s="8">
        <f t="shared" si="43"/>
        <v>44278</v>
      </c>
      <c r="I580" s="7">
        <f t="shared" si="44"/>
        <v>58.65</v>
      </c>
      <c r="K580" s="8">
        <f t="shared" si="41"/>
        <v>44278</v>
      </c>
      <c r="L580" s="23">
        <f t="shared" si="42"/>
        <v>0.84579471878113199</v>
      </c>
      <c r="W580" s="20"/>
      <c r="X580" s="8"/>
      <c r="Y580" s="7"/>
      <c r="Z580" s="19"/>
      <c r="AA580" s="7">
        <f>SUM($Y$8:Y580)+CurrentInventory</f>
        <v>0</v>
      </c>
      <c r="AB580" s="7" t="e">
        <f t="shared" si="45"/>
        <v>#N/A</v>
      </c>
      <c r="AQ580" s="17"/>
    </row>
    <row r="581" spans="8:43" x14ac:dyDescent="0.25">
      <c r="H581" s="8">
        <f t="shared" si="43"/>
        <v>44279</v>
      </c>
      <c r="I581" s="7">
        <f t="shared" si="44"/>
        <v>58.65</v>
      </c>
      <c r="K581" s="8">
        <f t="shared" ref="K581:K644" si="46">H581</f>
        <v>44279</v>
      </c>
      <c r="L581" s="23">
        <f t="shared" ref="L581:L644" si="47">VLOOKUP(H581,$B$4:$D$97, 3,TRUE)</f>
        <v>0.84579471878113199</v>
      </c>
      <c r="W581" s="20"/>
      <c r="X581" s="8"/>
      <c r="Y581" s="7"/>
      <c r="Z581" s="19"/>
      <c r="AA581" s="7">
        <f>SUM($Y$8:Y581)+CurrentInventory</f>
        <v>0</v>
      </c>
      <c r="AB581" s="7" t="e">
        <f t="shared" si="45"/>
        <v>#N/A</v>
      </c>
      <c r="AQ581" s="17"/>
    </row>
    <row r="582" spans="8:43" x14ac:dyDescent="0.25">
      <c r="H582" s="8">
        <f t="shared" ref="H582:H645" si="48">IF(H581+1&gt;MAX($B$4:$B$97), NA(), H581+1)</f>
        <v>44280</v>
      </c>
      <c r="I582" s="7">
        <f t="shared" ref="I582:I645" si="49">VLOOKUP(H582,$B$4:$C$97, 2,TRUE)</f>
        <v>58.65</v>
      </c>
      <c r="K582" s="8">
        <f t="shared" si="46"/>
        <v>44280</v>
      </c>
      <c r="L582" s="23">
        <f t="shared" si="47"/>
        <v>0.84579471878113199</v>
      </c>
      <c r="W582" s="20"/>
      <c r="X582" s="8"/>
      <c r="Y582" s="7"/>
      <c r="Z582" s="19"/>
      <c r="AA582" s="7">
        <f>SUM($Y$8:Y582)+CurrentInventory</f>
        <v>0</v>
      </c>
      <c r="AB582" s="7" t="e">
        <f t="shared" si="45"/>
        <v>#N/A</v>
      </c>
      <c r="AQ582" s="17"/>
    </row>
    <row r="583" spans="8:43" x14ac:dyDescent="0.25">
      <c r="H583" s="8">
        <f t="shared" si="48"/>
        <v>44281</v>
      </c>
      <c r="I583" s="7">
        <f t="shared" si="49"/>
        <v>58.65</v>
      </c>
      <c r="K583" s="8">
        <f t="shared" si="46"/>
        <v>44281</v>
      </c>
      <c r="L583" s="23">
        <f t="shared" si="47"/>
        <v>0.84579471878113199</v>
      </c>
      <c r="W583" s="20"/>
      <c r="X583" s="8"/>
      <c r="Y583" s="7"/>
      <c r="Z583" s="19"/>
      <c r="AA583" s="7">
        <f>SUM($Y$8:Y583)+CurrentInventory</f>
        <v>0</v>
      </c>
      <c r="AB583" s="7" t="e">
        <f t="shared" si="45"/>
        <v>#N/A</v>
      </c>
      <c r="AQ583" s="17"/>
    </row>
    <row r="584" spans="8:43" x14ac:dyDescent="0.25">
      <c r="H584" s="8">
        <f t="shared" si="48"/>
        <v>44282</v>
      </c>
      <c r="I584" s="7">
        <f t="shared" si="49"/>
        <v>58.65</v>
      </c>
      <c r="K584" s="8">
        <f t="shared" si="46"/>
        <v>44282</v>
      </c>
      <c r="L584" s="23">
        <f t="shared" si="47"/>
        <v>0.84579471878113199</v>
      </c>
      <c r="W584" s="20"/>
      <c r="X584" s="8"/>
      <c r="Y584" s="7"/>
      <c r="Z584" s="19"/>
      <c r="AA584" s="7">
        <f>SUM($Y$8:Y584)+CurrentInventory</f>
        <v>0</v>
      </c>
      <c r="AB584" s="7" t="e">
        <f t="shared" ref="AB584:AB647" si="50">VLOOKUP(X584,$H$4:$I$1579, 2, FALSE)</f>
        <v>#N/A</v>
      </c>
      <c r="AQ584" s="17"/>
    </row>
    <row r="585" spans="8:43" x14ac:dyDescent="0.25">
      <c r="H585" s="8">
        <f t="shared" si="48"/>
        <v>44283</v>
      </c>
      <c r="I585" s="7">
        <f t="shared" si="49"/>
        <v>58.65</v>
      </c>
      <c r="K585" s="8">
        <f t="shared" si="46"/>
        <v>44283</v>
      </c>
      <c r="L585" s="23">
        <f t="shared" si="47"/>
        <v>0.84579471878113199</v>
      </c>
      <c r="W585" s="20"/>
      <c r="X585" s="8"/>
      <c r="Y585" s="7"/>
      <c r="Z585" s="19"/>
      <c r="AA585" s="7">
        <f>SUM($Y$8:Y585)+CurrentInventory</f>
        <v>0</v>
      </c>
      <c r="AB585" s="7" t="e">
        <f t="shared" si="50"/>
        <v>#N/A</v>
      </c>
      <c r="AQ585" s="17"/>
    </row>
    <row r="586" spans="8:43" x14ac:dyDescent="0.25">
      <c r="H586" s="8">
        <f t="shared" si="48"/>
        <v>44284</v>
      </c>
      <c r="I586" s="7">
        <f t="shared" si="49"/>
        <v>58.65</v>
      </c>
      <c r="K586" s="8">
        <f t="shared" si="46"/>
        <v>44284</v>
      </c>
      <c r="L586" s="23">
        <f t="shared" si="47"/>
        <v>0.84579471878113199</v>
      </c>
      <c r="W586" s="20"/>
      <c r="X586" s="8"/>
      <c r="Y586" s="7"/>
      <c r="Z586" s="19"/>
      <c r="AA586" s="7">
        <f>SUM($Y$8:Y586)+CurrentInventory</f>
        <v>0</v>
      </c>
      <c r="AB586" s="7" t="e">
        <f t="shared" si="50"/>
        <v>#N/A</v>
      </c>
      <c r="AQ586" s="17"/>
    </row>
    <row r="587" spans="8:43" x14ac:dyDescent="0.25">
      <c r="H587" s="8">
        <f t="shared" si="48"/>
        <v>44285</v>
      </c>
      <c r="I587" s="7">
        <f t="shared" si="49"/>
        <v>58.65</v>
      </c>
      <c r="K587" s="8">
        <f t="shared" si="46"/>
        <v>44285</v>
      </c>
      <c r="L587" s="23">
        <f t="shared" si="47"/>
        <v>0.84579471878113199</v>
      </c>
      <c r="W587" s="20"/>
      <c r="X587" s="8"/>
      <c r="Y587" s="7"/>
      <c r="Z587" s="19"/>
      <c r="AA587" s="7">
        <f>SUM($Y$8:Y587)+CurrentInventory</f>
        <v>0</v>
      </c>
      <c r="AB587" s="7" t="e">
        <f t="shared" si="50"/>
        <v>#N/A</v>
      </c>
      <c r="AQ587" s="17"/>
    </row>
    <row r="588" spans="8:43" x14ac:dyDescent="0.25">
      <c r="H588" s="8">
        <f t="shared" si="48"/>
        <v>44286</v>
      </c>
      <c r="I588" s="7">
        <f t="shared" si="49"/>
        <v>58.65</v>
      </c>
      <c r="K588" s="8">
        <f t="shared" si="46"/>
        <v>44286</v>
      </c>
      <c r="L588" s="23">
        <f t="shared" si="47"/>
        <v>0.84579471878113199</v>
      </c>
      <c r="W588" s="20"/>
      <c r="X588" s="8"/>
      <c r="Y588" s="7"/>
      <c r="Z588" s="19"/>
      <c r="AA588" s="7">
        <f>SUM($Y$8:Y588)+CurrentInventory</f>
        <v>0</v>
      </c>
      <c r="AB588" s="7" t="e">
        <f t="shared" si="50"/>
        <v>#N/A</v>
      </c>
      <c r="AQ588" s="17"/>
    </row>
    <row r="589" spans="8:43" x14ac:dyDescent="0.25">
      <c r="H589" s="8">
        <f t="shared" si="48"/>
        <v>44287</v>
      </c>
      <c r="I589" s="7">
        <f t="shared" si="49"/>
        <v>56.87</v>
      </c>
      <c r="K589" s="8">
        <f t="shared" si="46"/>
        <v>44287</v>
      </c>
      <c r="L589" s="23">
        <f t="shared" si="47"/>
        <v>1.1904922396173334</v>
      </c>
      <c r="W589" s="20"/>
      <c r="X589" s="8"/>
      <c r="Y589" s="7"/>
      <c r="Z589" s="19"/>
      <c r="AA589" s="7">
        <f>SUM($Y$8:Y589)+CurrentInventory</f>
        <v>0</v>
      </c>
      <c r="AB589" s="7" t="e">
        <f t="shared" si="50"/>
        <v>#N/A</v>
      </c>
      <c r="AQ589" s="17"/>
    </row>
    <row r="590" spans="8:43" x14ac:dyDescent="0.25">
      <c r="H590" s="8" t="e">
        <f t="shared" si="48"/>
        <v>#N/A</v>
      </c>
      <c r="I590" s="7" t="e">
        <f t="shared" si="49"/>
        <v>#N/A</v>
      </c>
      <c r="K590" s="8" t="e">
        <f t="shared" si="46"/>
        <v>#N/A</v>
      </c>
      <c r="L590" s="23" t="e">
        <f t="shared" si="47"/>
        <v>#N/A</v>
      </c>
      <c r="W590" s="20"/>
      <c r="X590" s="8"/>
      <c r="Y590" s="7"/>
      <c r="Z590" s="19"/>
      <c r="AA590" s="7">
        <f>SUM($Y$8:Y590)+CurrentInventory</f>
        <v>0</v>
      </c>
      <c r="AB590" s="7" t="e">
        <f t="shared" si="50"/>
        <v>#N/A</v>
      </c>
      <c r="AQ590" s="17"/>
    </row>
    <row r="591" spans="8:43" x14ac:dyDescent="0.25">
      <c r="H591" s="8" t="e">
        <f t="shared" si="48"/>
        <v>#N/A</v>
      </c>
      <c r="I591" s="7" t="e">
        <f t="shared" si="49"/>
        <v>#N/A</v>
      </c>
      <c r="K591" s="8" t="e">
        <f t="shared" si="46"/>
        <v>#N/A</v>
      </c>
      <c r="L591" s="23" t="e">
        <f t="shared" si="47"/>
        <v>#N/A</v>
      </c>
      <c r="W591" s="20"/>
      <c r="X591" s="8"/>
      <c r="Y591" s="7"/>
      <c r="Z591" s="19"/>
      <c r="AA591" s="7">
        <f>SUM($Y$8:Y591)+CurrentInventory</f>
        <v>0</v>
      </c>
      <c r="AB591" s="7" t="e">
        <f t="shared" si="50"/>
        <v>#N/A</v>
      </c>
      <c r="AQ591" s="17"/>
    </row>
    <row r="592" spans="8:43" x14ac:dyDescent="0.25">
      <c r="H592" s="8" t="e">
        <f t="shared" si="48"/>
        <v>#N/A</v>
      </c>
      <c r="I592" s="7" t="e">
        <f t="shared" si="49"/>
        <v>#N/A</v>
      </c>
      <c r="K592" s="8" t="e">
        <f t="shared" si="46"/>
        <v>#N/A</v>
      </c>
      <c r="L592" s="23" t="e">
        <f t="shared" si="47"/>
        <v>#N/A</v>
      </c>
      <c r="W592" s="20"/>
      <c r="X592" s="8"/>
      <c r="Y592" s="7"/>
      <c r="Z592" s="19"/>
      <c r="AA592" s="7">
        <f>SUM($Y$8:Y592)+CurrentInventory</f>
        <v>0</v>
      </c>
      <c r="AB592" s="7" t="e">
        <f t="shared" si="50"/>
        <v>#N/A</v>
      </c>
      <c r="AQ592" s="17"/>
    </row>
    <row r="593" spans="8:28" x14ac:dyDescent="0.25">
      <c r="H593" s="8" t="e">
        <f t="shared" si="48"/>
        <v>#N/A</v>
      </c>
      <c r="I593" s="7" t="e">
        <f t="shared" si="49"/>
        <v>#N/A</v>
      </c>
      <c r="K593" s="8" t="e">
        <f t="shared" si="46"/>
        <v>#N/A</v>
      </c>
      <c r="L593" s="23" t="e">
        <f t="shared" si="47"/>
        <v>#N/A</v>
      </c>
      <c r="X593" s="8"/>
      <c r="Y593" s="7"/>
      <c r="Z593" s="19"/>
      <c r="AA593" s="7">
        <f>SUM($Y$8:Y593)+CurrentInventory</f>
        <v>0</v>
      </c>
      <c r="AB593" s="7" t="e">
        <f t="shared" si="50"/>
        <v>#N/A</v>
      </c>
    </row>
    <row r="594" spans="8:28" x14ac:dyDescent="0.25">
      <c r="H594" s="8" t="e">
        <f t="shared" si="48"/>
        <v>#N/A</v>
      </c>
      <c r="I594" s="7" t="e">
        <f t="shared" si="49"/>
        <v>#N/A</v>
      </c>
      <c r="K594" s="8" t="e">
        <f t="shared" si="46"/>
        <v>#N/A</v>
      </c>
      <c r="L594" s="23" t="e">
        <f t="shared" si="47"/>
        <v>#N/A</v>
      </c>
      <c r="X594" s="8"/>
      <c r="Y594" s="7"/>
      <c r="Z594" s="19"/>
      <c r="AA594" s="7">
        <f>SUM($Y$8:Y594)+CurrentInventory</f>
        <v>0</v>
      </c>
      <c r="AB594" s="7" t="e">
        <f t="shared" si="50"/>
        <v>#N/A</v>
      </c>
    </row>
    <row r="595" spans="8:28" x14ac:dyDescent="0.25">
      <c r="H595" s="8" t="e">
        <f t="shared" si="48"/>
        <v>#N/A</v>
      </c>
      <c r="I595" s="7" t="e">
        <f t="shared" si="49"/>
        <v>#N/A</v>
      </c>
      <c r="K595" s="8" t="e">
        <f t="shared" si="46"/>
        <v>#N/A</v>
      </c>
      <c r="L595" s="23" t="e">
        <f t="shared" si="47"/>
        <v>#N/A</v>
      </c>
      <c r="X595" s="8"/>
      <c r="Y595" s="7"/>
      <c r="Z595" s="19"/>
      <c r="AA595" s="7">
        <f>SUM($Y$8:Y595)+CurrentInventory</f>
        <v>0</v>
      </c>
      <c r="AB595" s="7" t="e">
        <f t="shared" si="50"/>
        <v>#N/A</v>
      </c>
    </row>
    <row r="596" spans="8:28" x14ac:dyDescent="0.25">
      <c r="H596" s="8" t="e">
        <f t="shared" si="48"/>
        <v>#N/A</v>
      </c>
      <c r="I596" s="7" t="e">
        <f t="shared" si="49"/>
        <v>#N/A</v>
      </c>
      <c r="K596" s="8" t="e">
        <f t="shared" si="46"/>
        <v>#N/A</v>
      </c>
      <c r="L596" s="23" t="e">
        <f t="shared" si="47"/>
        <v>#N/A</v>
      </c>
      <c r="X596" s="8"/>
      <c r="Y596" s="7"/>
      <c r="Z596" s="19"/>
      <c r="AA596" s="7">
        <f>SUM($Y$8:Y596)+CurrentInventory</f>
        <v>0</v>
      </c>
      <c r="AB596" s="7" t="e">
        <f t="shared" si="50"/>
        <v>#N/A</v>
      </c>
    </row>
    <row r="597" spans="8:28" x14ac:dyDescent="0.25">
      <c r="H597" s="8" t="e">
        <f t="shared" si="48"/>
        <v>#N/A</v>
      </c>
      <c r="I597" s="7" t="e">
        <f t="shared" si="49"/>
        <v>#N/A</v>
      </c>
      <c r="K597" s="8" t="e">
        <f t="shared" si="46"/>
        <v>#N/A</v>
      </c>
      <c r="L597" s="23" t="e">
        <f t="shared" si="47"/>
        <v>#N/A</v>
      </c>
      <c r="X597" s="8"/>
      <c r="Y597" s="7"/>
      <c r="Z597" s="19"/>
      <c r="AA597" s="7">
        <f>SUM($Y$8:Y597)+CurrentInventory</f>
        <v>0</v>
      </c>
      <c r="AB597" s="7" t="e">
        <f t="shared" si="50"/>
        <v>#N/A</v>
      </c>
    </row>
    <row r="598" spans="8:28" x14ac:dyDescent="0.25">
      <c r="H598" s="8" t="e">
        <f t="shared" si="48"/>
        <v>#N/A</v>
      </c>
      <c r="I598" s="7" t="e">
        <f t="shared" si="49"/>
        <v>#N/A</v>
      </c>
      <c r="K598" s="8" t="e">
        <f t="shared" si="46"/>
        <v>#N/A</v>
      </c>
      <c r="L598" s="23" t="e">
        <f t="shared" si="47"/>
        <v>#N/A</v>
      </c>
      <c r="X598" s="8"/>
      <c r="Y598" s="7"/>
      <c r="Z598" s="19"/>
      <c r="AA598" s="7">
        <f>SUM($Y$8:Y598)+CurrentInventory</f>
        <v>0</v>
      </c>
      <c r="AB598" s="7" t="e">
        <f t="shared" si="50"/>
        <v>#N/A</v>
      </c>
    </row>
    <row r="599" spans="8:28" x14ac:dyDescent="0.25">
      <c r="H599" s="8" t="e">
        <f t="shared" si="48"/>
        <v>#N/A</v>
      </c>
      <c r="I599" s="7" t="e">
        <f t="shared" si="49"/>
        <v>#N/A</v>
      </c>
      <c r="K599" s="8" t="e">
        <f t="shared" si="46"/>
        <v>#N/A</v>
      </c>
      <c r="L599" s="23" t="e">
        <f t="shared" si="47"/>
        <v>#N/A</v>
      </c>
      <c r="X599" s="8"/>
      <c r="Y599" s="7"/>
      <c r="Z599" s="19"/>
      <c r="AA599" s="7">
        <f>SUM($Y$8:Y599)+CurrentInventory</f>
        <v>0</v>
      </c>
      <c r="AB599" s="7" t="e">
        <f t="shared" si="50"/>
        <v>#N/A</v>
      </c>
    </row>
    <row r="600" spans="8:28" x14ac:dyDescent="0.25">
      <c r="H600" s="8" t="e">
        <f t="shared" si="48"/>
        <v>#N/A</v>
      </c>
      <c r="I600" s="7" t="e">
        <f t="shared" si="49"/>
        <v>#N/A</v>
      </c>
      <c r="K600" s="8" t="e">
        <f t="shared" si="46"/>
        <v>#N/A</v>
      </c>
      <c r="L600" s="23" t="e">
        <f t="shared" si="47"/>
        <v>#N/A</v>
      </c>
      <c r="X600" s="8"/>
      <c r="Y600" s="7"/>
      <c r="Z600" s="19"/>
      <c r="AA600" s="7">
        <f>SUM($Y$8:Y600)+CurrentInventory</f>
        <v>0</v>
      </c>
      <c r="AB600" s="7" t="e">
        <f t="shared" si="50"/>
        <v>#N/A</v>
      </c>
    </row>
    <row r="601" spans="8:28" x14ac:dyDescent="0.25">
      <c r="H601" s="8" t="e">
        <f t="shared" si="48"/>
        <v>#N/A</v>
      </c>
      <c r="I601" s="7" t="e">
        <f t="shared" si="49"/>
        <v>#N/A</v>
      </c>
      <c r="K601" s="8" t="e">
        <f t="shared" si="46"/>
        <v>#N/A</v>
      </c>
      <c r="L601" s="23" t="e">
        <f t="shared" si="47"/>
        <v>#N/A</v>
      </c>
      <c r="X601" s="8"/>
      <c r="Y601" s="7"/>
      <c r="Z601" s="19"/>
      <c r="AA601" s="7">
        <f>SUM($Y$8:Y601)+CurrentInventory</f>
        <v>0</v>
      </c>
      <c r="AB601" s="7" t="e">
        <f t="shared" si="50"/>
        <v>#N/A</v>
      </c>
    </row>
    <row r="602" spans="8:28" x14ac:dyDescent="0.25">
      <c r="H602" s="8" t="e">
        <f t="shared" si="48"/>
        <v>#N/A</v>
      </c>
      <c r="I602" s="7" t="e">
        <f t="shared" si="49"/>
        <v>#N/A</v>
      </c>
      <c r="K602" s="8" t="e">
        <f t="shared" si="46"/>
        <v>#N/A</v>
      </c>
      <c r="L602" s="23" t="e">
        <f t="shared" si="47"/>
        <v>#N/A</v>
      </c>
      <c r="X602" s="8"/>
      <c r="Y602" s="7"/>
      <c r="Z602" s="19"/>
      <c r="AA602" s="7">
        <f>SUM($Y$8:Y602)+CurrentInventory</f>
        <v>0</v>
      </c>
      <c r="AB602" s="7" t="e">
        <f t="shared" si="50"/>
        <v>#N/A</v>
      </c>
    </row>
    <row r="603" spans="8:28" x14ac:dyDescent="0.25">
      <c r="H603" s="8" t="e">
        <f t="shared" si="48"/>
        <v>#N/A</v>
      </c>
      <c r="I603" s="7" t="e">
        <f t="shared" si="49"/>
        <v>#N/A</v>
      </c>
      <c r="K603" s="8" t="e">
        <f t="shared" si="46"/>
        <v>#N/A</v>
      </c>
      <c r="L603" s="23" t="e">
        <f t="shared" si="47"/>
        <v>#N/A</v>
      </c>
      <c r="X603" s="8"/>
      <c r="Y603" s="7"/>
      <c r="Z603" s="19"/>
      <c r="AA603" s="7">
        <f>SUM($Y$8:Y603)+CurrentInventory</f>
        <v>0</v>
      </c>
      <c r="AB603" s="7" t="e">
        <f t="shared" si="50"/>
        <v>#N/A</v>
      </c>
    </row>
    <row r="604" spans="8:28" x14ac:dyDescent="0.25">
      <c r="H604" s="8" t="e">
        <f t="shared" si="48"/>
        <v>#N/A</v>
      </c>
      <c r="I604" s="7" t="e">
        <f t="shared" si="49"/>
        <v>#N/A</v>
      </c>
      <c r="K604" s="8" t="e">
        <f t="shared" si="46"/>
        <v>#N/A</v>
      </c>
      <c r="L604" s="23" t="e">
        <f t="shared" si="47"/>
        <v>#N/A</v>
      </c>
      <c r="X604" s="8"/>
      <c r="Y604" s="7"/>
      <c r="Z604" s="19"/>
      <c r="AA604" s="7">
        <f>SUM($Y$8:Y604)+CurrentInventory</f>
        <v>0</v>
      </c>
      <c r="AB604" s="7" t="e">
        <f t="shared" si="50"/>
        <v>#N/A</v>
      </c>
    </row>
    <row r="605" spans="8:28" x14ac:dyDescent="0.25">
      <c r="H605" s="8" t="e">
        <f t="shared" si="48"/>
        <v>#N/A</v>
      </c>
      <c r="I605" s="7" t="e">
        <f t="shared" si="49"/>
        <v>#N/A</v>
      </c>
      <c r="K605" s="8" t="e">
        <f t="shared" si="46"/>
        <v>#N/A</v>
      </c>
      <c r="L605" s="23" t="e">
        <f t="shared" si="47"/>
        <v>#N/A</v>
      </c>
      <c r="X605" s="8"/>
      <c r="Y605" s="7"/>
      <c r="Z605" s="19"/>
      <c r="AA605" s="7">
        <f>SUM($Y$8:Y605)+CurrentInventory</f>
        <v>0</v>
      </c>
      <c r="AB605" s="7" t="e">
        <f t="shared" si="50"/>
        <v>#N/A</v>
      </c>
    </row>
    <row r="606" spans="8:28" x14ac:dyDescent="0.25">
      <c r="H606" s="8" t="e">
        <f t="shared" si="48"/>
        <v>#N/A</v>
      </c>
      <c r="I606" s="7" t="e">
        <f t="shared" si="49"/>
        <v>#N/A</v>
      </c>
      <c r="K606" s="8" t="e">
        <f t="shared" si="46"/>
        <v>#N/A</v>
      </c>
      <c r="L606" s="23" t="e">
        <f t="shared" si="47"/>
        <v>#N/A</v>
      </c>
      <c r="X606" s="8"/>
      <c r="Y606" s="7"/>
      <c r="Z606" s="19"/>
      <c r="AA606" s="7">
        <f>SUM($Y$8:Y606)+CurrentInventory</f>
        <v>0</v>
      </c>
      <c r="AB606" s="7" t="e">
        <f t="shared" si="50"/>
        <v>#N/A</v>
      </c>
    </row>
    <row r="607" spans="8:28" x14ac:dyDescent="0.25">
      <c r="H607" s="8" t="e">
        <f t="shared" si="48"/>
        <v>#N/A</v>
      </c>
      <c r="I607" s="7" t="e">
        <f t="shared" si="49"/>
        <v>#N/A</v>
      </c>
      <c r="K607" s="8" t="e">
        <f t="shared" si="46"/>
        <v>#N/A</v>
      </c>
      <c r="L607" s="23" t="e">
        <f t="shared" si="47"/>
        <v>#N/A</v>
      </c>
      <c r="X607" s="8"/>
      <c r="Y607" s="7"/>
      <c r="Z607" s="19"/>
      <c r="AA607" s="7">
        <f>SUM($Y$8:Y607)+CurrentInventory</f>
        <v>0</v>
      </c>
      <c r="AB607" s="7" t="e">
        <f t="shared" si="50"/>
        <v>#N/A</v>
      </c>
    </row>
    <row r="608" spans="8:28" x14ac:dyDescent="0.25">
      <c r="H608" s="8" t="e">
        <f t="shared" si="48"/>
        <v>#N/A</v>
      </c>
      <c r="I608" s="7" t="e">
        <f t="shared" si="49"/>
        <v>#N/A</v>
      </c>
      <c r="K608" s="8" t="e">
        <f t="shared" si="46"/>
        <v>#N/A</v>
      </c>
      <c r="L608" s="23" t="e">
        <f t="shared" si="47"/>
        <v>#N/A</v>
      </c>
      <c r="X608" s="8"/>
      <c r="Y608" s="7"/>
      <c r="Z608" s="19"/>
      <c r="AA608" s="7">
        <f>SUM($Y$8:Y608)+CurrentInventory</f>
        <v>0</v>
      </c>
      <c r="AB608" s="7" t="e">
        <f t="shared" si="50"/>
        <v>#N/A</v>
      </c>
    </row>
    <row r="609" spans="8:28" x14ac:dyDescent="0.25">
      <c r="H609" s="8" t="e">
        <f t="shared" si="48"/>
        <v>#N/A</v>
      </c>
      <c r="I609" s="7" t="e">
        <f t="shared" si="49"/>
        <v>#N/A</v>
      </c>
      <c r="K609" s="8" t="e">
        <f t="shared" si="46"/>
        <v>#N/A</v>
      </c>
      <c r="L609" s="23" t="e">
        <f t="shared" si="47"/>
        <v>#N/A</v>
      </c>
      <c r="X609" s="8"/>
      <c r="Y609" s="7"/>
      <c r="Z609" s="19"/>
      <c r="AA609" s="7">
        <f>SUM($Y$8:Y609)+CurrentInventory</f>
        <v>0</v>
      </c>
      <c r="AB609" s="7" t="e">
        <f t="shared" si="50"/>
        <v>#N/A</v>
      </c>
    </row>
    <row r="610" spans="8:28" x14ac:dyDescent="0.25">
      <c r="H610" s="8" t="e">
        <f t="shared" si="48"/>
        <v>#N/A</v>
      </c>
      <c r="I610" s="7" t="e">
        <f t="shared" si="49"/>
        <v>#N/A</v>
      </c>
      <c r="K610" s="8" t="e">
        <f t="shared" si="46"/>
        <v>#N/A</v>
      </c>
      <c r="L610" s="23" t="e">
        <f t="shared" si="47"/>
        <v>#N/A</v>
      </c>
      <c r="X610" s="8"/>
      <c r="Y610" s="7"/>
      <c r="Z610" s="19"/>
      <c r="AA610" s="7">
        <f>SUM($Y$8:Y610)+CurrentInventory</f>
        <v>0</v>
      </c>
      <c r="AB610" s="7" t="e">
        <f t="shared" si="50"/>
        <v>#N/A</v>
      </c>
    </row>
    <row r="611" spans="8:28" x14ac:dyDescent="0.25">
      <c r="H611" s="8" t="e">
        <f t="shared" si="48"/>
        <v>#N/A</v>
      </c>
      <c r="I611" s="7" t="e">
        <f t="shared" si="49"/>
        <v>#N/A</v>
      </c>
      <c r="K611" s="8" t="e">
        <f t="shared" si="46"/>
        <v>#N/A</v>
      </c>
      <c r="L611" s="23" t="e">
        <f t="shared" si="47"/>
        <v>#N/A</v>
      </c>
      <c r="X611" s="8"/>
      <c r="Y611" s="7"/>
      <c r="Z611" s="19"/>
      <c r="AA611" s="7">
        <f>SUM($Y$8:Y611)+CurrentInventory</f>
        <v>0</v>
      </c>
      <c r="AB611" s="7" t="e">
        <f t="shared" si="50"/>
        <v>#N/A</v>
      </c>
    </row>
    <row r="612" spans="8:28" x14ac:dyDescent="0.25">
      <c r="H612" s="8" t="e">
        <f t="shared" si="48"/>
        <v>#N/A</v>
      </c>
      <c r="I612" s="7" t="e">
        <f t="shared" si="49"/>
        <v>#N/A</v>
      </c>
      <c r="K612" s="8" t="e">
        <f t="shared" si="46"/>
        <v>#N/A</v>
      </c>
      <c r="L612" s="23" t="e">
        <f t="shared" si="47"/>
        <v>#N/A</v>
      </c>
      <c r="X612" s="8"/>
      <c r="Y612" s="7"/>
      <c r="Z612" s="19"/>
      <c r="AA612" s="7">
        <f>SUM($Y$8:Y612)+CurrentInventory</f>
        <v>0</v>
      </c>
      <c r="AB612" s="7" t="e">
        <f t="shared" si="50"/>
        <v>#N/A</v>
      </c>
    </row>
    <row r="613" spans="8:28" x14ac:dyDescent="0.25">
      <c r="H613" s="8" t="e">
        <f t="shared" si="48"/>
        <v>#N/A</v>
      </c>
      <c r="I613" s="7" t="e">
        <f t="shared" si="49"/>
        <v>#N/A</v>
      </c>
      <c r="K613" s="8" t="e">
        <f t="shared" si="46"/>
        <v>#N/A</v>
      </c>
      <c r="L613" s="23" t="e">
        <f t="shared" si="47"/>
        <v>#N/A</v>
      </c>
      <c r="X613" s="8"/>
      <c r="Y613" s="7"/>
      <c r="Z613" s="19"/>
      <c r="AA613" s="7">
        <f>SUM($Y$8:Y613)+CurrentInventory</f>
        <v>0</v>
      </c>
      <c r="AB613" s="7" t="e">
        <f t="shared" si="50"/>
        <v>#N/A</v>
      </c>
    </row>
    <row r="614" spans="8:28" x14ac:dyDescent="0.25">
      <c r="H614" s="8" t="e">
        <f t="shared" si="48"/>
        <v>#N/A</v>
      </c>
      <c r="I614" s="7" t="e">
        <f t="shared" si="49"/>
        <v>#N/A</v>
      </c>
      <c r="K614" s="8" t="e">
        <f t="shared" si="46"/>
        <v>#N/A</v>
      </c>
      <c r="L614" s="23" t="e">
        <f t="shared" si="47"/>
        <v>#N/A</v>
      </c>
      <c r="X614" s="8"/>
      <c r="Y614" s="7"/>
      <c r="Z614" s="19"/>
      <c r="AA614" s="7">
        <f>SUM($Y$8:Y614)+CurrentInventory</f>
        <v>0</v>
      </c>
      <c r="AB614" s="7" t="e">
        <f t="shared" si="50"/>
        <v>#N/A</v>
      </c>
    </row>
    <row r="615" spans="8:28" x14ac:dyDescent="0.25">
      <c r="H615" s="8" t="e">
        <f t="shared" si="48"/>
        <v>#N/A</v>
      </c>
      <c r="I615" s="7" t="e">
        <f t="shared" si="49"/>
        <v>#N/A</v>
      </c>
      <c r="K615" s="8" t="e">
        <f t="shared" si="46"/>
        <v>#N/A</v>
      </c>
      <c r="L615" s="23" t="e">
        <f t="shared" si="47"/>
        <v>#N/A</v>
      </c>
      <c r="X615" s="8"/>
      <c r="Y615" s="7"/>
      <c r="Z615" s="19"/>
      <c r="AA615" s="7">
        <f>SUM($Y$8:Y615)+CurrentInventory</f>
        <v>0</v>
      </c>
      <c r="AB615" s="7" t="e">
        <f t="shared" si="50"/>
        <v>#N/A</v>
      </c>
    </row>
    <row r="616" spans="8:28" x14ac:dyDescent="0.25">
      <c r="H616" s="8" t="e">
        <f t="shared" si="48"/>
        <v>#N/A</v>
      </c>
      <c r="I616" s="7" t="e">
        <f t="shared" si="49"/>
        <v>#N/A</v>
      </c>
      <c r="K616" s="8" t="e">
        <f t="shared" si="46"/>
        <v>#N/A</v>
      </c>
      <c r="L616" s="23" t="e">
        <f t="shared" si="47"/>
        <v>#N/A</v>
      </c>
      <c r="X616" s="8"/>
      <c r="Y616" s="7"/>
      <c r="Z616" s="19"/>
      <c r="AA616" s="7">
        <f>SUM($Y$8:Y616)+CurrentInventory</f>
        <v>0</v>
      </c>
      <c r="AB616" s="7" t="e">
        <f t="shared" si="50"/>
        <v>#N/A</v>
      </c>
    </row>
    <row r="617" spans="8:28" x14ac:dyDescent="0.25">
      <c r="H617" s="8" t="e">
        <f t="shared" si="48"/>
        <v>#N/A</v>
      </c>
      <c r="I617" s="7" t="e">
        <f t="shared" si="49"/>
        <v>#N/A</v>
      </c>
      <c r="K617" s="8" t="e">
        <f t="shared" si="46"/>
        <v>#N/A</v>
      </c>
      <c r="L617" s="23" t="e">
        <f t="shared" si="47"/>
        <v>#N/A</v>
      </c>
      <c r="X617" s="8"/>
      <c r="Y617" s="7"/>
      <c r="Z617" s="19"/>
      <c r="AA617" s="7">
        <f>SUM($Y$8:Y617)+CurrentInventory</f>
        <v>0</v>
      </c>
      <c r="AB617" s="7" t="e">
        <f t="shared" si="50"/>
        <v>#N/A</v>
      </c>
    </row>
    <row r="618" spans="8:28" x14ac:dyDescent="0.25">
      <c r="H618" s="8" t="e">
        <f t="shared" si="48"/>
        <v>#N/A</v>
      </c>
      <c r="I618" s="7" t="e">
        <f t="shared" si="49"/>
        <v>#N/A</v>
      </c>
      <c r="K618" s="8" t="e">
        <f t="shared" si="46"/>
        <v>#N/A</v>
      </c>
      <c r="L618" s="23" t="e">
        <f t="shared" si="47"/>
        <v>#N/A</v>
      </c>
      <c r="X618" s="8"/>
      <c r="Y618" s="7"/>
      <c r="Z618" s="19"/>
      <c r="AA618" s="7">
        <f>SUM($Y$8:Y618)+CurrentInventory</f>
        <v>0</v>
      </c>
      <c r="AB618" s="7" t="e">
        <f t="shared" si="50"/>
        <v>#N/A</v>
      </c>
    </row>
    <row r="619" spans="8:28" x14ac:dyDescent="0.25">
      <c r="H619" s="8" t="e">
        <f t="shared" si="48"/>
        <v>#N/A</v>
      </c>
      <c r="I619" s="7" t="e">
        <f t="shared" si="49"/>
        <v>#N/A</v>
      </c>
      <c r="K619" s="8" t="e">
        <f t="shared" si="46"/>
        <v>#N/A</v>
      </c>
      <c r="L619" s="23" t="e">
        <f t="shared" si="47"/>
        <v>#N/A</v>
      </c>
      <c r="X619" s="8"/>
      <c r="Y619" s="7"/>
      <c r="Z619" s="19"/>
      <c r="AA619" s="7">
        <f>SUM($Y$8:Y619)+CurrentInventory</f>
        <v>0</v>
      </c>
      <c r="AB619" s="7" t="e">
        <f t="shared" si="50"/>
        <v>#N/A</v>
      </c>
    </row>
    <row r="620" spans="8:28" x14ac:dyDescent="0.25">
      <c r="H620" s="8" t="e">
        <f t="shared" si="48"/>
        <v>#N/A</v>
      </c>
      <c r="I620" s="7" t="e">
        <f t="shared" si="49"/>
        <v>#N/A</v>
      </c>
      <c r="K620" s="8" t="e">
        <f t="shared" si="46"/>
        <v>#N/A</v>
      </c>
      <c r="L620" s="23" t="e">
        <f t="shared" si="47"/>
        <v>#N/A</v>
      </c>
      <c r="X620" s="8"/>
      <c r="Y620" s="7"/>
      <c r="Z620" s="19"/>
      <c r="AA620" s="7">
        <f>SUM($Y$8:Y620)+CurrentInventory</f>
        <v>0</v>
      </c>
      <c r="AB620" s="7" t="e">
        <f t="shared" si="50"/>
        <v>#N/A</v>
      </c>
    </row>
    <row r="621" spans="8:28" x14ac:dyDescent="0.25">
      <c r="H621" s="8" t="e">
        <f t="shared" si="48"/>
        <v>#N/A</v>
      </c>
      <c r="I621" s="7" t="e">
        <f t="shared" si="49"/>
        <v>#N/A</v>
      </c>
      <c r="K621" s="8" t="e">
        <f t="shared" si="46"/>
        <v>#N/A</v>
      </c>
      <c r="L621" s="23" t="e">
        <f t="shared" si="47"/>
        <v>#N/A</v>
      </c>
      <c r="X621" s="8"/>
      <c r="Y621" s="7"/>
      <c r="Z621" s="19"/>
      <c r="AA621" s="7">
        <f>SUM($Y$8:Y621)+CurrentInventory</f>
        <v>0</v>
      </c>
      <c r="AB621" s="7" t="e">
        <f t="shared" si="50"/>
        <v>#N/A</v>
      </c>
    </row>
    <row r="622" spans="8:28" x14ac:dyDescent="0.25">
      <c r="H622" s="8" t="e">
        <f t="shared" si="48"/>
        <v>#N/A</v>
      </c>
      <c r="I622" s="7" t="e">
        <f t="shared" si="49"/>
        <v>#N/A</v>
      </c>
      <c r="K622" s="8" t="e">
        <f t="shared" si="46"/>
        <v>#N/A</v>
      </c>
      <c r="L622" s="23" t="e">
        <f t="shared" si="47"/>
        <v>#N/A</v>
      </c>
      <c r="X622" s="8"/>
      <c r="Y622" s="7"/>
      <c r="Z622" s="19"/>
      <c r="AA622" s="7">
        <f>SUM($Y$8:Y622)+CurrentInventory</f>
        <v>0</v>
      </c>
      <c r="AB622" s="7" t="e">
        <f t="shared" si="50"/>
        <v>#N/A</v>
      </c>
    </row>
    <row r="623" spans="8:28" x14ac:dyDescent="0.25">
      <c r="H623" s="8" t="e">
        <f t="shared" si="48"/>
        <v>#N/A</v>
      </c>
      <c r="I623" s="7" t="e">
        <f t="shared" si="49"/>
        <v>#N/A</v>
      </c>
      <c r="K623" s="8" t="e">
        <f t="shared" si="46"/>
        <v>#N/A</v>
      </c>
      <c r="L623" s="23" t="e">
        <f t="shared" si="47"/>
        <v>#N/A</v>
      </c>
      <c r="X623" s="8"/>
      <c r="Y623" s="7"/>
      <c r="Z623" s="19"/>
      <c r="AA623" s="7">
        <f>SUM($Y$8:Y623)+CurrentInventory</f>
        <v>0</v>
      </c>
      <c r="AB623" s="7" t="e">
        <f t="shared" si="50"/>
        <v>#N/A</v>
      </c>
    </row>
    <row r="624" spans="8:28" x14ac:dyDescent="0.25">
      <c r="H624" s="8" t="e">
        <f t="shared" si="48"/>
        <v>#N/A</v>
      </c>
      <c r="I624" s="7" t="e">
        <f t="shared" si="49"/>
        <v>#N/A</v>
      </c>
      <c r="K624" s="8" t="e">
        <f t="shared" si="46"/>
        <v>#N/A</v>
      </c>
      <c r="L624" s="23" t="e">
        <f t="shared" si="47"/>
        <v>#N/A</v>
      </c>
      <c r="X624" s="8"/>
      <c r="Y624" s="7"/>
      <c r="Z624" s="19"/>
      <c r="AA624" s="7">
        <f>SUM($Y$8:Y624)+CurrentInventory</f>
        <v>0</v>
      </c>
      <c r="AB624" s="7" t="e">
        <f t="shared" si="50"/>
        <v>#N/A</v>
      </c>
    </row>
    <row r="625" spans="8:28" x14ac:dyDescent="0.25">
      <c r="H625" s="8" t="e">
        <f t="shared" si="48"/>
        <v>#N/A</v>
      </c>
      <c r="I625" s="7" t="e">
        <f t="shared" si="49"/>
        <v>#N/A</v>
      </c>
      <c r="K625" s="8" t="e">
        <f t="shared" si="46"/>
        <v>#N/A</v>
      </c>
      <c r="L625" s="23" t="e">
        <f t="shared" si="47"/>
        <v>#N/A</v>
      </c>
      <c r="X625" s="8"/>
      <c r="Y625" s="7"/>
      <c r="Z625" s="19"/>
      <c r="AA625" s="7">
        <f>SUM($Y$8:Y625)+CurrentInventory</f>
        <v>0</v>
      </c>
      <c r="AB625" s="7" t="e">
        <f t="shared" si="50"/>
        <v>#N/A</v>
      </c>
    </row>
    <row r="626" spans="8:28" x14ac:dyDescent="0.25">
      <c r="H626" s="8" t="e">
        <f t="shared" si="48"/>
        <v>#N/A</v>
      </c>
      <c r="I626" s="7" t="e">
        <f t="shared" si="49"/>
        <v>#N/A</v>
      </c>
      <c r="K626" s="8" t="e">
        <f t="shared" si="46"/>
        <v>#N/A</v>
      </c>
      <c r="L626" s="23" t="e">
        <f t="shared" si="47"/>
        <v>#N/A</v>
      </c>
      <c r="X626" s="8"/>
      <c r="Y626" s="7"/>
      <c r="Z626" s="19"/>
      <c r="AA626" s="7">
        <f>SUM($Y$8:Y626)+CurrentInventory</f>
        <v>0</v>
      </c>
      <c r="AB626" s="7" t="e">
        <f t="shared" si="50"/>
        <v>#N/A</v>
      </c>
    </row>
    <row r="627" spans="8:28" x14ac:dyDescent="0.25">
      <c r="H627" s="8" t="e">
        <f t="shared" si="48"/>
        <v>#N/A</v>
      </c>
      <c r="I627" s="7" t="e">
        <f t="shared" si="49"/>
        <v>#N/A</v>
      </c>
      <c r="K627" s="8" t="e">
        <f t="shared" si="46"/>
        <v>#N/A</v>
      </c>
      <c r="L627" s="23" t="e">
        <f t="shared" si="47"/>
        <v>#N/A</v>
      </c>
      <c r="X627" s="8"/>
      <c r="Y627" s="7"/>
      <c r="Z627" s="19"/>
      <c r="AA627" s="7">
        <f>SUM($Y$8:Y627)+CurrentInventory</f>
        <v>0</v>
      </c>
      <c r="AB627" s="7" t="e">
        <f t="shared" si="50"/>
        <v>#N/A</v>
      </c>
    </row>
    <row r="628" spans="8:28" x14ac:dyDescent="0.25">
      <c r="H628" s="8" t="e">
        <f t="shared" si="48"/>
        <v>#N/A</v>
      </c>
      <c r="I628" s="7" t="e">
        <f t="shared" si="49"/>
        <v>#N/A</v>
      </c>
      <c r="K628" s="8" t="e">
        <f t="shared" si="46"/>
        <v>#N/A</v>
      </c>
      <c r="L628" s="23" t="e">
        <f t="shared" si="47"/>
        <v>#N/A</v>
      </c>
      <c r="X628" s="8"/>
      <c r="Y628" s="7"/>
      <c r="Z628" s="19"/>
      <c r="AA628" s="7">
        <f>SUM($Y$8:Y628)+CurrentInventory</f>
        <v>0</v>
      </c>
      <c r="AB628" s="7" t="e">
        <f t="shared" si="50"/>
        <v>#N/A</v>
      </c>
    </row>
    <row r="629" spans="8:28" x14ac:dyDescent="0.25">
      <c r="H629" s="8" t="e">
        <f t="shared" si="48"/>
        <v>#N/A</v>
      </c>
      <c r="I629" s="7" t="e">
        <f t="shared" si="49"/>
        <v>#N/A</v>
      </c>
      <c r="K629" s="8" t="e">
        <f t="shared" si="46"/>
        <v>#N/A</v>
      </c>
      <c r="L629" s="23" t="e">
        <f t="shared" si="47"/>
        <v>#N/A</v>
      </c>
      <c r="X629" s="8"/>
      <c r="Y629" s="7"/>
      <c r="Z629" s="19"/>
      <c r="AA629" s="7">
        <f>SUM($Y$8:Y629)+CurrentInventory</f>
        <v>0</v>
      </c>
      <c r="AB629" s="7" t="e">
        <f t="shared" si="50"/>
        <v>#N/A</v>
      </c>
    </row>
    <row r="630" spans="8:28" x14ac:dyDescent="0.25">
      <c r="H630" s="8" t="e">
        <f t="shared" si="48"/>
        <v>#N/A</v>
      </c>
      <c r="I630" s="7" t="e">
        <f t="shared" si="49"/>
        <v>#N/A</v>
      </c>
      <c r="K630" s="8" t="e">
        <f t="shared" si="46"/>
        <v>#N/A</v>
      </c>
      <c r="L630" s="23" t="e">
        <f t="shared" si="47"/>
        <v>#N/A</v>
      </c>
      <c r="X630" s="8"/>
      <c r="Y630" s="7"/>
      <c r="Z630" s="19"/>
      <c r="AA630" s="7">
        <f>SUM($Y$8:Y630)+CurrentInventory</f>
        <v>0</v>
      </c>
      <c r="AB630" s="7" t="e">
        <f t="shared" si="50"/>
        <v>#N/A</v>
      </c>
    </row>
    <row r="631" spans="8:28" x14ac:dyDescent="0.25">
      <c r="H631" s="8" t="e">
        <f t="shared" si="48"/>
        <v>#N/A</v>
      </c>
      <c r="I631" s="7" t="e">
        <f t="shared" si="49"/>
        <v>#N/A</v>
      </c>
      <c r="K631" s="8" t="e">
        <f t="shared" si="46"/>
        <v>#N/A</v>
      </c>
      <c r="L631" s="23" t="e">
        <f t="shared" si="47"/>
        <v>#N/A</v>
      </c>
      <c r="X631" s="8"/>
      <c r="Y631" s="7"/>
      <c r="Z631" s="19"/>
      <c r="AA631" s="7">
        <f>SUM($Y$8:Y631)+CurrentInventory</f>
        <v>0</v>
      </c>
      <c r="AB631" s="7" t="e">
        <f t="shared" si="50"/>
        <v>#N/A</v>
      </c>
    </row>
    <row r="632" spans="8:28" x14ac:dyDescent="0.25">
      <c r="H632" s="8" t="e">
        <f t="shared" si="48"/>
        <v>#N/A</v>
      </c>
      <c r="I632" s="7" t="e">
        <f t="shared" si="49"/>
        <v>#N/A</v>
      </c>
      <c r="K632" s="8" t="e">
        <f t="shared" si="46"/>
        <v>#N/A</v>
      </c>
      <c r="L632" s="23" t="e">
        <f t="shared" si="47"/>
        <v>#N/A</v>
      </c>
      <c r="X632" s="8"/>
      <c r="Y632" s="7"/>
      <c r="Z632" s="19"/>
      <c r="AA632" s="7">
        <f>SUM($Y$8:Y632)+CurrentInventory</f>
        <v>0</v>
      </c>
      <c r="AB632" s="7" t="e">
        <f t="shared" si="50"/>
        <v>#N/A</v>
      </c>
    </row>
    <row r="633" spans="8:28" x14ac:dyDescent="0.25">
      <c r="H633" s="8" t="e">
        <f t="shared" si="48"/>
        <v>#N/A</v>
      </c>
      <c r="I633" s="7" t="e">
        <f t="shared" si="49"/>
        <v>#N/A</v>
      </c>
      <c r="K633" s="8" t="e">
        <f t="shared" si="46"/>
        <v>#N/A</v>
      </c>
      <c r="L633" s="23" t="e">
        <f t="shared" si="47"/>
        <v>#N/A</v>
      </c>
      <c r="X633" s="8"/>
      <c r="Y633" s="7"/>
      <c r="Z633" s="19"/>
      <c r="AA633" s="7">
        <f>SUM($Y$8:Y633)+CurrentInventory</f>
        <v>0</v>
      </c>
      <c r="AB633" s="7" t="e">
        <f t="shared" si="50"/>
        <v>#N/A</v>
      </c>
    </row>
    <row r="634" spans="8:28" x14ac:dyDescent="0.25">
      <c r="H634" s="8" t="e">
        <f t="shared" si="48"/>
        <v>#N/A</v>
      </c>
      <c r="I634" s="7" t="e">
        <f t="shared" si="49"/>
        <v>#N/A</v>
      </c>
      <c r="K634" s="8" t="e">
        <f t="shared" si="46"/>
        <v>#N/A</v>
      </c>
      <c r="L634" s="23" t="e">
        <f t="shared" si="47"/>
        <v>#N/A</v>
      </c>
      <c r="X634" s="8"/>
      <c r="Y634" s="7"/>
      <c r="Z634" s="19"/>
      <c r="AA634" s="7">
        <f>SUM($Y$8:Y634)+CurrentInventory</f>
        <v>0</v>
      </c>
      <c r="AB634" s="7" t="e">
        <f t="shared" si="50"/>
        <v>#N/A</v>
      </c>
    </row>
    <row r="635" spans="8:28" x14ac:dyDescent="0.25">
      <c r="H635" s="8" t="e">
        <f t="shared" si="48"/>
        <v>#N/A</v>
      </c>
      <c r="I635" s="7" t="e">
        <f t="shared" si="49"/>
        <v>#N/A</v>
      </c>
      <c r="K635" s="8" t="e">
        <f t="shared" si="46"/>
        <v>#N/A</v>
      </c>
      <c r="L635" s="23" t="e">
        <f t="shared" si="47"/>
        <v>#N/A</v>
      </c>
      <c r="X635" s="8"/>
      <c r="Y635" s="7"/>
      <c r="Z635" s="19"/>
      <c r="AA635" s="7">
        <f>SUM($Y$8:Y635)+CurrentInventory</f>
        <v>0</v>
      </c>
      <c r="AB635" s="7" t="e">
        <f t="shared" si="50"/>
        <v>#N/A</v>
      </c>
    </row>
    <row r="636" spans="8:28" x14ac:dyDescent="0.25">
      <c r="H636" s="8" t="e">
        <f t="shared" si="48"/>
        <v>#N/A</v>
      </c>
      <c r="I636" s="7" t="e">
        <f t="shared" si="49"/>
        <v>#N/A</v>
      </c>
      <c r="K636" s="8" t="e">
        <f t="shared" si="46"/>
        <v>#N/A</v>
      </c>
      <c r="L636" s="23" t="e">
        <f t="shared" si="47"/>
        <v>#N/A</v>
      </c>
      <c r="X636" s="8"/>
      <c r="Y636" s="7"/>
      <c r="Z636" s="19"/>
      <c r="AA636" s="7">
        <f>SUM($Y$8:Y636)+CurrentInventory</f>
        <v>0</v>
      </c>
      <c r="AB636" s="7" t="e">
        <f t="shared" si="50"/>
        <v>#N/A</v>
      </c>
    </row>
    <row r="637" spans="8:28" x14ac:dyDescent="0.25">
      <c r="H637" s="8" t="e">
        <f t="shared" si="48"/>
        <v>#N/A</v>
      </c>
      <c r="I637" s="7" t="e">
        <f t="shared" si="49"/>
        <v>#N/A</v>
      </c>
      <c r="K637" s="8" t="e">
        <f t="shared" si="46"/>
        <v>#N/A</v>
      </c>
      <c r="L637" s="23" t="e">
        <f t="shared" si="47"/>
        <v>#N/A</v>
      </c>
      <c r="X637" s="8"/>
      <c r="Y637" s="7"/>
      <c r="Z637" s="19"/>
      <c r="AA637" s="7">
        <f>SUM($Y$8:Y637)+CurrentInventory</f>
        <v>0</v>
      </c>
      <c r="AB637" s="7" t="e">
        <f t="shared" si="50"/>
        <v>#N/A</v>
      </c>
    </row>
    <row r="638" spans="8:28" x14ac:dyDescent="0.25">
      <c r="H638" s="8" t="e">
        <f t="shared" si="48"/>
        <v>#N/A</v>
      </c>
      <c r="I638" s="7" t="e">
        <f t="shared" si="49"/>
        <v>#N/A</v>
      </c>
      <c r="K638" s="8" t="e">
        <f t="shared" si="46"/>
        <v>#N/A</v>
      </c>
      <c r="L638" s="23" t="e">
        <f t="shared" si="47"/>
        <v>#N/A</v>
      </c>
      <c r="X638" s="8"/>
      <c r="Y638" s="7"/>
      <c r="Z638" s="19"/>
      <c r="AA638" s="7">
        <f>SUM($Y$8:Y638)+CurrentInventory</f>
        <v>0</v>
      </c>
      <c r="AB638" s="7" t="e">
        <f t="shared" si="50"/>
        <v>#N/A</v>
      </c>
    </row>
    <row r="639" spans="8:28" x14ac:dyDescent="0.25">
      <c r="H639" s="8" t="e">
        <f t="shared" si="48"/>
        <v>#N/A</v>
      </c>
      <c r="I639" s="7" t="e">
        <f t="shared" si="49"/>
        <v>#N/A</v>
      </c>
      <c r="K639" s="8" t="e">
        <f t="shared" si="46"/>
        <v>#N/A</v>
      </c>
      <c r="L639" s="23" t="e">
        <f t="shared" si="47"/>
        <v>#N/A</v>
      </c>
      <c r="X639" s="8"/>
      <c r="Y639" s="7"/>
      <c r="Z639" s="19"/>
      <c r="AA639" s="7">
        <f>SUM($Y$8:Y639)+CurrentInventory</f>
        <v>0</v>
      </c>
      <c r="AB639" s="7" t="e">
        <f t="shared" si="50"/>
        <v>#N/A</v>
      </c>
    </row>
    <row r="640" spans="8:28" x14ac:dyDescent="0.25">
      <c r="H640" s="8" t="e">
        <f t="shared" si="48"/>
        <v>#N/A</v>
      </c>
      <c r="I640" s="7" t="e">
        <f t="shared" si="49"/>
        <v>#N/A</v>
      </c>
      <c r="K640" s="8" t="e">
        <f t="shared" si="46"/>
        <v>#N/A</v>
      </c>
      <c r="L640" s="23" t="e">
        <f t="shared" si="47"/>
        <v>#N/A</v>
      </c>
      <c r="X640" s="8"/>
      <c r="Y640" s="7"/>
      <c r="Z640" s="19"/>
      <c r="AA640" s="7">
        <f>SUM($Y$8:Y640)+CurrentInventory</f>
        <v>0</v>
      </c>
      <c r="AB640" s="7" t="e">
        <f t="shared" si="50"/>
        <v>#N/A</v>
      </c>
    </row>
    <row r="641" spans="8:28" x14ac:dyDescent="0.25">
      <c r="H641" s="8" t="e">
        <f t="shared" si="48"/>
        <v>#N/A</v>
      </c>
      <c r="I641" s="7" t="e">
        <f t="shared" si="49"/>
        <v>#N/A</v>
      </c>
      <c r="K641" s="8" t="e">
        <f t="shared" si="46"/>
        <v>#N/A</v>
      </c>
      <c r="L641" s="23" t="e">
        <f t="shared" si="47"/>
        <v>#N/A</v>
      </c>
      <c r="X641" s="8"/>
      <c r="Y641" s="7"/>
      <c r="Z641" s="19"/>
      <c r="AA641" s="7">
        <f>SUM($Y$8:Y641)+CurrentInventory</f>
        <v>0</v>
      </c>
      <c r="AB641" s="7" t="e">
        <f t="shared" si="50"/>
        <v>#N/A</v>
      </c>
    </row>
    <row r="642" spans="8:28" x14ac:dyDescent="0.25">
      <c r="H642" s="8" t="e">
        <f t="shared" si="48"/>
        <v>#N/A</v>
      </c>
      <c r="I642" s="7" t="e">
        <f t="shared" si="49"/>
        <v>#N/A</v>
      </c>
      <c r="K642" s="8" t="e">
        <f t="shared" si="46"/>
        <v>#N/A</v>
      </c>
      <c r="L642" s="23" t="e">
        <f t="shared" si="47"/>
        <v>#N/A</v>
      </c>
      <c r="X642" s="8"/>
      <c r="Y642" s="7"/>
      <c r="Z642" s="19"/>
      <c r="AA642" s="7">
        <f>SUM($Y$8:Y642)+CurrentInventory</f>
        <v>0</v>
      </c>
      <c r="AB642" s="7" t="e">
        <f t="shared" si="50"/>
        <v>#N/A</v>
      </c>
    </row>
    <row r="643" spans="8:28" x14ac:dyDescent="0.25">
      <c r="H643" s="8" t="e">
        <f t="shared" si="48"/>
        <v>#N/A</v>
      </c>
      <c r="I643" s="7" t="e">
        <f t="shared" si="49"/>
        <v>#N/A</v>
      </c>
      <c r="K643" s="8" t="e">
        <f t="shared" si="46"/>
        <v>#N/A</v>
      </c>
      <c r="L643" s="23" t="e">
        <f t="shared" si="47"/>
        <v>#N/A</v>
      </c>
      <c r="X643" s="8"/>
      <c r="Y643" s="7"/>
      <c r="Z643" s="19"/>
      <c r="AA643" s="7">
        <f>SUM($Y$8:Y643)+CurrentInventory</f>
        <v>0</v>
      </c>
      <c r="AB643" s="7" t="e">
        <f t="shared" si="50"/>
        <v>#N/A</v>
      </c>
    </row>
    <row r="644" spans="8:28" x14ac:dyDescent="0.25">
      <c r="H644" s="8" t="e">
        <f t="shared" si="48"/>
        <v>#N/A</v>
      </c>
      <c r="I644" s="7" t="e">
        <f t="shared" si="49"/>
        <v>#N/A</v>
      </c>
      <c r="K644" s="8" t="e">
        <f t="shared" si="46"/>
        <v>#N/A</v>
      </c>
      <c r="L644" s="23" t="e">
        <f t="shared" si="47"/>
        <v>#N/A</v>
      </c>
      <c r="X644" s="8"/>
      <c r="Y644" s="7"/>
      <c r="Z644" s="19"/>
      <c r="AA644" s="7">
        <f>SUM($Y$8:Y644)+CurrentInventory</f>
        <v>0</v>
      </c>
      <c r="AB644" s="7" t="e">
        <f t="shared" si="50"/>
        <v>#N/A</v>
      </c>
    </row>
    <row r="645" spans="8:28" x14ac:dyDescent="0.25">
      <c r="H645" s="8" t="e">
        <f t="shared" si="48"/>
        <v>#N/A</v>
      </c>
      <c r="I645" s="7" t="e">
        <f t="shared" si="49"/>
        <v>#N/A</v>
      </c>
      <c r="K645" s="8" t="e">
        <f t="shared" ref="K645:K708" si="51">H645</f>
        <v>#N/A</v>
      </c>
      <c r="L645" s="23" t="e">
        <f t="shared" ref="L645:L708" si="52">VLOOKUP(H645,$B$4:$D$97, 3,TRUE)</f>
        <v>#N/A</v>
      </c>
      <c r="X645" s="8"/>
      <c r="Y645" s="7"/>
      <c r="Z645" s="19"/>
      <c r="AA645" s="7">
        <f>SUM($Y$8:Y645)+CurrentInventory</f>
        <v>0</v>
      </c>
      <c r="AB645" s="7" t="e">
        <f t="shared" si="50"/>
        <v>#N/A</v>
      </c>
    </row>
    <row r="646" spans="8:28" x14ac:dyDescent="0.25">
      <c r="H646" s="8" t="e">
        <f t="shared" ref="H646:H709" si="53">IF(H645+1&gt;MAX($B$4:$B$97), NA(), H645+1)</f>
        <v>#N/A</v>
      </c>
      <c r="I646" s="7" t="e">
        <f t="shared" ref="I646:I709" si="54">VLOOKUP(H646,$B$4:$C$97, 2,TRUE)</f>
        <v>#N/A</v>
      </c>
      <c r="K646" s="8" t="e">
        <f t="shared" si="51"/>
        <v>#N/A</v>
      </c>
      <c r="L646" s="23" t="e">
        <f t="shared" si="52"/>
        <v>#N/A</v>
      </c>
      <c r="X646" s="8"/>
      <c r="Y646" s="7"/>
      <c r="Z646" s="19"/>
      <c r="AA646" s="7">
        <f>SUM($Y$8:Y646)+CurrentInventory</f>
        <v>0</v>
      </c>
      <c r="AB646" s="7" t="e">
        <f t="shared" si="50"/>
        <v>#N/A</v>
      </c>
    </row>
    <row r="647" spans="8:28" x14ac:dyDescent="0.25">
      <c r="H647" s="8" t="e">
        <f t="shared" si="53"/>
        <v>#N/A</v>
      </c>
      <c r="I647" s="7" t="e">
        <f t="shared" si="54"/>
        <v>#N/A</v>
      </c>
      <c r="K647" s="8" t="e">
        <f t="shared" si="51"/>
        <v>#N/A</v>
      </c>
      <c r="L647" s="23" t="e">
        <f t="shared" si="52"/>
        <v>#N/A</v>
      </c>
      <c r="X647" s="8"/>
      <c r="Y647" s="7"/>
      <c r="Z647" s="19"/>
      <c r="AA647" s="7">
        <f>SUM($Y$8:Y647)+CurrentInventory</f>
        <v>0</v>
      </c>
      <c r="AB647" s="7" t="e">
        <f t="shared" si="50"/>
        <v>#N/A</v>
      </c>
    </row>
    <row r="648" spans="8:28" x14ac:dyDescent="0.25">
      <c r="H648" s="8" t="e">
        <f t="shared" si="53"/>
        <v>#N/A</v>
      </c>
      <c r="I648" s="7" t="e">
        <f t="shared" si="54"/>
        <v>#N/A</v>
      </c>
      <c r="K648" s="8" t="e">
        <f t="shared" si="51"/>
        <v>#N/A</v>
      </c>
      <c r="L648" s="23" t="e">
        <f t="shared" si="52"/>
        <v>#N/A</v>
      </c>
      <c r="X648" s="8"/>
      <c r="Y648" s="7"/>
      <c r="Z648" s="19"/>
      <c r="AA648" s="7">
        <f>SUM($Y$8:Y648)+CurrentInventory</f>
        <v>0</v>
      </c>
      <c r="AB648" s="7" t="e">
        <f t="shared" ref="AB648:AB711" si="55">VLOOKUP(X648,$H$4:$I$1579, 2, FALSE)</f>
        <v>#N/A</v>
      </c>
    </row>
    <row r="649" spans="8:28" x14ac:dyDescent="0.25">
      <c r="H649" s="8" t="e">
        <f t="shared" si="53"/>
        <v>#N/A</v>
      </c>
      <c r="I649" s="7" t="e">
        <f t="shared" si="54"/>
        <v>#N/A</v>
      </c>
      <c r="K649" s="8" t="e">
        <f t="shared" si="51"/>
        <v>#N/A</v>
      </c>
      <c r="L649" s="23" t="e">
        <f t="shared" si="52"/>
        <v>#N/A</v>
      </c>
      <c r="X649" s="8"/>
      <c r="Y649" s="7"/>
      <c r="Z649" s="19"/>
      <c r="AA649" s="7">
        <f>SUM($Y$8:Y649)+CurrentInventory</f>
        <v>0</v>
      </c>
      <c r="AB649" s="7" t="e">
        <f t="shared" si="55"/>
        <v>#N/A</v>
      </c>
    </row>
    <row r="650" spans="8:28" x14ac:dyDescent="0.25">
      <c r="H650" s="8" t="e">
        <f t="shared" si="53"/>
        <v>#N/A</v>
      </c>
      <c r="I650" s="7" t="e">
        <f t="shared" si="54"/>
        <v>#N/A</v>
      </c>
      <c r="K650" s="8" t="e">
        <f t="shared" si="51"/>
        <v>#N/A</v>
      </c>
      <c r="L650" s="23" t="e">
        <f t="shared" si="52"/>
        <v>#N/A</v>
      </c>
      <c r="X650" s="8"/>
      <c r="Y650" s="7"/>
      <c r="Z650" s="19"/>
      <c r="AA650" s="7">
        <f>SUM($Y$8:Y650)+CurrentInventory</f>
        <v>0</v>
      </c>
      <c r="AB650" s="7" t="e">
        <f t="shared" si="55"/>
        <v>#N/A</v>
      </c>
    </row>
    <row r="651" spans="8:28" x14ac:dyDescent="0.25">
      <c r="H651" s="8" t="e">
        <f t="shared" si="53"/>
        <v>#N/A</v>
      </c>
      <c r="I651" s="7" t="e">
        <f t="shared" si="54"/>
        <v>#N/A</v>
      </c>
      <c r="K651" s="8" t="e">
        <f t="shared" si="51"/>
        <v>#N/A</v>
      </c>
      <c r="L651" s="23" t="e">
        <f t="shared" si="52"/>
        <v>#N/A</v>
      </c>
      <c r="X651" s="8"/>
      <c r="Y651" s="7"/>
      <c r="Z651" s="19"/>
      <c r="AA651" s="7">
        <f>SUM($Y$8:Y651)+CurrentInventory</f>
        <v>0</v>
      </c>
      <c r="AB651" s="7" t="e">
        <f t="shared" si="55"/>
        <v>#N/A</v>
      </c>
    </row>
    <row r="652" spans="8:28" x14ac:dyDescent="0.25">
      <c r="H652" s="8" t="e">
        <f t="shared" si="53"/>
        <v>#N/A</v>
      </c>
      <c r="I652" s="7" t="e">
        <f t="shared" si="54"/>
        <v>#N/A</v>
      </c>
      <c r="K652" s="8" t="e">
        <f t="shared" si="51"/>
        <v>#N/A</v>
      </c>
      <c r="L652" s="23" t="e">
        <f t="shared" si="52"/>
        <v>#N/A</v>
      </c>
      <c r="X652" s="8"/>
      <c r="Y652" s="7"/>
      <c r="Z652" s="19"/>
      <c r="AA652" s="7">
        <f>SUM($Y$8:Y652)+CurrentInventory</f>
        <v>0</v>
      </c>
      <c r="AB652" s="7" t="e">
        <f t="shared" si="55"/>
        <v>#N/A</v>
      </c>
    </row>
    <row r="653" spans="8:28" x14ac:dyDescent="0.25">
      <c r="H653" s="8" t="e">
        <f t="shared" si="53"/>
        <v>#N/A</v>
      </c>
      <c r="I653" s="7" t="e">
        <f t="shared" si="54"/>
        <v>#N/A</v>
      </c>
      <c r="K653" s="8" t="e">
        <f t="shared" si="51"/>
        <v>#N/A</v>
      </c>
      <c r="L653" s="23" t="e">
        <f t="shared" si="52"/>
        <v>#N/A</v>
      </c>
      <c r="X653" s="8"/>
      <c r="Y653" s="7"/>
      <c r="Z653" s="19"/>
      <c r="AA653" s="7">
        <f>SUM($Y$8:Y653)+CurrentInventory</f>
        <v>0</v>
      </c>
      <c r="AB653" s="7" t="e">
        <f t="shared" si="55"/>
        <v>#N/A</v>
      </c>
    </row>
    <row r="654" spans="8:28" x14ac:dyDescent="0.25">
      <c r="H654" s="8" t="e">
        <f t="shared" si="53"/>
        <v>#N/A</v>
      </c>
      <c r="I654" s="7" t="e">
        <f t="shared" si="54"/>
        <v>#N/A</v>
      </c>
      <c r="K654" s="8" t="e">
        <f t="shared" si="51"/>
        <v>#N/A</v>
      </c>
      <c r="L654" s="23" t="e">
        <f t="shared" si="52"/>
        <v>#N/A</v>
      </c>
      <c r="X654" s="8"/>
      <c r="Y654" s="7"/>
      <c r="Z654" s="19"/>
      <c r="AA654" s="7">
        <f>SUM($Y$8:Y654)+CurrentInventory</f>
        <v>0</v>
      </c>
      <c r="AB654" s="7" t="e">
        <f t="shared" si="55"/>
        <v>#N/A</v>
      </c>
    </row>
    <row r="655" spans="8:28" x14ac:dyDescent="0.25">
      <c r="H655" s="8" t="e">
        <f t="shared" si="53"/>
        <v>#N/A</v>
      </c>
      <c r="I655" s="7" t="e">
        <f t="shared" si="54"/>
        <v>#N/A</v>
      </c>
      <c r="K655" s="8" t="e">
        <f t="shared" si="51"/>
        <v>#N/A</v>
      </c>
      <c r="L655" s="23" t="e">
        <f t="shared" si="52"/>
        <v>#N/A</v>
      </c>
      <c r="X655" s="8"/>
      <c r="Y655" s="7"/>
      <c r="Z655" s="19"/>
      <c r="AA655" s="7">
        <f>SUM($Y$8:Y655)+CurrentInventory</f>
        <v>0</v>
      </c>
      <c r="AB655" s="7" t="e">
        <f t="shared" si="55"/>
        <v>#N/A</v>
      </c>
    </row>
    <row r="656" spans="8:28" x14ac:dyDescent="0.25">
      <c r="H656" s="8" t="e">
        <f t="shared" si="53"/>
        <v>#N/A</v>
      </c>
      <c r="I656" s="7" t="e">
        <f t="shared" si="54"/>
        <v>#N/A</v>
      </c>
      <c r="K656" s="8" t="e">
        <f t="shared" si="51"/>
        <v>#N/A</v>
      </c>
      <c r="L656" s="23" t="e">
        <f t="shared" si="52"/>
        <v>#N/A</v>
      </c>
      <c r="X656" s="8"/>
      <c r="Y656" s="7"/>
      <c r="Z656" s="19"/>
      <c r="AA656" s="7">
        <f>SUM($Y$8:Y656)+CurrentInventory</f>
        <v>0</v>
      </c>
      <c r="AB656" s="7" t="e">
        <f t="shared" si="55"/>
        <v>#N/A</v>
      </c>
    </row>
    <row r="657" spans="8:28" x14ac:dyDescent="0.25">
      <c r="H657" s="8" t="e">
        <f t="shared" si="53"/>
        <v>#N/A</v>
      </c>
      <c r="I657" s="7" t="e">
        <f t="shared" si="54"/>
        <v>#N/A</v>
      </c>
      <c r="K657" s="8" t="e">
        <f t="shared" si="51"/>
        <v>#N/A</v>
      </c>
      <c r="L657" s="23" t="e">
        <f t="shared" si="52"/>
        <v>#N/A</v>
      </c>
      <c r="X657" s="8"/>
      <c r="Y657" s="7"/>
      <c r="Z657" s="19"/>
      <c r="AA657" s="7">
        <f>SUM($Y$8:Y657)+CurrentInventory</f>
        <v>0</v>
      </c>
      <c r="AB657" s="7" t="e">
        <f t="shared" si="55"/>
        <v>#N/A</v>
      </c>
    </row>
    <row r="658" spans="8:28" x14ac:dyDescent="0.25">
      <c r="H658" s="8" t="e">
        <f t="shared" si="53"/>
        <v>#N/A</v>
      </c>
      <c r="I658" s="7" t="e">
        <f t="shared" si="54"/>
        <v>#N/A</v>
      </c>
      <c r="K658" s="8" t="e">
        <f t="shared" si="51"/>
        <v>#N/A</v>
      </c>
      <c r="L658" s="23" t="e">
        <f t="shared" si="52"/>
        <v>#N/A</v>
      </c>
      <c r="X658" s="8"/>
      <c r="Y658" s="7"/>
      <c r="Z658" s="19"/>
      <c r="AA658" s="7">
        <f>SUM($Y$8:Y658)+CurrentInventory</f>
        <v>0</v>
      </c>
      <c r="AB658" s="7" t="e">
        <f t="shared" si="55"/>
        <v>#N/A</v>
      </c>
    </row>
    <row r="659" spans="8:28" x14ac:dyDescent="0.25">
      <c r="H659" s="8" t="e">
        <f t="shared" si="53"/>
        <v>#N/A</v>
      </c>
      <c r="I659" s="7" t="e">
        <f t="shared" si="54"/>
        <v>#N/A</v>
      </c>
      <c r="K659" s="8" t="e">
        <f t="shared" si="51"/>
        <v>#N/A</v>
      </c>
      <c r="L659" s="23" t="e">
        <f t="shared" si="52"/>
        <v>#N/A</v>
      </c>
      <c r="X659" s="8"/>
      <c r="Y659" s="7"/>
      <c r="Z659" s="19"/>
      <c r="AA659" s="7">
        <f>SUM($Y$8:Y659)+CurrentInventory</f>
        <v>0</v>
      </c>
      <c r="AB659" s="7" t="e">
        <f t="shared" si="55"/>
        <v>#N/A</v>
      </c>
    </row>
    <row r="660" spans="8:28" x14ac:dyDescent="0.25">
      <c r="H660" s="8" t="e">
        <f t="shared" si="53"/>
        <v>#N/A</v>
      </c>
      <c r="I660" s="7" t="e">
        <f t="shared" si="54"/>
        <v>#N/A</v>
      </c>
      <c r="K660" s="8" t="e">
        <f t="shared" si="51"/>
        <v>#N/A</v>
      </c>
      <c r="L660" s="23" t="e">
        <f t="shared" si="52"/>
        <v>#N/A</v>
      </c>
      <c r="X660" s="8"/>
      <c r="Y660" s="7"/>
      <c r="Z660" s="19"/>
      <c r="AA660" s="7">
        <f>SUM($Y$8:Y660)+CurrentInventory</f>
        <v>0</v>
      </c>
      <c r="AB660" s="7" t="e">
        <f t="shared" si="55"/>
        <v>#N/A</v>
      </c>
    </row>
    <row r="661" spans="8:28" x14ac:dyDescent="0.25">
      <c r="H661" s="8" t="e">
        <f t="shared" si="53"/>
        <v>#N/A</v>
      </c>
      <c r="I661" s="7" t="e">
        <f t="shared" si="54"/>
        <v>#N/A</v>
      </c>
      <c r="K661" s="8" t="e">
        <f t="shared" si="51"/>
        <v>#N/A</v>
      </c>
      <c r="L661" s="23" t="e">
        <f t="shared" si="52"/>
        <v>#N/A</v>
      </c>
      <c r="X661" s="8"/>
      <c r="Y661" s="7"/>
      <c r="Z661" s="19"/>
      <c r="AA661" s="7">
        <f>SUM($Y$8:Y661)+CurrentInventory</f>
        <v>0</v>
      </c>
      <c r="AB661" s="7" t="e">
        <f t="shared" si="55"/>
        <v>#N/A</v>
      </c>
    </row>
    <row r="662" spans="8:28" x14ac:dyDescent="0.25">
      <c r="H662" s="8" t="e">
        <f t="shared" si="53"/>
        <v>#N/A</v>
      </c>
      <c r="I662" s="7" t="e">
        <f t="shared" si="54"/>
        <v>#N/A</v>
      </c>
      <c r="K662" s="8" t="e">
        <f t="shared" si="51"/>
        <v>#N/A</v>
      </c>
      <c r="L662" s="23" t="e">
        <f t="shared" si="52"/>
        <v>#N/A</v>
      </c>
      <c r="X662" s="8"/>
      <c r="Y662" s="7"/>
      <c r="Z662" s="19"/>
      <c r="AA662" s="7">
        <f>SUM($Y$8:Y662)+CurrentInventory</f>
        <v>0</v>
      </c>
      <c r="AB662" s="7" t="e">
        <f t="shared" si="55"/>
        <v>#N/A</v>
      </c>
    </row>
    <row r="663" spans="8:28" x14ac:dyDescent="0.25">
      <c r="H663" s="8" t="e">
        <f t="shared" si="53"/>
        <v>#N/A</v>
      </c>
      <c r="I663" s="7" t="e">
        <f t="shared" si="54"/>
        <v>#N/A</v>
      </c>
      <c r="K663" s="8" t="e">
        <f t="shared" si="51"/>
        <v>#N/A</v>
      </c>
      <c r="L663" s="23" t="e">
        <f t="shared" si="52"/>
        <v>#N/A</v>
      </c>
      <c r="X663" s="8"/>
      <c r="Y663" s="7"/>
      <c r="Z663" s="19"/>
      <c r="AA663" s="7">
        <f>SUM($Y$8:Y663)+CurrentInventory</f>
        <v>0</v>
      </c>
      <c r="AB663" s="7" t="e">
        <f t="shared" si="55"/>
        <v>#N/A</v>
      </c>
    </row>
    <row r="664" spans="8:28" x14ac:dyDescent="0.25">
      <c r="H664" s="8" t="e">
        <f t="shared" si="53"/>
        <v>#N/A</v>
      </c>
      <c r="I664" s="7" t="e">
        <f t="shared" si="54"/>
        <v>#N/A</v>
      </c>
      <c r="K664" s="8" t="e">
        <f t="shared" si="51"/>
        <v>#N/A</v>
      </c>
      <c r="L664" s="23" t="e">
        <f t="shared" si="52"/>
        <v>#N/A</v>
      </c>
      <c r="X664" s="8"/>
      <c r="Y664" s="7"/>
      <c r="Z664" s="19"/>
      <c r="AA664" s="7">
        <f>SUM($Y$8:Y664)+CurrentInventory</f>
        <v>0</v>
      </c>
      <c r="AB664" s="7" t="e">
        <f t="shared" si="55"/>
        <v>#N/A</v>
      </c>
    </row>
    <row r="665" spans="8:28" x14ac:dyDescent="0.25">
      <c r="H665" s="8" t="e">
        <f t="shared" si="53"/>
        <v>#N/A</v>
      </c>
      <c r="I665" s="7" t="e">
        <f t="shared" si="54"/>
        <v>#N/A</v>
      </c>
      <c r="K665" s="8" t="e">
        <f t="shared" si="51"/>
        <v>#N/A</v>
      </c>
      <c r="L665" s="23" t="e">
        <f t="shared" si="52"/>
        <v>#N/A</v>
      </c>
      <c r="X665" s="8"/>
      <c r="Y665" s="7"/>
      <c r="Z665" s="19"/>
      <c r="AA665" s="7">
        <f>SUM($Y$8:Y665)+CurrentInventory</f>
        <v>0</v>
      </c>
      <c r="AB665" s="7" t="e">
        <f t="shared" si="55"/>
        <v>#N/A</v>
      </c>
    </row>
    <row r="666" spans="8:28" x14ac:dyDescent="0.25">
      <c r="H666" s="8" t="e">
        <f t="shared" si="53"/>
        <v>#N/A</v>
      </c>
      <c r="I666" s="7" t="e">
        <f t="shared" si="54"/>
        <v>#N/A</v>
      </c>
      <c r="K666" s="8" t="e">
        <f t="shared" si="51"/>
        <v>#N/A</v>
      </c>
      <c r="L666" s="23" t="e">
        <f t="shared" si="52"/>
        <v>#N/A</v>
      </c>
      <c r="X666" s="8"/>
      <c r="Y666" s="7"/>
      <c r="Z666" s="19"/>
      <c r="AA666" s="7">
        <f>SUM($Y$8:Y666)+CurrentInventory</f>
        <v>0</v>
      </c>
      <c r="AB666" s="7" t="e">
        <f t="shared" si="55"/>
        <v>#N/A</v>
      </c>
    </row>
    <row r="667" spans="8:28" x14ac:dyDescent="0.25">
      <c r="H667" s="8" t="e">
        <f t="shared" si="53"/>
        <v>#N/A</v>
      </c>
      <c r="I667" s="7" t="e">
        <f t="shared" si="54"/>
        <v>#N/A</v>
      </c>
      <c r="K667" s="8" t="e">
        <f t="shared" si="51"/>
        <v>#N/A</v>
      </c>
      <c r="L667" s="23" t="e">
        <f t="shared" si="52"/>
        <v>#N/A</v>
      </c>
      <c r="X667" s="8"/>
      <c r="Y667" s="7"/>
      <c r="Z667" s="19"/>
      <c r="AA667" s="7">
        <f>SUM($Y$8:Y667)+CurrentInventory</f>
        <v>0</v>
      </c>
      <c r="AB667" s="7" t="e">
        <f t="shared" si="55"/>
        <v>#N/A</v>
      </c>
    </row>
    <row r="668" spans="8:28" x14ac:dyDescent="0.25">
      <c r="H668" s="8" t="e">
        <f t="shared" si="53"/>
        <v>#N/A</v>
      </c>
      <c r="I668" s="7" t="e">
        <f t="shared" si="54"/>
        <v>#N/A</v>
      </c>
      <c r="K668" s="8" t="e">
        <f t="shared" si="51"/>
        <v>#N/A</v>
      </c>
      <c r="L668" s="23" t="e">
        <f t="shared" si="52"/>
        <v>#N/A</v>
      </c>
      <c r="X668" s="8"/>
      <c r="Y668" s="7"/>
      <c r="Z668" s="19"/>
      <c r="AA668" s="7">
        <f>SUM($Y$8:Y668)+CurrentInventory</f>
        <v>0</v>
      </c>
      <c r="AB668" s="7" t="e">
        <f t="shared" si="55"/>
        <v>#N/A</v>
      </c>
    </row>
    <row r="669" spans="8:28" x14ac:dyDescent="0.25">
      <c r="H669" s="8" t="e">
        <f t="shared" si="53"/>
        <v>#N/A</v>
      </c>
      <c r="I669" s="7" t="e">
        <f t="shared" si="54"/>
        <v>#N/A</v>
      </c>
      <c r="K669" s="8" t="e">
        <f t="shared" si="51"/>
        <v>#N/A</v>
      </c>
      <c r="L669" s="23" t="e">
        <f t="shared" si="52"/>
        <v>#N/A</v>
      </c>
      <c r="X669" s="8"/>
      <c r="Y669" s="7"/>
      <c r="Z669" s="19"/>
      <c r="AA669" s="7">
        <f>SUM($Y$8:Y669)+CurrentInventory</f>
        <v>0</v>
      </c>
      <c r="AB669" s="7" t="e">
        <f t="shared" si="55"/>
        <v>#N/A</v>
      </c>
    </row>
    <row r="670" spans="8:28" x14ac:dyDescent="0.25">
      <c r="H670" s="8" t="e">
        <f t="shared" si="53"/>
        <v>#N/A</v>
      </c>
      <c r="I670" s="7" t="e">
        <f t="shared" si="54"/>
        <v>#N/A</v>
      </c>
      <c r="K670" s="8" t="e">
        <f t="shared" si="51"/>
        <v>#N/A</v>
      </c>
      <c r="L670" s="23" t="e">
        <f t="shared" si="52"/>
        <v>#N/A</v>
      </c>
      <c r="X670" s="8"/>
      <c r="Y670" s="7"/>
      <c r="Z670" s="19"/>
      <c r="AA670" s="7">
        <f>SUM($Y$8:Y670)+CurrentInventory</f>
        <v>0</v>
      </c>
      <c r="AB670" s="7" t="e">
        <f t="shared" si="55"/>
        <v>#N/A</v>
      </c>
    </row>
    <row r="671" spans="8:28" x14ac:dyDescent="0.25">
      <c r="H671" s="8" t="e">
        <f t="shared" si="53"/>
        <v>#N/A</v>
      </c>
      <c r="I671" s="7" t="e">
        <f t="shared" si="54"/>
        <v>#N/A</v>
      </c>
      <c r="K671" s="8" t="e">
        <f t="shared" si="51"/>
        <v>#N/A</v>
      </c>
      <c r="L671" s="23" t="e">
        <f t="shared" si="52"/>
        <v>#N/A</v>
      </c>
      <c r="X671" s="8"/>
      <c r="Y671" s="7"/>
      <c r="Z671" s="19"/>
      <c r="AA671" s="7">
        <f>SUM($Y$8:Y671)+CurrentInventory</f>
        <v>0</v>
      </c>
      <c r="AB671" s="7" t="e">
        <f t="shared" si="55"/>
        <v>#N/A</v>
      </c>
    </row>
    <row r="672" spans="8:28" x14ac:dyDescent="0.25">
      <c r="H672" s="8" t="e">
        <f t="shared" si="53"/>
        <v>#N/A</v>
      </c>
      <c r="I672" s="7" t="e">
        <f t="shared" si="54"/>
        <v>#N/A</v>
      </c>
      <c r="K672" s="8" t="e">
        <f t="shared" si="51"/>
        <v>#N/A</v>
      </c>
      <c r="L672" s="23" t="e">
        <f t="shared" si="52"/>
        <v>#N/A</v>
      </c>
      <c r="X672" s="8"/>
      <c r="Y672" s="7"/>
      <c r="Z672" s="19"/>
      <c r="AA672" s="7">
        <f>SUM($Y$8:Y672)+CurrentInventory</f>
        <v>0</v>
      </c>
      <c r="AB672" s="7" t="e">
        <f t="shared" si="55"/>
        <v>#N/A</v>
      </c>
    </row>
    <row r="673" spans="8:28" x14ac:dyDescent="0.25">
      <c r="H673" s="8" t="e">
        <f t="shared" si="53"/>
        <v>#N/A</v>
      </c>
      <c r="I673" s="7" t="e">
        <f t="shared" si="54"/>
        <v>#N/A</v>
      </c>
      <c r="K673" s="8" t="e">
        <f t="shared" si="51"/>
        <v>#N/A</v>
      </c>
      <c r="L673" s="23" t="e">
        <f t="shared" si="52"/>
        <v>#N/A</v>
      </c>
      <c r="X673" s="8"/>
      <c r="Y673" s="7"/>
      <c r="Z673" s="19"/>
      <c r="AA673" s="7">
        <f>SUM($Y$8:Y673)+CurrentInventory</f>
        <v>0</v>
      </c>
      <c r="AB673" s="7" t="e">
        <f t="shared" si="55"/>
        <v>#N/A</v>
      </c>
    </row>
    <row r="674" spans="8:28" x14ac:dyDescent="0.25">
      <c r="H674" s="8" t="e">
        <f t="shared" si="53"/>
        <v>#N/A</v>
      </c>
      <c r="I674" s="7" t="e">
        <f t="shared" si="54"/>
        <v>#N/A</v>
      </c>
      <c r="K674" s="8" t="e">
        <f t="shared" si="51"/>
        <v>#N/A</v>
      </c>
      <c r="L674" s="23" t="e">
        <f t="shared" si="52"/>
        <v>#N/A</v>
      </c>
      <c r="X674" s="8"/>
      <c r="Y674" s="7"/>
      <c r="Z674" s="19"/>
      <c r="AA674" s="7">
        <f>SUM($Y$8:Y674)+CurrentInventory</f>
        <v>0</v>
      </c>
      <c r="AB674" s="7" t="e">
        <f t="shared" si="55"/>
        <v>#N/A</v>
      </c>
    </row>
    <row r="675" spans="8:28" x14ac:dyDescent="0.25">
      <c r="H675" s="8" t="e">
        <f t="shared" si="53"/>
        <v>#N/A</v>
      </c>
      <c r="I675" s="7" t="e">
        <f t="shared" si="54"/>
        <v>#N/A</v>
      </c>
      <c r="K675" s="8" t="e">
        <f t="shared" si="51"/>
        <v>#N/A</v>
      </c>
      <c r="L675" s="23" t="e">
        <f t="shared" si="52"/>
        <v>#N/A</v>
      </c>
      <c r="X675" s="8"/>
      <c r="Y675" s="7"/>
      <c r="Z675" s="19"/>
      <c r="AA675" s="7">
        <f>SUM($Y$8:Y675)+CurrentInventory</f>
        <v>0</v>
      </c>
      <c r="AB675" s="7" t="e">
        <f t="shared" si="55"/>
        <v>#N/A</v>
      </c>
    </row>
    <row r="676" spans="8:28" x14ac:dyDescent="0.25">
      <c r="H676" s="8" t="e">
        <f t="shared" si="53"/>
        <v>#N/A</v>
      </c>
      <c r="I676" s="7" t="e">
        <f t="shared" si="54"/>
        <v>#N/A</v>
      </c>
      <c r="K676" s="8" t="e">
        <f t="shared" si="51"/>
        <v>#N/A</v>
      </c>
      <c r="L676" s="23" t="e">
        <f t="shared" si="52"/>
        <v>#N/A</v>
      </c>
      <c r="X676" s="8"/>
      <c r="Y676" s="7"/>
      <c r="Z676" s="19"/>
      <c r="AA676" s="7">
        <f>SUM($Y$8:Y676)+CurrentInventory</f>
        <v>0</v>
      </c>
      <c r="AB676" s="7" t="e">
        <f t="shared" si="55"/>
        <v>#N/A</v>
      </c>
    </row>
    <row r="677" spans="8:28" x14ac:dyDescent="0.25">
      <c r="H677" s="8" t="e">
        <f t="shared" si="53"/>
        <v>#N/A</v>
      </c>
      <c r="I677" s="7" t="e">
        <f t="shared" si="54"/>
        <v>#N/A</v>
      </c>
      <c r="K677" s="8" t="e">
        <f t="shared" si="51"/>
        <v>#N/A</v>
      </c>
      <c r="L677" s="23" t="e">
        <f t="shared" si="52"/>
        <v>#N/A</v>
      </c>
      <c r="X677" s="8"/>
      <c r="Y677" s="7"/>
      <c r="Z677" s="19"/>
      <c r="AA677" s="7">
        <f>SUM($Y$8:Y677)+CurrentInventory</f>
        <v>0</v>
      </c>
      <c r="AB677" s="7" t="e">
        <f t="shared" si="55"/>
        <v>#N/A</v>
      </c>
    </row>
    <row r="678" spans="8:28" x14ac:dyDescent="0.25">
      <c r="H678" s="8" t="e">
        <f t="shared" si="53"/>
        <v>#N/A</v>
      </c>
      <c r="I678" s="7" t="e">
        <f t="shared" si="54"/>
        <v>#N/A</v>
      </c>
      <c r="K678" s="8" t="e">
        <f t="shared" si="51"/>
        <v>#N/A</v>
      </c>
      <c r="L678" s="23" t="e">
        <f t="shared" si="52"/>
        <v>#N/A</v>
      </c>
      <c r="X678" s="8"/>
      <c r="Y678" s="7"/>
      <c r="Z678" s="19"/>
      <c r="AA678" s="7">
        <f>SUM($Y$8:Y678)+CurrentInventory</f>
        <v>0</v>
      </c>
      <c r="AB678" s="7" t="e">
        <f t="shared" si="55"/>
        <v>#N/A</v>
      </c>
    </row>
    <row r="679" spans="8:28" x14ac:dyDescent="0.25">
      <c r="H679" s="8" t="e">
        <f t="shared" si="53"/>
        <v>#N/A</v>
      </c>
      <c r="I679" s="7" t="e">
        <f t="shared" si="54"/>
        <v>#N/A</v>
      </c>
      <c r="K679" s="8" t="e">
        <f t="shared" si="51"/>
        <v>#N/A</v>
      </c>
      <c r="L679" s="23" t="e">
        <f t="shared" si="52"/>
        <v>#N/A</v>
      </c>
      <c r="X679" s="8"/>
      <c r="Y679" s="7"/>
      <c r="Z679" s="19"/>
      <c r="AA679" s="7">
        <f>SUM($Y$8:Y679)+CurrentInventory</f>
        <v>0</v>
      </c>
      <c r="AB679" s="7" t="e">
        <f t="shared" si="55"/>
        <v>#N/A</v>
      </c>
    </row>
    <row r="680" spans="8:28" x14ac:dyDescent="0.25">
      <c r="H680" s="8" t="e">
        <f t="shared" si="53"/>
        <v>#N/A</v>
      </c>
      <c r="I680" s="7" t="e">
        <f t="shared" si="54"/>
        <v>#N/A</v>
      </c>
      <c r="K680" s="8" t="e">
        <f t="shared" si="51"/>
        <v>#N/A</v>
      </c>
      <c r="L680" s="23" t="e">
        <f t="shared" si="52"/>
        <v>#N/A</v>
      </c>
      <c r="X680" s="8"/>
      <c r="Y680" s="7"/>
      <c r="Z680" s="19"/>
      <c r="AA680" s="7">
        <f>SUM($Y$8:Y680)+CurrentInventory</f>
        <v>0</v>
      </c>
      <c r="AB680" s="7" t="e">
        <f t="shared" si="55"/>
        <v>#N/A</v>
      </c>
    </row>
    <row r="681" spans="8:28" x14ac:dyDescent="0.25">
      <c r="H681" s="8" t="e">
        <f t="shared" si="53"/>
        <v>#N/A</v>
      </c>
      <c r="I681" s="7" t="e">
        <f t="shared" si="54"/>
        <v>#N/A</v>
      </c>
      <c r="K681" s="8" t="e">
        <f t="shared" si="51"/>
        <v>#N/A</v>
      </c>
      <c r="L681" s="23" t="e">
        <f t="shared" si="52"/>
        <v>#N/A</v>
      </c>
      <c r="X681" s="8"/>
      <c r="Y681" s="7"/>
      <c r="Z681" s="19"/>
      <c r="AA681" s="7">
        <f>SUM($Y$8:Y681)+CurrentInventory</f>
        <v>0</v>
      </c>
      <c r="AB681" s="7" t="e">
        <f t="shared" si="55"/>
        <v>#N/A</v>
      </c>
    </row>
    <row r="682" spans="8:28" x14ac:dyDescent="0.25">
      <c r="H682" s="8" t="e">
        <f t="shared" si="53"/>
        <v>#N/A</v>
      </c>
      <c r="I682" s="7" t="e">
        <f t="shared" si="54"/>
        <v>#N/A</v>
      </c>
      <c r="K682" s="8" t="e">
        <f t="shared" si="51"/>
        <v>#N/A</v>
      </c>
      <c r="L682" s="23" t="e">
        <f t="shared" si="52"/>
        <v>#N/A</v>
      </c>
      <c r="X682" s="8"/>
      <c r="Y682" s="7"/>
      <c r="Z682" s="19"/>
      <c r="AA682" s="7">
        <f>SUM($Y$8:Y682)+CurrentInventory</f>
        <v>0</v>
      </c>
      <c r="AB682" s="7" t="e">
        <f t="shared" si="55"/>
        <v>#N/A</v>
      </c>
    </row>
    <row r="683" spans="8:28" x14ac:dyDescent="0.25">
      <c r="H683" s="8" t="e">
        <f t="shared" si="53"/>
        <v>#N/A</v>
      </c>
      <c r="I683" s="7" t="e">
        <f t="shared" si="54"/>
        <v>#N/A</v>
      </c>
      <c r="K683" s="8" t="e">
        <f t="shared" si="51"/>
        <v>#N/A</v>
      </c>
      <c r="L683" s="23" t="e">
        <f t="shared" si="52"/>
        <v>#N/A</v>
      </c>
      <c r="X683" s="8"/>
      <c r="Y683" s="7"/>
      <c r="Z683" s="19"/>
      <c r="AA683" s="7">
        <f>SUM($Y$8:Y683)+CurrentInventory</f>
        <v>0</v>
      </c>
      <c r="AB683" s="7" t="e">
        <f t="shared" si="55"/>
        <v>#N/A</v>
      </c>
    </row>
    <row r="684" spans="8:28" x14ac:dyDescent="0.25">
      <c r="H684" s="8" t="e">
        <f t="shared" si="53"/>
        <v>#N/A</v>
      </c>
      <c r="I684" s="7" t="e">
        <f t="shared" si="54"/>
        <v>#N/A</v>
      </c>
      <c r="K684" s="8" t="e">
        <f t="shared" si="51"/>
        <v>#N/A</v>
      </c>
      <c r="L684" s="23" t="e">
        <f t="shared" si="52"/>
        <v>#N/A</v>
      </c>
      <c r="X684" s="8"/>
      <c r="Y684" s="7"/>
      <c r="Z684" s="19"/>
      <c r="AA684" s="7">
        <f>SUM($Y$8:Y684)+CurrentInventory</f>
        <v>0</v>
      </c>
      <c r="AB684" s="7" t="e">
        <f t="shared" si="55"/>
        <v>#N/A</v>
      </c>
    </row>
    <row r="685" spans="8:28" x14ac:dyDescent="0.25">
      <c r="H685" s="8" t="e">
        <f t="shared" si="53"/>
        <v>#N/A</v>
      </c>
      <c r="I685" s="7" t="e">
        <f t="shared" si="54"/>
        <v>#N/A</v>
      </c>
      <c r="K685" s="8" t="e">
        <f t="shared" si="51"/>
        <v>#N/A</v>
      </c>
      <c r="L685" s="23" t="e">
        <f t="shared" si="52"/>
        <v>#N/A</v>
      </c>
      <c r="X685" s="8"/>
      <c r="Y685" s="7"/>
      <c r="Z685" s="19"/>
      <c r="AA685" s="7">
        <f>SUM($Y$8:Y685)+CurrentInventory</f>
        <v>0</v>
      </c>
      <c r="AB685" s="7" t="e">
        <f t="shared" si="55"/>
        <v>#N/A</v>
      </c>
    </row>
    <row r="686" spans="8:28" x14ac:dyDescent="0.25">
      <c r="H686" s="8" t="e">
        <f t="shared" si="53"/>
        <v>#N/A</v>
      </c>
      <c r="I686" s="7" t="e">
        <f t="shared" si="54"/>
        <v>#N/A</v>
      </c>
      <c r="K686" s="8" t="e">
        <f t="shared" si="51"/>
        <v>#N/A</v>
      </c>
      <c r="L686" s="23" t="e">
        <f t="shared" si="52"/>
        <v>#N/A</v>
      </c>
      <c r="X686" s="8"/>
      <c r="Y686" s="7"/>
      <c r="Z686" s="19"/>
      <c r="AA686" s="7">
        <f>SUM($Y$8:Y686)+CurrentInventory</f>
        <v>0</v>
      </c>
      <c r="AB686" s="7" t="e">
        <f t="shared" si="55"/>
        <v>#N/A</v>
      </c>
    </row>
    <row r="687" spans="8:28" x14ac:dyDescent="0.25">
      <c r="H687" s="8" t="e">
        <f t="shared" si="53"/>
        <v>#N/A</v>
      </c>
      <c r="I687" s="7" t="e">
        <f t="shared" si="54"/>
        <v>#N/A</v>
      </c>
      <c r="K687" s="8" t="e">
        <f t="shared" si="51"/>
        <v>#N/A</v>
      </c>
      <c r="L687" s="23" t="e">
        <f t="shared" si="52"/>
        <v>#N/A</v>
      </c>
      <c r="X687" s="8"/>
      <c r="Y687" s="7"/>
      <c r="Z687" s="19"/>
      <c r="AA687" s="7">
        <f>SUM($Y$8:Y687)+CurrentInventory</f>
        <v>0</v>
      </c>
      <c r="AB687" s="7" t="e">
        <f t="shared" si="55"/>
        <v>#N/A</v>
      </c>
    </row>
    <row r="688" spans="8:28" x14ac:dyDescent="0.25">
      <c r="H688" s="8" t="e">
        <f t="shared" si="53"/>
        <v>#N/A</v>
      </c>
      <c r="I688" s="7" t="e">
        <f t="shared" si="54"/>
        <v>#N/A</v>
      </c>
      <c r="K688" s="8" t="e">
        <f t="shared" si="51"/>
        <v>#N/A</v>
      </c>
      <c r="L688" s="23" t="e">
        <f t="shared" si="52"/>
        <v>#N/A</v>
      </c>
      <c r="X688" s="8"/>
      <c r="Y688" s="7"/>
      <c r="Z688" s="19"/>
      <c r="AA688" s="7">
        <f>SUM($Y$8:Y688)+CurrentInventory</f>
        <v>0</v>
      </c>
      <c r="AB688" s="7" t="e">
        <f t="shared" si="55"/>
        <v>#N/A</v>
      </c>
    </row>
    <row r="689" spans="8:28" x14ac:dyDescent="0.25">
      <c r="H689" s="8" t="e">
        <f t="shared" si="53"/>
        <v>#N/A</v>
      </c>
      <c r="I689" s="7" t="e">
        <f t="shared" si="54"/>
        <v>#N/A</v>
      </c>
      <c r="K689" s="8" t="e">
        <f t="shared" si="51"/>
        <v>#N/A</v>
      </c>
      <c r="L689" s="23" t="e">
        <f t="shared" si="52"/>
        <v>#N/A</v>
      </c>
      <c r="X689" s="8"/>
      <c r="Y689" s="7"/>
      <c r="Z689" s="19"/>
      <c r="AA689" s="7">
        <f>SUM($Y$8:Y689)+CurrentInventory</f>
        <v>0</v>
      </c>
      <c r="AB689" s="7" t="e">
        <f t="shared" si="55"/>
        <v>#N/A</v>
      </c>
    </row>
    <row r="690" spans="8:28" x14ac:dyDescent="0.25">
      <c r="H690" s="8" t="e">
        <f t="shared" si="53"/>
        <v>#N/A</v>
      </c>
      <c r="I690" s="7" t="e">
        <f t="shared" si="54"/>
        <v>#N/A</v>
      </c>
      <c r="K690" s="8" t="e">
        <f t="shared" si="51"/>
        <v>#N/A</v>
      </c>
      <c r="L690" s="23" t="e">
        <f t="shared" si="52"/>
        <v>#N/A</v>
      </c>
      <c r="X690" s="8"/>
      <c r="Y690" s="7"/>
      <c r="Z690" s="19"/>
      <c r="AA690" s="7">
        <f>SUM($Y$8:Y690)+CurrentInventory</f>
        <v>0</v>
      </c>
      <c r="AB690" s="7" t="e">
        <f t="shared" si="55"/>
        <v>#N/A</v>
      </c>
    </row>
    <row r="691" spans="8:28" x14ac:dyDescent="0.25">
      <c r="H691" s="8" t="e">
        <f t="shared" si="53"/>
        <v>#N/A</v>
      </c>
      <c r="I691" s="7" t="e">
        <f t="shared" si="54"/>
        <v>#N/A</v>
      </c>
      <c r="K691" s="8" t="e">
        <f t="shared" si="51"/>
        <v>#N/A</v>
      </c>
      <c r="L691" s="23" t="e">
        <f t="shared" si="52"/>
        <v>#N/A</v>
      </c>
      <c r="X691" s="8"/>
      <c r="Y691" s="7"/>
      <c r="Z691" s="19"/>
      <c r="AA691" s="7">
        <f>SUM($Y$8:Y691)+CurrentInventory</f>
        <v>0</v>
      </c>
      <c r="AB691" s="7" t="e">
        <f t="shared" si="55"/>
        <v>#N/A</v>
      </c>
    </row>
    <row r="692" spans="8:28" x14ac:dyDescent="0.25">
      <c r="H692" s="8" t="e">
        <f t="shared" si="53"/>
        <v>#N/A</v>
      </c>
      <c r="I692" s="7" t="e">
        <f t="shared" si="54"/>
        <v>#N/A</v>
      </c>
      <c r="K692" s="8" t="e">
        <f t="shared" si="51"/>
        <v>#N/A</v>
      </c>
      <c r="L692" s="23" t="e">
        <f t="shared" si="52"/>
        <v>#N/A</v>
      </c>
      <c r="X692" s="8"/>
      <c r="Y692" s="7"/>
      <c r="Z692" s="19"/>
      <c r="AA692" s="7">
        <f>SUM($Y$8:Y692)+CurrentInventory</f>
        <v>0</v>
      </c>
      <c r="AB692" s="7" t="e">
        <f t="shared" si="55"/>
        <v>#N/A</v>
      </c>
    </row>
    <row r="693" spans="8:28" x14ac:dyDescent="0.25">
      <c r="H693" s="8" t="e">
        <f t="shared" si="53"/>
        <v>#N/A</v>
      </c>
      <c r="I693" s="7" t="e">
        <f t="shared" si="54"/>
        <v>#N/A</v>
      </c>
      <c r="K693" s="8" t="e">
        <f t="shared" si="51"/>
        <v>#N/A</v>
      </c>
      <c r="L693" s="23" t="e">
        <f t="shared" si="52"/>
        <v>#N/A</v>
      </c>
      <c r="X693" s="8"/>
      <c r="Y693" s="7"/>
      <c r="Z693" s="19"/>
      <c r="AA693" s="7">
        <f>SUM($Y$8:Y693)+CurrentInventory</f>
        <v>0</v>
      </c>
      <c r="AB693" s="7" t="e">
        <f t="shared" si="55"/>
        <v>#N/A</v>
      </c>
    </row>
    <row r="694" spans="8:28" x14ac:dyDescent="0.25">
      <c r="H694" s="8" t="e">
        <f t="shared" si="53"/>
        <v>#N/A</v>
      </c>
      <c r="I694" s="7" t="e">
        <f t="shared" si="54"/>
        <v>#N/A</v>
      </c>
      <c r="K694" s="8" t="e">
        <f t="shared" si="51"/>
        <v>#N/A</v>
      </c>
      <c r="L694" s="23" t="e">
        <f t="shared" si="52"/>
        <v>#N/A</v>
      </c>
      <c r="X694" s="8"/>
      <c r="Y694" s="7"/>
      <c r="Z694" s="19"/>
      <c r="AA694" s="7">
        <f>SUM($Y$8:Y694)+CurrentInventory</f>
        <v>0</v>
      </c>
      <c r="AB694" s="7" t="e">
        <f t="shared" si="55"/>
        <v>#N/A</v>
      </c>
    </row>
    <row r="695" spans="8:28" x14ac:dyDescent="0.25">
      <c r="H695" s="8" t="e">
        <f t="shared" si="53"/>
        <v>#N/A</v>
      </c>
      <c r="I695" s="7" t="e">
        <f t="shared" si="54"/>
        <v>#N/A</v>
      </c>
      <c r="K695" s="8" t="e">
        <f t="shared" si="51"/>
        <v>#N/A</v>
      </c>
      <c r="L695" s="23" t="e">
        <f t="shared" si="52"/>
        <v>#N/A</v>
      </c>
      <c r="X695" s="8"/>
      <c r="Y695" s="7"/>
      <c r="Z695" s="19"/>
      <c r="AA695" s="7">
        <f>SUM($Y$8:Y695)+CurrentInventory</f>
        <v>0</v>
      </c>
      <c r="AB695" s="7" t="e">
        <f t="shared" si="55"/>
        <v>#N/A</v>
      </c>
    </row>
    <row r="696" spans="8:28" x14ac:dyDescent="0.25">
      <c r="H696" s="8" t="e">
        <f t="shared" si="53"/>
        <v>#N/A</v>
      </c>
      <c r="I696" s="7" t="e">
        <f t="shared" si="54"/>
        <v>#N/A</v>
      </c>
      <c r="K696" s="8" t="e">
        <f t="shared" si="51"/>
        <v>#N/A</v>
      </c>
      <c r="L696" s="23" t="e">
        <f t="shared" si="52"/>
        <v>#N/A</v>
      </c>
      <c r="X696" s="8"/>
      <c r="Y696" s="7"/>
      <c r="Z696" s="19"/>
      <c r="AA696" s="7">
        <f>SUM($Y$8:Y696)+CurrentInventory</f>
        <v>0</v>
      </c>
      <c r="AB696" s="7" t="e">
        <f t="shared" si="55"/>
        <v>#N/A</v>
      </c>
    </row>
    <row r="697" spans="8:28" x14ac:dyDescent="0.25">
      <c r="H697" s="8" t="e">
        <f t="shared" si="53"/>
        <v>#N/A</v>
      </c>
      <c r="I697" s="7" t="e">
        <f t="shared" si="54"/>
        <v>#N/A</v>
      </c>
      <c r="K697" s="8" t="e">
        <f t="shared" si="51"/>
        <v>#N/A</v>
      </c>
      <c r="L697" s="23" t="e">
        <f t="shared" si="52"/>
        <v>#N/A</v>
      </c>
      <c r="X697" s="8"/>
      <c r="Y697" s="7"/>
      <c r="Z697" s="19"/>
      <c r="AA697" s="7">
        <f>SUM($Y$8:Y697)+CurrentInventory</f>
        <v>0</v>
      </c>
      <c r="AB697" s="7" t="e">
        <f t="shared" si="55"/>
        <v>#N/A</v>
      </c>
    </row>
    <row r="698" spans="8:28" x14ac:dyDescent="0.25">
      <c r="H698" s="8" t="e">
        <f t="shared" si="53"/>
        <v>#N/A</v>
      </c>
      <c r="I698" s="7" t="e">
        <f t="shared" si="54"/>
        <v>#N/A</v>
      </c>
      <c r="K698" s="8" t="e">
        <f t="shared" si="51"/>
        <v>#N/A</v>
      </c>
      <c r="L698" s="23" t="e">
        <f t="shared" si="52"/>
        <v>#N/A</v>
      </c>
      <c r="X698" s="8"/>
      <c r="Y698" s="7"/>
      <c r="Z698" s="19"/>
      <c r="AA698" s="7">
        <f>SUM($Y$8:Y698)+CurrentInventory</f>
        <v>0</v>
      </c>
      <c r="AB698" s="7" t="e">
        <f t="shared" si="55"/>
        <v>#N/A</v>
      </c>
    </row>
    <row r="699" spans="8:28" x14ac:dyDescent="0.25">
      <c r="H699" s="8" t="e">
        <f t="shared" si="53"/>
        <v>#N/A</v>
      </c>
      <c r="I699" s="7" t="e">
        <f t="shared" si="54"/>
        <v>#N/A</v>
      </c>
      <c r="K699" s="8" t="e">
        <f t="shared" si="51"/>
        <v>#N/A</v>
      </c>
      <c r="L699" s="23" t="e">
        <f t="shared" si="52"/>
        <v>#N/A</v>
      </c>
      <c r="X699" s="8"/>
      <c r="Y699" s="7"/>
      <c r="Z699" s="19"/>
      <c r="AA699" s="7">
        <f>SUM($Y$8:Y699)+CurrentInventory</f>
        <v>0</v>
      </c>
      <c r="AB699" s="7" t="e">
        <f t="shared" si="55"/>
        <v>#N/A</v>
      </c>
    </row>
    <row r="700" spans="8:28" x14ac:dyDescent="0.25">
      <c r="H700" s="8" t="e">
        <f t="shared" si="53"/>
        <v>#N/A</v>
      </c>
      <c r="I700" s="7" t="e">
        <f t="shared" si="54"/>
        <v>#N/A</v>
      </c>
      <c r="K700" s="8" t="e">
        <f t="shared" si="51"/>
        <v>#N/A</v>
      </c>
      <c r="L700" s="23" t="e">
        <f t="shared" si="52"/>
        <v>#N/A</v>
      </c>
      <c r="X700" s="8"/>
      <c r="Y700" s="7"/>
      <c r="Z700" s="19"/>
      <c r="AA700" s="7">
        <f>SUM($Y$8:Y700)+CurrentInventory</f>
        <v>0</v>
      </c>
      <c r="AB700" s="7" t="e">
        <f t="shared" si="55"/>
        <v>#N/A</v>
      </c>
    </row>
    <row r="701" spans="8:28" x14ac:dyDescent="0.25">
      <c r="H701" s="8" t="e">
        <f t="shared" si="53"/>
        <v>#N/A</v>
      </c>
      <c r="I701" s="7" t="e">
        <f t="shared" si="54"/>
        <v>#N/A</v>
      </c>
      <c r="K701" s="8" t="e">
        <f t="shared" si="51"/>
        <v>#N/A</v>
      </c>
      <c r="L701" s="23" t="e">
        <f t="shared" si="52"/>
        <v>#N/A</v>
      </c>
      <c r="X701" s="8"/>
      <c r="Y701" s="7"/>
      <c r="Z701" s="19"/>
      <c r="AA701" s="7">
        <f>SUM($Y$8:Y701)+CurrentInventory</f>
        <v>0</v>
      </c>
      <c r="AB701" s="7" t="e">
        <f t="shared" si="55"/>
        <v>#N/A</v>
      </c>
    </row>
    <row r="702" spans="8:28" x14ac:dyDescent="0.25">
      <c r="H702" s="8" t="e">
        <f t="shared" si="53"/>
        <v>#N/A</v>
      </c>
      <c r="I702" s="7" t="e">
        <f t="shared" si="54"/>
        <v>#N/A</v>
      </c>
      <c r="K702" s="8" t="e">
        <f t="shared" si="51"/>
        <v>#N/A</v>
      </c>
      <c r="L702" s="23" t="e">
        <f t="shared" si="52"/>
        <v>#N/A</v>
      </c>
      <c r="X702" s="8"/>
      <c r="Y702" s="7"/>
      <c r="Z702" s="19"/>
      <c r="AA702" s="7">
        <f>SUM($Y$8:Y702)+CurrentInventory</f>
        <v>0</v>
      </c>
      <c r="AB702" s="7" t="e">
        <f t="shared" si="55"/>
        <v>#N/A</v>
      </c>
    </row>
    <row r="703" spans="8:28" x14ac:dyDescent="0.25">
      <c r="H703" s="8" t="e">
        <f t="shared" si="53"/>
        <v>#N/A</v>
      </c>
      <c r="I703" s="7" t="e">
        <f t="shared" si="54"/>
        <v>#N/A</v>
      </c>
      <c r="K703" s="8" t="e">
        <f t="shared" si="51"/>
        <v>#N/A</v>
      </c>
      <c r="L703" s="23" t="e">
        <f t="shared" si="52"/>
        <v>#N/A</v>
      </c>
      <c r="X703" s="8"/>
      <c r="Y703" s="7"/>
      <c r="Z703" s="19"/>
      <c r="AA703" s="7">
        <f>SUM($Y$8:Y703)+CurrentInventory</f>
        <v>0</v>
      </c>
      <c r="AB703" s="7" t="e">
        <f t="shared" si="55"/>
        <v>#N/A</v>
      </c>
    </row>
    <row r="704" spans="8:28" x14ac:dyDescent="0.25">
      <c r="H704" s="8" t="e">
        <f t="shared" si="53"/>
        <v>#N/A</v>
      </c>
      <c r="I704" s="7" t="e">
        <f t="shared" si="54"/>
        <v>#N/A</v>
      </c>
      <c r="K704" s="8" t="e">
        <f t="shared" si="51"/>
        <v>#N/A</v>
      </c>
      <c r="L704" s="23" t="e">
        <f t="shared" si="52"/>
        <v>#N/A</v>
      </c>
      <c r="X704" s="8"/>
      <c r="Y704" s="7"/>
      <c r="Z704" s="19"/>
      <c r="AA704" s="7">
        <f>SUM($Y$8:Y704)+CurrentInventory</f>
        <v>0</v>
      </c>
      <c r="AB704" s="7" t="e">
        <f t="shared" si="55"/>
        <v>#N/A</v>
      </c>
    </row>
    <row r="705" spans="8:28" x14ac:dyDescent="0.25">
      <c r="H705" s="8" t="e">
        <f t="shared" si="53"/>
        <v>#N/A</v>
      </c>
      <c r="I705" s="7" t="e">
        <f t="shared" si="54"/>
        <v>#N/A</v>
      </c>
      <c r="K705" s="8" t="e">
        <f t="shared" si="51"/>
        <v>#N/A</v>
      </c>
      <c r="L705" s="23" t="e">
        <f t="shared" si="52"/>
        <v>#N/A</v>
      </c>
      <c r="X705" s="8"/>
      <c r="Y705" s="7"/>
      <c r="Z705" s="19"/>
      <c r="AA705" s="7">
        <f>SUM($Y$8:Y705)+CurrentInventory</f>
        <v>0</v>
      </c>
      <c r="AB705" s="7" t="e">
        <f t="shared" si="55"/>
        <v>#N/A</v>
      </c>
    </row>
    <row r="706" spans="8:28" x14ac:dyDescent="0.25">
      <c r="H706" s="8" t="e">
        <f t="shared" si="53"/>
        <v>#N/A</v>
      </c>
      <c r="I706" s="7" t="e">
        <f t="shared" si="54"/>
        <v>#N/A</v>
      </c>
      <c r="K706" s="8" t="e">
        <f t="shared" si="51"/>
        <v>#N/A</v>
      </c>
      <c r="L706" s="23" t="e">
        <f t="shared" si="52"/>
        <v>#N/A</v>
      </c>
      <c r="X706" s="8"/>
      <c r="Y706" s="7"/>
      <c r="Z706" s="19"/>
      <c r="AA706" s="7">
        <f>SUM($Y$8:Y706)+CurrentInventory</f>
        <v>0</v>
      </c>
      <c r="AB706" s="7" t="e">
        <f t="shared" si="55"/>
        <v>#N/A</v>
      </c>
    </row>
    <row r="707" spans="8:28" x14ac:dyDescent="0.25">
      <c r="H707" s="8" t="e">
        <f t="shared" si="53"/>
        <v>#N/A</v>
      </c>
      <c r="I707" s="7" t="e">
        <f t="shared" si="54"/>
        <v>#N/A</v>
      </c>
      <c r="K707" s="8" t="e">
        <f t="shared" si="51"/>
        <v>#N/A</v>
      </c>
      <c r="L707" s="23" t="e">
        <f t="shared" si="52"/>
        <v>#N/A</v>
      </c>
      <c r="X707" s="8"/>
      <c r="Y707" s="7"/>
      <c r="Z707" s="19"/>
      <c r="AA707" s="7">
        <f>SUM($Y$8:Y707)+CurrentInventory</f>
        <v>0</v>
      </c>
      <c r="AB707" s="7" t="e">
        <f t="shared" si="55"/>
        <v>#N/A</v>
      </c>
    </row>
    <row r="708" spans="8:28" x14ac:dyDescent="0.25">
      <c r="H708" s="8" t="e">
        <f t="shared" si="53"/>
        <v>#N/A</v>
      </c>
      <c r="I708" s="7" t="e">
        <f t="shared" si="54"/>
        <v>#N/A</v>
      </c>
      <c r="K708" s="8" t="e">
        <f t="shared" si="51"/>
        <v>#N/A</v>
      </c>
      <c r="L708" s="23" t="e">
        <f t="shared" si="52"/>
        <v>#N/A</v>
      </c>
      <c r="X708" s="8"/>
      <c r="Y708" s="7"/>
      <c r="Z708" s="19"/>
      <c r="AA708" s="7">
        <f>SUM($Y$8:Y708)+CurrentInventory</f>
        <v>0</v>
      </c>
      <c r="AB708" s="7" t="e">
        <f t="shared" si="55"/>
        <v>#N/A</v>
      </c>
    </row>
    <row r="709" spans="8:28" x14ac:dyDescent="0.25">
      <c r="H709" s="8" t="e">
        <f t="shared" si="53"/>
        <v>#N/A</v>
      </c>
      <c r="I709" s="7" t="e">
        <f t="shared" si="54"/>
        <v>#N/A</v>
      </c>
      <c r="K709" s="8" t="e">
        <f t="shared" ref="K709:K772" si="56">H709</f>
        <v>#N/A</v>
      </c>
      <c r="L709" s="23" t="e">
        <f t="shared" ref="L709:L772" si="57">VLOOKUP(H709,$B$4:$D$97, 3,TRUE)</f>
        <v>#N/A</v>
      </c>
      <c r="X709" s="8"/>
      <c r="Y709" s="7"/>
      <c r="Z709" s="19"/>
      <c r="AA709" s="7">
        <f>SUM($Y$8:Y709)+CurrentInventory</f>
        <v>0</v>
      </c>
      <c r="AB709" s="7" t="e">
        <f t="shared" si="55"/>
        <v>#N/A</v>
      </c>
    </row>
    <row r="710" spans="8:28" x14ac:dyDescent="0.25">
      <c r="H710" s="8" t="e">
        <f t="shared" ref="H710:H773" si="58">IF(H709+1&gt;MAX($B$4:$B$97), NA(), H709+1)</f>
        <v>#N/A</v>
      </c>
      <c r="I710" s="7" t="e">
        <f t="shared" ref="I710:I773" si="59">VLOOKUP(H710,$B$4:$C$97, 2,TRUE)</f>
        <v>#N/A</v>
      </c>
      <c r="K710" s="8" t="e">
        <f t="shared" si="56"/>
        <v>#N/A</v>
      </c>
      <c r="L710" s="23" t="e">
        <f t="shared" si="57"/>
        <v>#N/A</v>
      </c>
      <c r="X710" s="8"/>
      <c r="Y710" s="7"/>
      <c r="Z710" s="19"/>
      <c r="AA710" s="7">
        <f>SUM($Y$8:Y710)+CurrentInventory</f>
        <v>0</v>
      </c>
      <c r="AB710" s="7" t="e">
        <f t="shared" si="55"/>
        <v>#N/A</v>
      </c>
    </row>
    <row r="711" spans="8:28" x14ac:dyDescent="0.25">
      <c r="H711" s="8" t="e">
        <f t="shared" si="58"/>
        <v>#N/A</v>
      </c>
      <c r="I711" s="7" t="e">
        <f t="shared" si="59"/>
        <v>#N/A</v>
      </c>
      <c r="K711" s="8" t="e">
        <f t="shared" si="56"/>
        <v>#N/A</v>
      </c>
      <c r="L711" s="23" t="e">
        <f t="shared" si="57"/>
        <v>#N/A</v>
      </c>
      <c r="X711" s="8"/>
      <c r="Y711" s="7"/>
      <c r="Z711" s="19"/>
      <c r="AA711" s="7">
        <f>SUM($Y$8:Y711)+CurrentInventory</f>
        <v>0</v>
      </c>
      <c r="AB711" s="7" t="e">
        <f t="shared" si="55"/>
        <v>#N/A</v>
      </c>
    </row>
    <row r="712" spans="8:28" x14ac:dyDescent="0.25">
      <c r="H712" s="8" t="e">
        <f t="shared" si="58"/>
        <v>#N/A</v>
      </c>
      <c r="I712" s="7" t="e">
        <f t="shared" si="59"/>
        <v>#N/A</v>
      </c>
      <c r="K712" s="8" t="e">
        <f t="shared" si="56"/>
        <v>#N/A</v>
      </c>
      <c r="L712" s="23" t="e">
        <f t="shared" si="57"/>
        <v>#N/A</v>
      </c>
      <c r="X712" s="8"/>
      <c r="Y712" s="7"/>
      <c r="Z712" s="19"/>
      <c r="AA712" s="7">
        <f>SUM($Y$8:Y712)+CurrentInventory</f>
        <v>0</v>
      </c>
      <c r="AB712" s="7" t="e">
        <f t="shared" ref="AB712:AB775" si="60">VLOOKUP(X712,$H$4:$I$1579, 2, FALSE)</f>
        <v>#N/A</v>
      </c>
    </row>
    <row r="713" spans="8:28" x14ac:dyDescent="0.25">
      <c r="H713" s="8" t="e">
        <f t="shared" si="58"/>
        <v>#N/A</v>
      </c>
      <c r="I713" s="7" t="e">
        <f t="shared" si="59"/>
        <v>#N/A</v>
      </c>
      <c r="K713" s="8" t="e">
        <f t="shared" si="56"/>
        <v>#N/A</v>
      </c>
      <c r="L713" s="23" t="e">
        <f t="shared" si="57"/>
        <v>#N/A</v>
      </c>
      <c r="X713" s="8"/>
      <c r="Y713" s="7"/>
      <c r="Z713" s="19"/>
      <c r="AA713" s="7">
        <f>SUM($Y$8:Y713)+CurrentInventory</f>
        <v>0</v>
      </c>
      <c r="AB713" s="7" t="e">
        <f t="shared" si="60"/>
        <v>#N/A</v>
      </c>
    </row>
    <row r="714" spans="8:28" x14ac:dyDescent="0.25">
      <c r="H714" s="8" t="e">
        <f t="shared" si="58"/>
        <v>#N/A</v>
      </c>
      <c r="I714" s="7" t="e">
        <f t="shared" si="59"/>
        <v>#N/A</v>
      </c>
      <c r="K714" s="8" t="e">
        <f t="shared" si="56"/>
        <v>#N/A</v>
      </c>
      <c r="L714" s="23" t="e">
        <f t="shared" si="57"/>
        <v>#N/A</v>
      </c>
      <c r="X714" s="8"/>
      <c r="Y714" s="7"/>
      <c r="Z714" s="19"/>
      <c r="AA714" s="7">
        <f>SUM($Y$8:Y714)+CurrentInventory</f>
        <v>0</v>
      </c>
      <c r="AB714" s="7" t="e">
        <f t="shared" si="60"/>
        <v>#N/A</v>
      </c>
    </row>
    <row r="715" spans="8:28" x14ac:dyDescent="0.25">
      <c r="H715" s="8" t="e">
        <f t="shared" si="58"/>
        <v>#N/A</v>
      </c>
      <c r="I715" s="7" t="e">
        <f t="shared" si="59"/>
        <v>#N/A</v>
      </c>
      <c r="K715" s="8" t="e">
        <f t="shared" si="56"/>
        <v>#N/A</v>
      </c>
      <c r="L715" s="23" t="e">
        <f t="shared" si="57"/>
        <v>#N/A</v>
      </c>
      <c r="X715" s="8"/>
      <c r="Y715" s="7"/>
      <c r="Z715" s="19"/>
      <c r="AA715" s="7">
        <f>SUM($Y$8:Y715)+CurrentInventory</f>
        <v>0</v>
      </c>
      <c r="AB715" s="7" t="e">
        <f t="shared" si="60"/>
        <v>#N/A</v>
      </c>
    </row>
    <row r="716" spans="8:28" x14ac:dyDescent="0.25">
      <c r="H716" s="8" t="e">
        <f t="shared" si="58"/>
        <v>#N/A</v>
      </c>
      <c r="I716" s="7" t="e">
        <f t="shared" si="59"/>
        <v>#N/A</v>
      </c>
      <c r="K716" s="8" t="e">
        <f t="shared" si="56"/>
        <v>#N/A</v>
      </c>
      <c r="L716" s="23" t="e">
        <f t="shared" si="57"/>
        <v>#N/A</v>
      </c>
      <c r="X716" s="8"/>
      <c r="Y716" s="7"/>
      <c r="Z716" s="19"/>
      <c r="AA716" s="7">
        <f>SUM($Y$8:Y716)+CurrentInventory</f>
        <v>0</v>
      </c>
      <c r="AB716" s="7" t="e">
        <f t="shared" si="60"/>
        <v>#N/A</v>
      </c>
    </row>
    <row r="717" spans="8:28" x14ac:dyDescent="0.25">
      <c r="H717" s="8" t="e">
        <f t="shared" si="58"/>
        <v>#N/A</v>
      </c>
      <c r="I717" s="7" t="e">
        <f t="shared" si="59"/>
        <v>#N/A</v>
      </c>
      <c r="K717" s="8" t="e">
        <f t="shared" si="56"/>
        <v>#N/A</v>
      </c>
      <c r="L717" s="23" t="e">
        <f t="shared" si="57"/>
        <v>#N/A</v>
      </c>
      <c r="X717" s="8"/>
      <c r="Y717" s="7"/>
      <c r="Z717" s="19"/>
      <c r="AA717" s="7">
        <f>SUM($Y$8:Y717)+CurrentInventory</f>
        <v>0</v>
      </c>
      <c r="AB717" s="7" t="e">
        <f t="shared" si="60"/>
        <v>#N/A</v>
      </c>
    </row>
    <row r="718" spans="8:28" x14ac:dyDescent="0.25">
      <c r="H718" s="8" t="e">
        <f t="shared" si="58"/>
        <v>#N/A</v>
      </c>
      <c r="I718" s="7" t="e">
        <f t="shared" si="59"/>
        <v>#N/A</v>
      </c>
      <c r="K718" s="8" t="e">
        <f t="shared" si="56"/>
        <v>#N/A</v>
      </c>
      <c r="L718" s="23" t="e">
        <f t="shared" si="57"/>
        <v>#N/A</v>
      </c>
      <c r="X718" s="8"/>
      <c r="Y718" s="7"/>
      <c r="Z718" s="19"/>
      <c r="AA718" s="7">
        <f>SUM($Y$8:Y718)+CurrentInventory</f>
        <v>0</v>
      </c>
      <c r="AB718" s="7" t="e">
        <f t="shared" si="60"/>
        <v>#N/A</v>
      </c>
    </row>
    <row r="719" spans="8:28" x14ac:dyDescent="0.25">
      <c r="H719" s="8" t="e">
        <f t="shared" si="58"/>
        <v>#N/A</v>
      </c>
      <c r="I719" s="7" t="e">
        <f t="shared" si="59"/>
        <v>#N/A</v>
      </c>
      <c r="K719" s="8" t="e">
        <f t="shared" si="56"/>
        <v>#N/A</v>
      </c>
      <c r="L719" s="23" t="e">
        <f t="shared" si="57"/>
        <v>#N/A</v>
      </c>
      <c r="X719" s="8"/>
      <c r="Y719" s="7"/>
      <c r="Z719" s="19"/>
      <c r="AA719" s="7">
        <f>SUM($Y$8:Y719)+CurrentInventory</f>
        <v>0</v>
      </c>
      <c r="AB719" s="7" t="e">
        <f t="shared" si="60"/>
        <v>#N/A</v>
      </c>
    </row>
    <row r="720" spans="8:28" x14ac:dyDescent="0.25">
      <c r="H720" s="8" t="e">
        <f t="shared" si="58"/>
        <v>#N/A</v>
      </c>
      <c r="I720" s="7" t="e">
        <f t="shared" si="59"/>
        <v>#N/A</v>
      </c>
      <c r="K720" s="8" t="e">
        <f t="shared" si="56"/>
        <v>#N/A</v>
      </c>
      <c r="L720" s="23" t="e">
        <f t="shared" si="57"/>
        <v>#N/A</v>
      </c>
      <c r="X720" s="8"/>
      <c r="Y720" s="7"/>
      <c r="Z720" s="19"/>
      <c r="AA720" s="7">
        <f>SUM($Y$8:Y720)+CurrentInventory</f>
        <v>0</v>
      </c>
      <c r="AB720" s="7" t="e">
        <f t="shared" si="60"/>
        <v>#N/A</v>
      </c>
    </row>
    <row r="721" spans="8:28" x14ac:dyDescent="0.25">
      <c r="H721" s="8" t="e">
        <f t="shared" si="58"/>
        <v>#N/A</v>
      </c>
      <c r="I721" s="7" t="e">
        <f t="shared" si="59"/>
        <v>#N/A</v>
      </c>
      <c r="K721" s="8" t="e">
        <f t="shared" si="56"/>
        <v>#N/A</v>
      </c>
      <c r="L721" s="23" t="e">
        <f t="shared" si="57"/>
        <v>#N/A</v>
      </c>
      <c r="X721" s="8"/>
      <c r="Y721" s="7"/>
      <c r="Z721" s="19"/>
      <c r="AA721" s="7">
        <f>SUM($Y$8:Y721)+CurrentInventory</f>
        <v>0</v>
      </c>
      <c r="AB721" s="7" t="e">
        <f t="shared" si="60"/>
        <v>#N/A</v>
      </c>
    </row>
    <row r="722" spans="8:28" x14ac:dyDescent="0.25">
      <c r="H722" s="8" t="e">
        <f t="shared" si="58"/>
        <v>#N/A</v>
      </c>
      <c r="I722" s="7" t="e">
        <f t="shared" si="59"/>
        <v>#N/A</v>
      </c>
      <c r="K722" s="8" t="e">
        <f t="shared" si="56"/>
        <v>#N/A</v>
      </c>
      <c r="L722" s="23" t="e">
        <f t="shared" si="57"/>
        <v>#N/A</v>
      </c>
      <c r="X722" s="8"/>
      <c r="Y722" s="7"/>
      <c r="Z722" s="19"/>
      <c r="AA722" s="7">
        <f>SUM($Y$8:Y722)+CurrentInventory</f>
        <v>0</v>
      </c>
      <c r="AB722" s="7" t="e">
        <f t="shared" si="60"/>
        <v>#N/A</v>
      </c>
    </row>
    <row r="723" spans="8:28" x14ac:dyDescent="0.25">
      <c r="H723" s="8" t="e">
        <f t="shared" si="58"/>
        <v>#N/A</v>
      </c>
      <c r="I723" s="7" t="e">
        <f t="shared" si="59"/>
        <v>#N/A</v>
      </c>
      <c r="K723" s="8" t="e">
        <f t="shared" si="56"/>
        <v>#N/A</v>
      </c>
      <c r="L723" s="23" t="e">
        <f t="shared" si="57"/>
        <v>#N/A</v>
      </c>
      <c r="X723" s="8"/>
      <c r="Y723" s="7"/>
      <c r="Z723" s="19"/>
      <c r="AA723" s="7">
        <f>SUM($Y$8:Y723)+CurrentInventory</f>
        <v>0</v>
      </c>
      <c r="AB723" s="7" t="e">
        <f t="shared" si="60"/>
        <v>#N/A</v>
      </c>
    </row>
    <row r="724" spans="8:28" x14ac:dyDescent="0.25">
      <c r="H724" s="8" t="e">
        <f t="shared" si="58"/>
        <v>#N/A</v>
      </c>
      <c r="I724" s="7" t="e">
        <f t="shared" si="59"/>
        <v>#N/A</v>
      </c>
      <c r="K724" s="8" t="e">
        <f t="shared" si="56"/>
        <v>#N/A</v>
      </c>
      <c r="L724" s="23" t="e">
        <f t="shared" si="57"/>
        <v>#N/A</v>
      </c>
      <c r="X724" s="8"/>
      <c r="Y724" s="7"/>
      <c r="Z724" s="19"/>
      <c r="AA724" s="7">
        <f>SUM($Y$8:Y724)+CurrentInventory</f>
        <v>0</v>
      </c>
      <c r="AB724" s="7" t="e">
        <f t="shared" si="60"/>
        <v>#N/A</v>
      </c>
    </row>
    <row r="725" spans="8:28" x14ac:dyDescent="0.25">
      <c r="H725" s="8" t="e">
        <f t="shared" si="58"/>
        <v>#N/A</v>
      </c>
      <c r="I725" s="7" t="e">
        <f t="shared" si="59"/>
        <v>#N/A</v>
      </c>
      <c r="K725" s="8" t="e">
        <f t="shared" si="56"/>
        <v>#N/A</v>
      </c>
      <c r="L725" s="23" t="e">
        <f t="shared" si="57"/>
        <v>#N/A</v>
      </c>
      <c r="X725" s="8"/>
      <c r="Y725" s="7"/>
      <c r="Z725" s="19"/>
      <c r="AA725" s="7">
        <f>SUM($Y$8:Y725)+CurrentInventory</f>
        <v>0</v>
      </c>
      <c r="AB725" s="7" t="e">
        <f t="shared" si="60"/>
        <v>#N/A</v>
      </c>
    </row>
    <row r="726" spans="8:28" x14ac:dyDescent="0.25">
      <c r="H726" s="8" t="e">
        <f t="shared" si="58"/>
        <v>#N/A</v>
      </c>
      <c r="I726" s="7" t="e">
        <f t="shared" si="59"/>
        <v>#N/A</v>
      </c>
      <c r="K726" s="8" t="e">
        <f t="shared" si="56"/>
        <v>#N/A</v>
      </c>
      <c r="L726" s="23" t="e">
        <f t="shared" si="57"/>
        <v>#N/A</v>
      </c>
      <c r="X726" s="8"/>
      <c r="Y726" s="7"/>
      <c r="Z726" s="19"/>
      <c r="AA726" s="7">
        <f>SUM($Y$8:Y726)+CurrentInventory</f>
        <v>0</v>
      </c>
      <c r="AB726" s="7" t="e">
        <f t="shared" si="60"/>
        <v>#N/A</v>
      </c>
    </row>
    <row r="727" spans="8:28" x14ac:dyDescent="0.25">
      <c r="H727" s="8" t="e">
        <f t="shared" si="58"/>
        <v>#N/A</v>
      </c>
      <c r="I727" s="7" t="e">
        <f t="shared" si="59"/>
        <v>#N/A</v>
      </c>
      <c r="K727" s="8" t="e">
        <f t="shared" si="56"/>
        <v>#N/A</v>
      </c>
      <c r="L727" s="23" t="e">
        <f t="shared" si="57"/>
        <v>#N/A</v>
      </c>
      <c r="X727" s="8"/>
      <c r="Y727" s="7"/>
      <c r="Z727" s="19"/>
      <c r="AA727" s="7">
        <f>SUM($Y$8:Y727)+CurrentInventory</f>
        <v>0</v>
      </c>
      <c r="AB727" s="7" t="e">
        <f t="shared" si="60"/>
        <v>#N/A</v>
      </c>
    </row>
    <row r="728" spans="8:28" x14ac:dyDescent="0.25">
      <c r="H728" s="8" t="e">
        <f t="shared" si="58"/>
        <v>#N/A</v>
      </c>
      <c r="I728" s="7" t="e">
        <f t="shared" si="59"/>
        <v>#N/A</v>
      </c>
      <c r="K728" s="8" t="e">
        <f t="shared" si="56"/>
        <v>#N/A</v>
      </c>
      <c r="L728" s="23" t="e">
        <f t="shared" si="57"/>
        <v>#N/A</v>
      </c>
      <c r="X728" s="8"/>
      <c r="Y728" s="7"/>
      <c r="Z728" s="19"/>
      <c r="AA728" s="7">
        <f>SUM($Y$8:Y728)+CurrentInventory</f>
        <v>0</v>
      </c>
      <c r="AB728" s="7" t="e">
        <f t="shared" si="60"/>
        <v>#N/A</v>
      </c>
    </row>
    <row r="729" spans="8:28" x14ac:dyDescent="0.25">
      <c r="H729" s="8" t="e">
        <f t="shared" si="58"/>
        <v>#N/A</v>
      </c>
      <c r="I729" s="7" t="e">
        <f t="shared" si="59"/>
        <v>#N/A</v>
      </c>
      <c r="K729" s="8" t="e">
        <f t="shared" si="56"/>
        <v>#N/A</v>
      </c>
      <c r="L729" s="23" t="e">
        <f t="shared" si="57"/>
        <v>#N/A</v>
      </c>
      <c r="X729" s="8"/>
      <c r="Y729" s="7"/>
      <c r="Z729" s="19"/>
      <c r="AA729" s="7">
        <f>SUM($Y$8:Y729)+CurrentInventory</f>
        <v>0</v>
      </c>
      <c r="AB729" s="7" t="e">
        <f t="shared" si="60"/>
        <v>#N/A</v>
      </c>
    </row>
    <row r="730" spans="8:28" x14ac:dyDescent="0.25">
      <c r="H730" s="8" t="e">
        <f t="shared" si="58"/>
        <v>#N/A</v>
      </c>
      <c r="I730" s="7" t="e">
        <f t="shared" si="59"/>
        <v>#N/A</v>
      </c>
      <c r="K730" s="8" t="e">
        <f t="shared" si="56"/>
        <v>#N/A</v>
      </c>
      <c r="L730" s="23" t="e">
        <f t="shared" si="57"/>
        <v>#N/A</v>
      </c>
      <c r="X730" s="8"/>
      <c r="Y730" s="7"/>
      <c r="Z730" s="19"/>
      <c r="AA730" s="7">
        <f>SUM($Y$8:Y730)+CurrentInventory</f>
        <v>0</v>
      </c>
      <c r="AB730" s="7" t="e">
        <f t="shared" si="60"/>
        <v>#N/A</v>
      </c>
    </row>
    <row r="731" spans="8:28" x14ac:dyDescent="0.25">
      <c r="H731" s="8" t="e">
        <f t="shared" si="58"/>
        <v>#N/A</v>
      </c>
      <c r="I731" s="7" t="e">
        <f t="shared" si="59"/>
        <v>#N/A</v>
      </c>
      <c r="K731" s="8" t="e">
        <f t="shared" si="56"/>
        <v>#N/A</v>
      </c>
      <c r="L731" s="23" t="e">
        <f t="shared" si="57"/>
        <v>#N/A</v>
      </c>
      <c r="X731" s="8"/>
      <c r="Y731" s="7"/>
      <c r="Z731" s="19"/>
      <c r="AA731" s="7">
        <f>SUM($Y$8:Y731)+CurrentInventory</f>
        <v>0</v>
      </c>
      <c r="AB731" s="7" t="e">
        <f t="shared" si="60"/>
        <v>#N/A</v>
      </c>
    </row>
    <row r="732" spans="8:28" x14ac:dyDescent="0.25">
      <c r="H732" s="8" t="e">
        <f t="shared" si="58"/>
        <v>#N/A</v>
      </c>
      <c r="I732" s="7" t="e">
        <f t="shared" si="59"/>
        <v>#N/A</v>
      </c>
      <c r="K732" s="8" t="e">
        <f t="shared" si="56"/>
        <v>#N/A</v>
      </c>
      <c r="L732" s="23" t="e">
        <f t="shared" si="57"/>
        <v>#N/A</v>
      </c>
      <c r="X732" s="8"/>
      <c r="Y732" s="7"/>
      <c r="Z732" s="19"/>
      <c r="AA732" s="7">
        <f>SUM($Y$8:Y732)+CurrentInventory</f>
        <v>0</v>
      </c>
      <c r="AB732" s="7" t="e">
        <f t="shared" si="60"/>
        <v>#N/A</v>
      </c>
    </row>
    <row r="733" spans="8:28" x14ac:dyDescent="0.25">
      <c r="H733" s="8" t="e">
        <f t="shared" si="58"/>
        <v>#N/A</v>
      </c>
      <c r="I733" s="7" t="e">
        <f t="shared" si="59"/>
        <v>#N/A</v>
      </c>
      <c r="K733" s="8" t="e">
        <f t="shared" si="56"/>
        <v>#N/A</v>
      </c>
      <c r="L733" s="23" t="e">
        <f t="shared" si="57"/>
        <v>#N/A</v>
      </c>
      <c r="X733" s="8"/>
      <c r="Y733" s="7"/>
      <c r="Z733" s="19"/>
      <c r="AA733" s="7">
        <f>SUM($Y$8:Y733)+CurrentInventory</f>
        <v>0</v>
      </c>
      <c r="AB733" s="7" t="e">
        <f t="shared" si="60"/>
        <v>#N/A</v>
      </c>
    </row>
    <row r="734" spans="8:28" x14ac:dyDescent="0.25">
      <c r="H734" s="8" t="e">
        <f t="shared" si="58"/>
        <v>#N/A</v>
      </c>
      <c r="I734" s="7" t="e">
        <f t="shared" si="59"/>
        <v>#N/A</v>
      </c>
      <c r="K734" s="8" t="e">
        <f t="shared" si="56"/>
        <v>#N/A</v>
      </c>
      <c r="L734" s="23" t="e">
        <f t="shared" si="57"/>
        <v>#N/A</v>
      </c>
      <c r="X734" s="8"/>
      <c r="Y734" s="7"/>
      <c r="Z734" s="19"/>
      <c r="AA734" s="7">
        <f>SUM($Y$8:Y734)+CurrentInventory</f>
        <v>0</v>
      </c>
      <c r="AB734" s="7" t="e">
        <f t="shared" si="60"/>
        <v>#N/A</v>
      </c>
    </row>
    <row r="735" spans="8:28" x14ac:dyDescent="0.25">
      <c r="H735" s="8" t="e">
        <f t="shared" si="58"/>
        <v>#N/A</v>
      </c>
      <c r="I735" s="7" t="e">
        <f t="shared" si="59"/>
        <v>#N/A</v>
      </c>
      <c r="K735" s="8" t="e">
        <f t="shared" si="56"/>
        <v>#N/A</v>
      </c>
      <c r="L735" s="23" t="e">
        <f t="shared" si="57"/>
        <v>#N/A</v>
      </c>
      <c r="X735" s="8"/>
      <c r="Y735" s="7"/>
      <c r="Z735" s="19"/>
      <c r="AA735" s="7">
        <f>SUM($Y$8:Y735)+CurrentInventory</f>
        <v>0</v>
      </c>
      <c r="AB735" s="7" t="e">
        <f t="shared" si="60"/>
        <v>#N/A</v>
      </c>
    </row>
    <row r="736" spans="8:28" x14ac:dyDescent="0.25">
      <c r="H736" s="8" t="e">
        <f t="shared" si="58"/>
        <v>#N/A</v>
      </c>
      <c r="I736" s="7" t="e">
        <f t="shared" si="59"/>
        <v>#N/A</v>
      </c>
      <c r="K736" s="8" t="e">
        <f t="shared" si="56"/>
        <v>#N/A</v>
      </c>
      <c r="L736" s="23" t="e">
        <f t="shared" si="57"/>
        <v>#N/A</v>
      </c>
      <c r="X736" s="8"/>
      <c r="Y736" s="7"/>
      <c r="Z736" s="19"/>
      <c r="AA736" s="7">
        <f>SUM($Y$8:Y736)+CurrentInventory</f>
        <v>0</v>
      </c>
      <c r="AB736" s="7" t="e">
        <f t="shared" si="60"/>
        <v>#N/A</v>
      </c>
    </row>
    <row r="737" spans="8:28" x14ac:dyDescent="0.25">
      <c r="H737" s="8" t="e">
        <f t="shared" si="58"/>
        <v>#N/A</v>
      </c>
      <c r="I737" s="7" t="e">
        <f t="shared" si="59"/>
        <v>#N/A</v>
      </c>
      <c r="K737" s="8" t="e">
        <f t="shared" si="56"/>
        <v>#N/A</v>
      </c>
      <c r="L737" s="23" t="e">
        <f t="shared" si="57"/>
        <v>#N/A</v>
      </c>
      <c r="X737" s="8"/>
      <c r="Y737" s="7"/>
      <c r="Z737" s="19"/>
      <c r="AA737" s="7">
        <f>SUM($Y$8:Y737)+CurrentInventory</f>
        <v>0</v>
      </c>
      <c r="AB737" s="7" t="e">
        <f t="shared" si="60"/>
        <v>#N/A</v>
      </c>
    </row>
    <row r="738" spans="8:28" x14ac:dyDescent="0.25">
      <c r="H738" s="8" t="e">
        <f t="shared" si="58"/>
        <v>#N/A</v>
      </c>
      <c r="I738" s="7" t="e">
        <f t="shared" si="59"/>
        <v>#N/A</v>
      </c>
      <c r="K738" s="8" t="e">
        <f t="shared" si="56"/>
        <v>#N/A</v>
      </c>
      <c r="L738" s="23" t="e">
        <f t="shared" si="57"/>
        <v>#N/A</v>
      </c>
      <c r="X738" s="8"/>
      <c r="Y738" s="7"/>
      <c r="Z738" s="19"/>
      <c r="AA738" s="7">
        <f>SUM($Y$8:Y738)+CurrentInventory</f>
        <v>0</v>
      </c>
      <c r="AB738" s="7" t="e">
        <f t="shared" si="60"/>
        <v>#N/A</v>
      </c>
    </row>
    <row r="739" spans="8:28" x14ac:dyDescent="0.25">
      <c r="H739" s="8" t="e">
        <f t="shared" si="58"/>
        <v>#N/A</v>
      </c>
      <c r="I739" s="7" t="e">
        <f t="shared" si="59"/>
        <v>#N/A</v>
      </c>
      <c r="K739" s="8" t="e">
        <f t="shared" si="56"/>
        <v>#N/A</v>
      </c>
      <c r="L739" s="23" t="e">
        <f t="shared" si="57"/>
        <v>#N/A</v>
      </c>
      <c r="X739" s="8"/>
      <c r="Y739" s="7"/>
      <c r="Z739" s="19"/>
      <c r="AA739" s="7">
        <f>SUM($Y$8:Y739)+CurrentInventory</f>
        <v>0</v>
      </c>
      <c r="AB739" s="7" t="e">
        <f t="shared" si="60"/>
        <v>#N/A</v>
      </c>
    </row>
    <row r="740" spans="8:28" x14ac:dyDescent="0.25">
      <c r="H740" s="8" t="e">
        <f t="shared" si="58"/>
        <v>#N/A</v>
      </c>
      <c r="I740" s="7" t="e">
        <f t="shared" si="59"/>
        <v>#N/A</v>
      </c>
      <c r="K740" s="8" t="e">
        <f t="shared" si="56"/>
        <v>#N/A</v>
      </c>
      <c r="L740" s="23" t="e">
        <f t="shared" si="57"/>
        <v>#N/A</v>
      </c>
      <c r="X740" s="8"/>
      <c r="Y740" s="7"/>
      <c r="Z740" s="19"/>
      <c r="AA740" s="7">
        <f>SUM($Y$8:Y740)+CurrentInventory</f>
        <v>0</v>
      </c>
      <c r="AB740" s="7" t="e">
        <f t="shared" si="60"/>
        <v>#N/A</v>
      </c>
    </row>
    <row r="741" spans="8:28" x14ac:dyDescent="0.25">
      <c r="H741" s="8" t="e">
        <f t="shared" si="58"/>
        <v>#N/A</v>
      </c>
      <c r="I741" s="7" t="e">
        <f t="shared" si="59"/>
        <v>#N/A</v>
      </c>
      <c r="K741" s="8" t="e">
        <f t="shared" si="56"/>
        <v>#N/A</v>
      </c>
      <c r="L741" s="23" t="e">
        <f t="shared" si="57"/>
        <v>#N/A</v>
      </c>
      <c r="X741" s="8"/>
      <c r="Y741" s="7"/>
      <c r="Z741" s="19"/>
      <c r="AA741" s="7">
        <f>SUM($Y$8:Y741)+CurrentInventory</f>
        <v>0</v>
      </c>
      <c r="AB741" s="7" t="e">
        <f t="shared" si="60"/>
        <v>#N/A</v>
      </c>
    </row>
    <row r="742" spans="8:28" x14ac:dyDescent="0.25">
      <c r="H742" s="8" t="e">
        <f t="shared" si="58"/>
        <v>#N/A</v>
      </c>
      <c r="I742" s="7" t="e">
        <f t="shared" si="59"/>
        <v>#N/A</v>
      </c>
      <c r="K742" s="8" t="e">
        <f t="shared" si="56"/>
        <v>#N/A</v>
      </c>
      <c r="L742" s="23" t="e">
        <f t="shared" si="57"/>
        <v>#N/A</v>
      </c>
      <c r="X742" s="8"/>
      <c r="Y742" s="7"/>
      <c r="Z742" s="19"/>
      <c r="AA742" s="7">
        <f>SUM($Y$8:Y742)+CurrentInventory</f>
        <v>0</v>
      </c>
      <c r="AB742" s="7" t="e">
        <f t="shared" si="60"/>
        <v>#N/A</v>
      </c>
    </row>
    <row r="743" spans="8:28" x14ac:dyDescent="0.25">
      <c r="H743" s="8" t="e">
        <f t="shared" si="58"/>
        <v>#N/A</v>
      </c>
      <c r="I743" s="7" t="e">
        <f t="shared" si="59"/>
        <v>#N/A</v>
      </c>
      <c r="K743" s="8" t="e">
        <f t="shared" si="56"/>
        <v>#N/A</v>
      </c>
      <c r="L743" s="23" t="e">
        <f t="shared" si="57"/>
        <v>#N/A</v>
      </c>
      <c r="X743" s="8"/>
      <c r="Y743" s="7"/>
      <c r="Z743" s="19"/>
      <c r="AA743" s="7">
        <f>SUM($Y$8:Y743)+CurrentInventory</f>
        <v>0</v>
      </c>
      <c r="AB743" s="7" t="e">
        <f t="shared" si="60"/>
        <v>#N/A</v>
      </c>
    </row>
    <row r="744" spans="8:28" x14ac:dyDescent="0.25">
      <c r="H744" s="8" t="e">
        <f t="shared" si="58"/>
        <v>#N/A</v>
      </c>
      <c r="I744" s="7" t="e">
        <f t="shared" si="59"/>
        <v>#N/A</v>
      </c>
      <c r="K744" s="8" t="e">
        <f t="shared" si="56"/>
        <v>#N/A</v>
      </c>
      <c r="L744" s="23" t="e">
        <f t="shared" si="57"/>
        <v>#N/A</v>
      </c>
      <c r="X744" s="8"/>
      <c r="Y744" s="7"/>
      <c r="Z744" s="19"/>
      <c r="AA744" s="7">
        <f>SUM($Y$8:Y744)+CurrentInventory</f>
        <v>0</v>
      </c>
      <c r="AB744" s="7" t="e">
        <f t="shared" si="60"/>
        <v>#N/A</v>
      </c>
    </row>
    <row r="745" spans="8:28" x14ac:dyDescent="0.25">
      <c r="H745" s="8" t="e">
        <f t="shared" si="58"/>
        <v>#N/A</v>
      </c>
      <c r="I745" s="7" t="e">
        <f t="shared" si="59"/>
        <v>#N/A</v>
      </c>
      <c r="K745" s="8" t="e">
        <f t="shared" si="56"/>
        <v>#N/A</v>
      </c>
      <c r="L745" s="23" t="e">
        <f t="shared" si="57"/>
        <v>#N/A</v>
      </c>
      <c r="X745" s="8"/>
      <c r="Y745" s="7"/>
      <c r="Z745" s="19"/>
      <c r="AA745" s="7">
        <f>SUM($Y$8:Y745)+CurrentInventory</f>
        <v>0</v>
      </c>
      <c r="AB745" s="7" t="e">
        <f t="shared" si="60"/>
        <v>#N/A</v>
      </c>
    </row>
    <row r="746" spans="8:28" x14ac:dyDescent="0.25">
      <c r="H746" s="8" t="e">
        <f t="shared" si="58"/>
        <v>#N/A</v>
      </c>
      <c r="I746" s="7" t="e">
        <f t="shared" si="59"/>
        <v>#N/A</v>
      </c>
      <c r="K746" s="8" t="e">
        <f t="shared" si="56"/>
        <v>#N/A</v>
      </c>
      <c r="L746" s="23" t="e">
        <f t="shared" si="57"/>
        <v>#N/A</v>
      </c>
      <c r="X746" s="8"/>
      <c r="Y746" s="7"/>
      <c r="Z746" s="19"/>
      <c r="AA746" s="7">
        <f>SUM($Y$8:Y746)+CurrentInventory</f>
        <v>0</v>
      </c>
      <c r="AB746" s="7" t="e">
        <f t="shared" si="60"/>
        <v>#N/A</v>
      </c>
    </row>
    <row r="747" spans="8:28" x14ac:dyDescent="0.25">
      <c r="H747" s="8" t="e">
        <f t="shared" si="58"/>
        <v>#N/A</v>
      </c>
      <c r="I747" s="7" t="e">
        <f t="shared" si="59"/>
        <v>#N/A</v>
      </c>
      <c r="K747" s="8" t="e">
        <f t="shared" si="56"/>
        <v>#N/A</v>
      </c>
      <c r="L747" s="23" t="e">
        <f t="shared" si="57"/>
        <v>#N/A</v>
      </c>
      <c r="X747" s="8"/>
      <c r="Y747" s="7"/>
      <c r="Z747" s="19"/>
      <c r="AA747" s="7">
        <f>SUM($Y$8:Y747)+CurrentInventory</f>
        <v>0</v>
      </c>
      <c r="AB747" s="7" t="e">
        <f t="shared" si="60"/>
        <v>#N/A</v>
      </c>
    </row>
    <row r="748" spans="8:28" x14ac:dyDescent="0.25">
      <c r="H748" s="8" t="e">
        <f t="shared" si="58"/>
        <v>#N/A</v>
      </c>
      <c r="I748" s="7" t="e">
        <f t="shared" si="59"/>
        <v>#N/A</v>
      </c>
      <c r="K748" s="8" t="e">
        <f t="shared" si="56"/>
        <v>#N/A</v>
      </c>
      <c r="L748" s="23" t="e">
        <f t="shared" si="57"/>
        <v>#N/A</v>
      </c>
      <c r="X748" s="8"/>
      <c r="Y748" s="7"/>
      <c r="Z748" s="19"/>
      <c r="AA748" s="7">
        <f>SUM($Y$8:Y748)+CurrentInventory</f>
        <v>0</v>
      </c>
      <c r="AB748" s="7" t="e">
        <f t="shared" si="60"/>
        <v>#N/A</v>
      </c>
    </row>
    <row r="749" spans="8:28" x14ac:dyDescent="0.25">
      <c r="H749" s="8" t="e">
        <f t="shared" si="58"/>
        <v>#N/A</v>
      </c>
      <c r="I749" s="7" t="e">
        <f t="shared" si="59"/>
        <v>#N/A</v>
      </c>
      <c r="K749" s="8" t="e">
        <f t="shared" si="56"/>
        <v>#N/A</v>
      </c>
      <c r="L749" s="23" t="e">
        <f t="shared" si="57"/>
        <v>#N/A</v>
      </c>
      <c r="X749" s="8"/>
      <c r="Y749" s="7"/>
      <c r="Z749" s="19"/>
      <c r="AA749" s="7">
        <f>SUM($Y$8:Y749)+CurrentInventory</f>
        <v>0</v>
      </c>
      <c r="AB749" s="7" t="e">
        <f t="shared" si="60"/>
        <v>#N/A</v>
      </c>
    </row>
    <row r="750" spans="8:28" x14ac:dyDescent="0.25">
      <c r="H750" s="8" t="e">
        <f t="shared" si="58"/>
        <v>#N/A</v>
      </c>
      <c r="I750" s="7" t="e">
        <f t="shared" si="59"/>
        <v>#N/A</v>
      </c>
      <c r="K750" s="8" t="e">
        <f t="shared" si="56"/>
        <v>#N/A</v>
      </c>
      <c r="L750" s="23" t="e">
        <f t="shared" si="57"/>
        <v>#N/A</v>
      </c>
      <c r="X750" s="8"/>
      <c r="Y750" s="7"/>
      <c r="Z750" s="19"/>
      <c r="AA750" s="7">
        <f>SUM($Y$8:Y750)+CurrentInventory</f>
        <v>0</v>
      </c>
      <c r="AB750" s="7" t="e">
        <f t="shared" si="60"/>
        <v>#N/A</v>
      </c>
    </row>
    <row r="751" spans="8:28" x14ac:dyDescent="0.25">
      <c r="H751" s="8" t="e">
        <f t="shared" si="58"/>
        <v>#N/A</v>
      </c>
      <c r="I751" s="7" t="e">
        <f t="shared" si="59"/>
        <v>#N/A</v>
      </c>
      <c r="K751" s="8" t="e">
        <f t="shared" si="56"/>
        <v>#N/A</v>
      </c>
      <c r="L751" s="23" t="e">
        <f t="shared" si="57"/>
        <v>#N/A</v>
      </c>
      <c r="X751" s="8"/>
      <c r="Y751" s="7"/>
      <c r="Z751" s="19"/>
      <c r="AA751" s="7">
        <f>SUM($Y$8:Y751)+CurrentInventory</f>
        <v>0</v>
      </c>
      <c r="AB751" s="7" t="e">
        <f t="shared" si="60"/>
        <v>#N/A</v>
      </c>
    </row>
    <row r="752" spans="8:28" x14ac:dyDescent="0.25">
      <c r="H752" s="8" t="e">
        <f t="shared" si="58"/>
        <v>#N/A</v>
      </c>
      <c r="I752" s="7" t="e">
        <f t="shared" si="59"/>
        <v>#N/A</v>
      </c>
      <c r="K752" s="8" t="e">
        <f t="shared" si="56"/>
        <v>#N/A</v>
      </c>
      <c r="L752" s="23" t="e">
        <f t="shared" si="57"/>
        <v>#N/A</v>
      </c>
      <c r="X752" s="8"/>
      <c r="Y752" s="7"/>
      <c r="Z752" s="19"/>
      <c r="AA752" s="7">
        <f>SUM($Y$8:Y752)+CurrentInventory</f>
        <v>0</v>
      </c>
      <c r="AB752" s="7" t="e">
        <f t="shared" si="60"/>
        <v>#N/A</v>
      </c>
    </row>
    <row r="753" spans="8:28" x14ac:dyDescent="0.25">
      <c r="H753" s="8" t="e">
        <f t="shared" si="58"/>
        <v>#N/A</v>
      </c>
      <c r="I753" s="7" t="e">
        <f t="shared" si="59"/>
        <v>#N/A</v>
      </c>
      <c r="K753" s="8" t="e">
        <f t="shared" si="56"/>
        <v>#N/A</v>
      </c>
      <c r="L753" s="23" t="e">
        <f t="shared" si="57"/>
        <v>#N/A</v>
      </c>
      <c r="X753" s="8"/>
      <c r="Y753" s="7"/>
      <c r="Z753" s="19"/>
      <c r="AA753" s="7">
        <f>SUM($Y$8:Y753)+CurrentInventory</f>
        <v>0</v>
      </c>
      <c r="AB753" s="7" t="e">
        <f t="shared" si="60"/>
        <v>#N/A</v>
      </c>
    </row>
    <row r="754" spans="8:28" x14ac:dyDescent="0.25">
      <c r="H754" s="8" t="e">
        <f t="shared" si="58"/>
        <v>#N/A</v>
      </c>
      <c r="I754" s="7" t="e">
        <f t="shared" si="59"/>
        <v>#N/A</v>
      </c>
      <c r="K754" s="8" t="e">
        <f t="shared" si="56"/>
        <v>#N/A</v>
      </c>
      <c r="L754" s="23" t="e">
        <f t="shared" si="57"/>
        <v>#N/A</v>
      </c>
      <c r="X754" s="8"/>
      <c r="Y754" s="7"/>
      <c r="Z754" s="19"/>
      <c r="AA754" s="7">
        <f>SUM($Y$8:Y754)+CurrentInventory</f>
        <v>0</v>
      </c>
      <c r="AB754" s="7" t="e">
        <f t="shared" si="60"/>
        <v>#N/A</v>
      </c>
    </row>
    <row r="755" spans="8:28" x14ac:dyDescent="0.25">
      <c r="H755" s="8" t="e">
        <f t="shared" si="58"/>
        <v>#N/A</v>
      </c>
      <c r="I755" s="7" t="e">
        <f t="shared" si="59"/>
        <v>#N/A</v>
      </c>
      <c r="K755" s="8" t="e">
        <f t="shared" si="56"/>
        <v>#N/A</v>
      </c>
      <c r="L755" s="23" t="e">
        <f t="shared" si="57"/>
        <v>#N/A</v>
      </c>
      <c r="X755" s="8"/>
      <c r="Y755" s="7"/>
      <c r="Z755" s="19"/>
      <c r="AA755" s="7">
        <f>SUM($Y$8:Y755)+CurrentInventory</f>
        <v>0</v>
      </c>
      <c r="AB755" s="7" t="e">
        <f t="shared" si="60"/>
        <v>#N/A</v>
      </c>
    </row>
    <row r="756" spans="8:28" x14ac:dyDescent="0.25">
      <c r="H756" s="8" t="e">
        <f t="shared" si="58"/>
        <v>#N/A</v>
      </c>
      <c r="I756" s="7" t="e">
        <f t="shared" si="59"/>
        <v>#N/A</v>
      </c>
      <c r="K756" s="8" t="e">
        <f t="shared" si="56"/>
        <v>#N/A</v>
      </c>
      <c r="L756" s="23" t="e">
        <f t="shared" si="57"/>
        <v>#N/A</v>
      </c>
      <c r="X756" s="8"/>
      <c r="Y756" s="7"/>
      <c r="Z756" s="19"/>
      <c r="AA756" s="7">
        <f>SUM($Y$8:Y756)+CurrentInventory</f>
        <v>0</v>
      </c>
      <c r="AB756" s="7" t="e">
        <f t="shared" si="60"/>
        <v>#N/A</v>
      </c>
    </row>
    <row r="757" spans="8:28" x14ac:dyDescent="0.25">
      <c r="H757" s="8" t="e">
        <f t="shared" si="58"/>
        <v>#N/A</v>
      </c>
      <c r="I757" s="7" t="e">
        <f t="shared" si="59"/>
        <v>#N/A</v>
      </c>
      <c r="K757" s="8" t="e">
        <f t="shared" si="56"/>
        <v>#N/A</v>
      </c>
      <c r="L757" s="23" t="e">
        <f t="shared" si="57"/>
        <v>#N/A</v>
      </c>
      <c r="X757" s="8"/>
      <c r="Y757" s="7"/>
      <c r="Z757" s="19"/>
      <c r="AA757" s="7">
        <f>SUM($Y$8:Y757)+CurrentInventory</f>
        <v>0</v>
      </c>
      <c r="AB757" s="7" t="e">
        <f t="shared" si="60"/>
        <v>#N/A</v>
      </c>
    </row>
    <row r="758" spans="8:28" x14ac:dyDescent="0.25">
      <c r="H758" s="8" t="e">
        <f t="shared" si="58"/>
        <v>#N/A</v>
      </c>
      <c r="I758" s="7" t="e">
        <f t="shared" si="59"/>
        <v>#N/A</v>
      </c>
      <c r="K758" s="8" t="e">
        <f t="shared" si="56"/>
        <v>#N/A</v>
      </c>
      <c r="L758" s="23" t="e">
        <f t="shared" si="57"/>
        <v>#N/A</v>
      </c>
      <c r="X758" s="8"/>
      <c r="Y758" s="7"/>
      <c r="Z758" s="19"/>
      <c r="AA758" s="7">
        <f>SUM($Y$8:Y758)+CurrentInventory</f>
        <v>0</v>
      </c>
      <c r="AB758" s="7" t="e">
        <f t="shared" si="60"/>
        <v>#N/A</v>
      </c>
    </row>
    <row r="759" spans="8:28" x14ac:dyDescent="0.25">
      <c r="H759" s="8" t="e">
        <f t="shared" si="58"/>
        <v>#N/A</v>
      </c>
      <c r="I759" s="7" t="e">
        <f t="shared" si="59"/>
        <v>#N/A</v>
      </c>
      <c r="K759" s="8" t="e">
        <f t="shared" si="56"/>
        <v>#N/A</v>
      </c>
      <c r="L759" s="23" t="e">
        <f t="shared" si="57"/>
        <v>#N/A</v>
      </c>
      <c r="X759" s="8"/>
      <c r="Y759" s="7"/>
      <c r="Z759" s="19"/>
      <c r="AA759" s="7">
        <f>SUM($Y$8:Y759)+CurrentInventory</f>
        <v>0</v>
      </c>
      <c r="AB759" s="7" t="e">
        <f t="shared" si="60"/>
        <v>#N/A</v>
      </c>
    </row>
    <row r="760" spans="8:28" x14ac:dyDescent="0.25">
      <c r="H760" s="8" t="e">
        <f t="shared" si="58"/>
        <v>#N/A</v>
      </c>
      <c r="I760" s="7" t="e">
        <f t="shared" si="59"/>
        <v>#N/A</v>
      </c>
      <c r="K760" s="8" t="e">
        <f t="shared" si="56"/>
        <v>#N/A</v>
      </c>
      <c r="L760" s="23" t="e">
        <f t="shared" si="57"/>
        <v>#N/A</v>
      </c>
      <c r="X760" s="8"/>
      <c r="Y760" s="7"/>
      <c r="Z760" s="19"/>
      <c r="AA760" s="7">
        <f>SUM($Y$8:Y760)+CurrentInventory</f>
        <v>0</v>
      </c>
      <c r="AB760" s="7" t="e">
        <f t="shared" si="60"/>
        <v>#N/A</v>
      </c>
    </row>
    <row r="761" spans="8:28" x14ac:dyDescent="0.25">
      <c r="H761" s="8" t="e">
        <f t="shared" si="58"/>
        <v>#N/A</v>
      </c>
      <c r="I761" s="7" t="e">
        <f t="shared" si="59"/>
        <v>#N/A</v>
      </c>
      <c r="K761" s="8" t="e">
        <f t="shared" si="56"/>
        <v>#N/A</v>
      </c>
      <c r="L761" s="23" t="e">
        <f t="shared" si="57"/>
        <v>#N/A</v>
      </c>
      <c r="X761" s="8"/>
      <c r="Y761" s="7"/>
      <c r="Z761" s="19"/>
      <c r="AA761" s="7">
        <f>SUM($Y$8:Y761)+CurrentInventory</f>
        <v>0</v>
      </c>
      <c r="AB761" s="7" t="e">
        <f t="shared" si="60"/>
        <v>#N/A</v>
      </c>
    </row>
    <row r="762" spans="8:28" x14ac:dyDescent="0.25">
      <c r="H762" s="8" t="e">
        <f t="shared" si="58"/>
        <v>#N/A</v>
      </c>
      <c r="I762" s="7" t="e">
        <f t="shared" si="59"/>
        <v>#N/A</v>
      </c>
      <c r="K762" s="8" t="e">
        <f t="shared" si="56"/>
        <v>#N/A</v>
      </c>
      <c r="L762" s="23" t="e">
        <f t="shared" si="57"/>
        <v>#N/A</v>
      </c>
      <c r="X762" s="8"/>
      <c r="Y762" s="7"/>
      <c r="Z762" s="19"/>
      <c r="AA762" s="7">
        <f>SUM($Y$8:Y762)+CurrentInventory</f>
        <v>0</v>
      </c>
      <c r="AB762" s="7" t="e">
        <f t="shared" si="60"/>
        <v>#N/A</v>
      </c>
    </row>
    <row r="763" spans="8:28" x14ac:dyDescent="0.25">
      <c r="H763" s="8" t="e">
        <f t="shared" si="58"/>
        <v>#N/A</v>
      </c>
      <c r="I763" s="7" t="e">
        <f t="shared" si="59"/>
        <v>#N/A</v>
      </c>
      <c r="K763" s="8" t="e">
        <f t="shared" si="56"/>
        <v>#N/A</v>
      </c>
      <c r="L763" s="23" t="e">
        <f t="shared" si="57"/>
        <v>#N/A</v>
      </c>
      <c r="X763" s="8"/>
      <c r="Y763" s="7"/>
      <c r="Z763" s="19"/>
      <c r="AA763" s="7">
        <f>SUM($Y$8:Y763)+CurrentInventory</f>
        <v>0</v>
      </c>
      <c r="AB763" s="7" t="e">
        <f t="shared" si="60"/>
        <v>#N/A</v>
      </c>
    </row>
    <row r="764" spans="8:28" x14ac:dyDescent="0.25">
      <c r="H764" s="8" t="e">
        <f t="shared" si="58"/>
        <v>#N/A</v>
      </c>
      <c r="I764" s="7" t="e">
        <f t="shared" si="59"/>
        <v>#N/A</v>
      </c>
      <c r="K764" s="8" t="e">
        <f t="shared" si="56"/>
        <v>#N/A</v>
      </c>
      <c r="L764" s="23" t="e">
        <f t="shared" si="57"/>
        <v>#N/A</v>
      </c>
      <c r="X764" s="8"/>
      <c r="Y764" s="7"/>
      <c r="Z764" s="19"/>
      <c r="AA764" s="7">
        <f>SUM($Y$8:Y764)+CurrentInventory</f>
        <v>0</v>
      </c>
      <c r="AB764" s="7" t="e">
        <f t="shared" si="60"/>
        <v>#N/A</v>
      </c>
    </row>
    <row r="765" spans="8:28" x14ac:dyDescent="0.25">
      <c r="H765" s="8" t="e">
        <f t="shared" si="58"/>
        <v>#N/A</v>
      </c>
      <c r="I765" s="7" t="e">
        <f t="shared" si="59"/>
        <v>#N/A</v>
      </c>
      <c r="K765" s="8" t="e">
        <f t="shared" si="56"/>
        <v>#N/A</v>
      </c>
      <c r="L765" s="23" t="e">
        <f t="shared" si="57"/>
        <v>#N/A</v>
      </c>
      <c r="X765" s="8"/>
      <c r="Y765" s="7"/>
      <c r="Z765" s="19"/>
      <c r="AA765" s="7">
        <f>SUM($Y$8:Y765)+CurrentInventory</f>
        <v>0</v>
      </c>
      <c r="AB765" s="7" t="e">
        <f t="shared" si="60"/>
        <v>#N/A</v>
      </c>
    </row>
    <row r="766" spans="8:28" x14ac:dyDescent="0.25">
      <c r="H766" s="8" t="e">
        <f t="shared" si="58"/>
        <v>#N/A</v>
      </c>
      <c r="I766" s="7" t="e">
        <f t="shared" si="59"/>
        <v>#N/A</v>
      </c>
      <c r="K766" s="8" t="e">
        <f t="shared" si="56"/>
        <v>#N/A</v>
      </c>
      <c r="L766" s="23" t="e">
        <f t="shared" si="57"/>
        <v>#N/A</v>
      </c>
      <c r="X766" s="8"/>
      <c r="Y766" s="7"/>
      <c r="Z766" s="19"/>
      <c r="AA766" s="7">
        <f>SUM($Y$8:Y766)+CurrentInventory</f>
        <v>0</v>
      </c>
      <c r="AB766" s="7" t="e">
        <f t="shared" si="60"/>
        <v>#N/A</v>
      </c>
    </row>
    <row r="767" spans="8:28" x14ac:dyDescent="0.25">
      <c r="H767" s="8" t="e">
        <f t="shared" si="58"/>
        <v>#N/A</v>
      </c>
      <c r="I767" s="7" t="e">
        <f t="shared" si="59"/>
        <v>#N/A</v>
      </c>
      <c r="K767" s="8" t="e">
        <f t="shared" si="56"/>
        <v>#N/A</v>
      </c>
      <c r="L767" s="23" t="e">
        <f t="shared" si="57"/>
        <v>#N/A</v>
      </c>
      <c r="X767" s="8"/>
      <c r="Y767" s="7"/>
      <c r="Z767" s="19"/>
      <c r="AA767" s="7">
        <f>SUM($Y$8:Y767)+CurrentInventory</f>
        <v>0</v>
      </c>
      <c r="AB767" s="7" t="e">
        <f t="shared" si="60"/>
        <v>#N/A</v>
      </c>
    </row>
    <row r="768" spans="8:28" x14ac:dyDescent="0.25">
      <c r="H768" s="8" t="e">
        <f t="shared" si="58"/>
        <v>#N/A</v>
      </c>
      <c r="I768" s="7" t="e">
        <f t="shared" si="59"/>
        <v>#N/A</v>
      </c>
      <c r="K768" s="8" t="e">
        <f t="shared" si="56"/>
        <v>#N/A</v>
      </c>
      <c r="L768" s="23" t="e">
        <f t="shared" si="57"/>
        <v>#N/A</v>
      </c>
      <c r="X768" s="8"/>
      <c r="Y768" s="7"/>
      <c r="Z768" s="19"/>
      <c r="AA768" s="7">
        <f>SUM($Y$8:Y768)+CurrentInventory</f>
        <v>0</v>
      </c>
      <c r="AB768" s="7" t="e">
        <f t="shared" si="60"/>
        <v>#N/A</v>
      </c>
    </row>
    <row r="769" spans="8:28" x14ac:dyDescent="0.25">
      <c r="H769" s="8" t="e">
        <f t="shared" si="58"/>
        <v>#N/A</v>
      </c>
      <c r="I769" s="7" t="e">
        <f t="shared" si="59"/>
        <v>#N/A</v>
      </c>
      <c r="K769" s="8" t="e">
        <f t="shared" si="56"/>
        <v>#N/A</v>
      </c>
      <c r="L769" s="23" t="e">
        <f t="shared" si="57"/>
        <v>#N/A</v>
      </c>
      <c r="X769" s="8"/>
      <c r="Y769" s="7"/>
      <c r="Z769" s="19"/>
      <c r="AA769" s="7">
        <f>SUM($Y$8:Y769)+CurrentInventory</f>
        <v>0</v>
      </c>
      <c r="AB769" s="7" t="e">
        <f t="shared" si="60"/>
        <v>#N/A</v>
      </c>
    </row>
    <row r="770" spans="8:28" x14ac:dyDescent="0.25">
      <c r="H770" s="8" t="e">
        <f t="shared" si="58"/>
        <v>#N/A</v>
      </c>
      <c r="I770" s="7" t="e">
        <f t="shared" si="59"/>
        <v>#N/A</v>
      </c>
      <c r="K770" s="8" t="e">
        <f t="shared" si="56"/>
        <v>#N/A</v>
      </c>
      <c r="L770" s="23" t="e">
        <f t="shared" si="57"/>
        <v>#N/A</v>
      </c>
      <c r="X770" s="8"/>
      <c r="Y770" s="7"/>
      <c r="Z770" s="19"/>
      <c r="AA770" s="7">
        <f>SUM($Y$8:Y770)+CurrentInventory</f>
        <v>0</v>
      </c>
      <c r="AB770" s="7" t="e">
        <f t="shared" si="60"/>
        <v>#N/A</v>
      </c>
    </row>
    <row r="771" spans="8:28" x14ac:dyDescent="0.25">
      <c r="H771" s="8" t="e">
        <f t="shared" si="58"/>
        <v>#N/A</v>
      </c>
      <c r="I771" s="7" t="e">
        <f t="shared" si="59"/>
        <v>#N/A</v>
      </c>
      <c r="K771" s="8" t="e">
        <f t="shared" si="56"/>
        <v>#N/A</v>
      </c>
      <c r="L771" s="23" t="e">
        <f t="shared" si="57"/>
        <v>#N/A</v>
      </c>
      <c r="X771" s="8"/>
      <c r="Y771" s="7"/>
      <c r="Z771" s="19"/>
      <c r="AA771" s="7">
        <f>SUM($Y$8:Y771)+CurrentInventory</f>
        <v>0</v>
      </c>
      <c r="AB771" s="7" t="e">
        <f t="shared" si="60"/>
        <v>#N/A</v>
      </c>
    </row>
    <row r="772" spans="8:28" x14ac:dyDescent="0.25">
      <c r="H772" s="8" t="e">
        <f t="shared" si="58"/>
        <v>#N/A</v>
      </c>
      <c r="I772" s="7" t="e">
        <f t="shared" si="59"/>
        <v>#N/A</v>
      </c>
      <c r="K772" s="8" t="e">
        <f t="shared" si="56"/>
        <v>#N/A</v>
      </c>
      <c r="L772" s="23" t="e">
        <f t="shared" si="57"/>
        <v>#N/A</v>
      </c>
      <c r="X772" s="8"/>
      <c r="Y772" s="7"/>
      <c r="Z772" s="19"/>
      <c r="AA772" s="7">
        <f>SUM($Y$8:Y772)+CurrentInventory</f>
        <v>0</v>
      </c>
      <c r="AB772" s="7" t="e">
        <f t="shared" si="60"/>
        <v>#N/A</v>
      </c>
    </row>
    <row r="773" spans="8:28" x14ac:dyDescent="0.25">
      <c r="H773" s="8" t="e">
        <f t="shared" si="58"/>
        <v>#N/A</v>
      </c>
      <c r="I773" s="7" t="e">
        <f t="shared" si="59"/>
        <v>#N/A</v>
      </c>
      <c r="K773" s="8" t="e">
        <f t="shared" ref="K773:K836" si="61">H773</f>
        <v>#N/A</v>
      </c>
      <c r="L773" s="23" t="e">
        <f t="shared" ref="L773:L836" si="62">VLOOKUP(H773,$B$4:$D$97, 3,TRUE)</f>
        <v>#N/A</v>
      </c>
      <c r="X773" s="8"/>
      <c r="Y773" s="7"/>
      <c r="Z773" s="19"/>
      <c r="AA773" s="7">
        <f>SUM($Y$8:Y773)+CurrentInventory</f>
        <v>0</v>
      </c>
      <c r="AB773" s="7" t="e">
        <f t="shared" si="60"/>
        <v>#N/A</v>
      </c>
    </row>
    <row r="774" spans="8:28" x14ac:dyDescent="0.25">
      <c r="H774" s="8" t="e">
        <f t="shared" ref="H774:H837" si="63">IF(H773+1&gt;MAX($B$4:$B$97), NA(), H773+1)</f>
        <v>#N/A</v>
      </c>
      <c r="I774" s="7" t="e">
        <f t="shared" ref="I774:I837" si="64">VLOOKUP(H774,$B$4:$C$97, 2,TRUE)</f>
        <v>#N/A</v>
      </c>
      <c r="K774" s="8" t="e">
        <f t="shared" si="61"/>
        <v>#N/A</v>
      </c>
      <c r="L774" s="23" t="e">
        <f t="shared" si="62"/>
        <v>#N/A</v>
      </c>
      <c r="X774" s="8"/>
      <c r="Y774" s="7"/>
      <c r="Z774" s="19"/>
      <c r="AA774" s="7">
        <f>SUM($Y$8:Y774)+CurrentInventory</f>
        <v>0</v>
      </c>
      <c r="AB774" s="7" t="e">
        <f t="shared" si="60"/>
        <v>#N/A</v>
      </c>
    </row>
    <row r="775" spans="8:28" x14ac:dyDescent="0.25">
      <c r="H775" s="8" t="e">
        <f t="shared" si="63"/>
        <v>#N/A</v>
      </c>
      <c r="I775" s="7" t="e">
        <f t="shared" si="64"/>
        <v>#N/A</v>
      </c>
      <c r="K775" s="8" t="e">
        <f t="shared" si="61"/>
        <v>#N/A</v>
      </c>
      <c r="L775" s="23" t="e">
        <f t="shared" si="62"/>
        <v>#N/A</v>
      </c>
      <c r="X775" s="8"/>
      <c r="Y775" s="7"/>
      <c r="Z775" s="19"/>
      <c r="AA775" s="7">
        <f>SUM($Y$8:Y775)+CurrentInventory</f>
        <v>0</v>
      </c>
      <c r="AB775" s="7" t="e">
        <f t="shared" si="60"/>
        <v>#N/A</v>
      </c>
    </row>
    <row r="776" spans="8:28" x14ac:dyDescent="0.25">
      <c r="H776" s="8" t="e">
        <f t="shared" si="63"/>
        <v>#N/A</v>
      </c>
      <c r="I776" s="7" t="e">
        <f t="shared" si="64"/>
        <v>#N/A</v>
      </c>
      <c r="K776" s="8" t="e">
        <f t="shared" si="61"/>
        <v>#N/A</v>
      </c>
      <c r="L776" s="23" t="e">
        <f t="shared" si="62"/>
        <v>#N/A</v>
      </c>
      <c r="X776" s="8"/>
      <c r="Y776" s="7"/>
      <c r="Z776" s="19"/>
      <c r="AA776" s="7">
        <f>SUM($Y$8:Y776)+CurrentInventory</f>
        <v>0</v>
      </c>
      <c r="AB776" s="7" t="e">
        <f t="shared" ref="AB776:AB839" si="65">VLOOKUP(X776,$H$4:$I$1579, 2, FALSE)</f>
        <v>#N/A</v>
      </c>
    </row>
    <row r="777" spans="8:28" x14ac:dyDescent="0.25">
      <c r="H777" s="8" t="e">
        <f t="shared" si="63"/>
        <v>#N/A</v>
      </c>
      <c r="I777" s="7" t="e">
        <f t="shared" si="64"/>
        <v>#N/A</v>
      </c>
      <c r="K777" s="8" t="e">
        <f t="shared" si="61"/>
        <v>#N/A</v>
      </c>
      <c r="L777" s="23" t="e">
        <f t="shared" si="62"/>
        <v>#N/A</v>
      </c>
      <c r="X777" s="8"/>
      <c r="Y777" s="7"/>
      <c r="Z777" s="19"/>
      <c r="AA777" s="7">
        <f>SUM($Y$8:Y777)+CurrentInventory</f>
        <v>0</v>
      </c>
      <c r="AB777" s="7" t="e">
        <f t="shared" si="65"/>
        <v>#N/A</v>
      </c>
    </row>
    <row r="778" spans="8:28" x14ac:dyDescent="0.25">
      <c r="H778" s="8" t="e">
        <f t="shared" si="63"/>
        <v>#N/A</v>
      </c>
      <c r="I778" s="7" t="e">
        <f t="shared" si="64"/>
        <v>#N/A</v>
      </c>
      <c r="K778" s="8" t="e">
        <f t="shared" si="61"/>
        <v>#N/A</v>
      </c>
      <c r="L778" s="23" t="e">
        <f t="shared" si="62"/>
        <v>#N/A</v>
      </c>
      <c r="X778" s="8"/>
      <c r="Y778" s="7"/>
      <c r="Z778" s="19"/>
      <c r="AA778" s="7">
        <f>SUM($Y$8:Y778)+CurrentInventory</f>
        <v>0</v>
      </c>
      <c r="AB778" s="7" t="e">
        <f t="shared" si="65"/>
        <v>#N/A</v>
      </c>
    </row>
    <row r="779" spans="8:28" x14ac:dyDescent="0.25">
      <c r="H779" s="8" t="e">
        <f t="shared" si="63"/>
        <v>#N/A</v>
      </c>
      <c r="I779" s="7" t="e">
        <f t="shared" si="64"/>
        <v>#N/A</v>
      </c>
      <c r="K779" s="8" t="e">
        <f t="shared" si="61"/>
        <v>#N/A</v>
      </c>
      <c r="L779" s="23" t="e">
        <f t="shared" si="62"/>
        <v>#N/A</v>
      </c>
      <c r="X779" s="8"/>
      <c r="Y779" s="7"/>
      <c r="Z779" s="19"/>
      <c r="AA779" s="7">
        <f>SUM($Y$8:Y779)+CurrentInventory</f>
        <v>0</v>
      </c>
      <c r="AB779" s="7" t="e">
        <f t="shared" si="65"/>
        <v>#N/A</v>
      </c>
    </row>
    <row r="780" spans="8:28" x14ac:dyDescent="0.25">
      <c r="H780" s="8" t="e">
        <f t="shared" si="63"/>
        <v>#N/A</v>
      </c>
      <c r="I780" s="7" t="e">
        <f t="shared" si="64"/>
        <v>#N/A</v>
      </c>
      <c r="K780" s="8" t="e">
        <f t="shared" si="61"/>
        <v>#N/A</v>
      </c>
      <c r="L780" s="23" t="e">
        <f t="shared" si="62"/>
        <v>#N/A</v>
      </c>
      <c r="X780" s="8"/>
      <c r="Y780" s="7"/>
      <c r="Z780" s="19"/>
      <c r="AA780" s="7">
        <f>SUM($Y$8:Y780)+CurrentInventory</f>
        <v>0</v>
      </c>
      <c r="AB780" s="7" t="e">
        <f t="shared" si="65"/>
        <v>#N/A</v>
      </c>
    </row>
    <row r="781" spans="8:28" x14ac:dyDescent="0.25">
      <c r="H781" s="8" t="e">
        <f t="shared" si="63"/>
        <v>#N/A</v>
      </c>
      <c r="I781" s="7" t="e">
        <f t="shared" si="64"/>
        <v>#N/A</v>
      </c>
      <c r="K781" s="8" t="e">
        <f t="shared" si="61"/>
        <v>#N/A</v>
      </c>
      <c r="L781" s="23" t="e">
        <f t="shared" si="62"/>
        <v>#N/A</v>
      </c>
      <c r="X781" s="8"/>
      <c r="Y781" s="7"/>
      <c r="Z781" s="19"/>
      <c r="AA781" s="7">
        <f>SUM($Y$8:Y781)+CurrentInventory</f>
        <v>0</v>
      </c>
      <c r="AB781" s="7" t="e">
        <f t="shared" si="65"/>
        <v>#N/A</v>
      </c>
    </row>
    <row r="782" spans="8:28" x14ac:dyDescent="0.25">
      <c r="H782" s="8" t="e">
        <f t="shared" si="63"/>
        <v>#N/A</v>
      </c>
      <c r="I782" s="7" t="e">
        <f t="shared" si="64"/>
        <v>#N/A</v>
      </c>
      <c r="K782" s="8" t="e">
        <f t="shared" si="61"/>
        <v>#N/A</v>
      </c>
      <c r="L782" s="23" t="e">
        <f t="shared" si="62"/>
        <v>#N/A</v>
      </c>
      <c r="X782" s="8"/>
      <c r="Y782" s="7"/>
      <c r="Z782" s="19"/>
      <c r="AA782" s="7">
        <f>SUM($Y$8:Y782)+CurrentInventory</f>
        <v>0</v>
      </c>
      <c r="AB782" s="7" t="e">
        <f t="shared" si="65"/>
        <v>#N/A</v>
      </c>
    </row>
    <row r="783" spans="8:28" x14ac:dyDescent="0.25">
      <c r="H783" s="8" t="e">
        <f t="shared" si="63"/>
        <v>#N/A</v>
      </c>
      <c r="I783" s="7" t="e">
        <f t="shared" si="64"/>
        <v>#N/A</v>
      </c>
      <c r="K783" s="8" t="e">
        <f t="shared" si="61"/>
        <v>#N/A</v>
      </c>
      <c r="L783" s="23" t="e">
        <f t="shared" si="62"/>
        <v>#N/A</v>
      </c>
      <c r="X783" s="8"/>
      <c r="Y783" s="7"/>
      <c r="Z783" s="19"/>
      <c r="AA783" s="7">
        <f>SUM($Y$8:Y783)+CurrentInventory</f>
        <v>0</v>
      </c>
      <c r="AB783" s="7" t="e">
        <f t="shared" si="65"/>
        <v>#N/A</v>
      </c>
    </row>
    <row r="784" spans="8:28" x14ac:dyDescent="0.25">
      <c r="H784" s="8" t="e">
        <f t="shared" si="63"/>
        <v>#N/A</v>
      </c>
      <c r="I784" s="7" t="e">
        <f t="shared" si="64"/>
        <v>#N/A</v>
      </c>
      <c r="K784" s="8" t="e">
        <f t="shared" si="61"/>
        <v>#N/A</v>
      </c>
      <c r="L784" s="23" t="e">
        <f t="shared" si="62"/>
        <v>#N/A</v>
      </c>
      <c r="X784" s="8"/>
      <c r="Y784" s="7"/>
      <c r="Z784" s="19"/>
      <c r="AA784" s="7">
        <f>SUM($Y$8:Y784)+CurrentInventory</f>
        <v>0</v>
      </c>
      <c r="AB784" s="7" t="e">
        <f t="shared" si="65"/>
        <v>#N/A</v>
      </c>
    </row>
    <row r="785" spans="8:28" x14ac:dyDescent="0.25">
      <c r="H785" s="8" t="e">
        <f t="shared" si="63"/>
        <v>#N/A</v>
      </c>
      <c r="I785" s="7" t="e">
        <f t="shared" si="64"/>
        <v>#N/A</v>
      </c>
      <c r="K785" s="8" t="e">
        <f t="shared" si="61"/>
        <v>#N/A</v>
      </c>
      <c r="L785" s="23" t="e">
        <f t="shared" si="62"/>
        <v>#N/A</v>
      </c>
      <c r="X785" s="8"/>
      <c r="Y785" s="7"/>
      <c r="Z785" s="19"/>
      <c r="AA785" s="7">
        <f>SUM($Y$8:Y785)+CurrentInventory</f>
        <v>0</v>
      </c>
      <c r="AB785" s="7" t="e">
        <f t="shared" si="65"/>
        <v>#N/A</v>
      </c>
    </row>
    <row r="786" spans="8:28" x14ac:dyDescent="0.25">
      <c r="H786" s="8" t="e">
        <f t="shared" si="63"/>
        <v>#N/A</v>
      </c>
      <c r="I786" s="7" t="e">
        <f t="shared" si="64"/>
        <v>#N/A</v>
      </c>
      <c r="K786" s="8" t="e">
        <f t="shared" si="61"/>
        <v>#N/A</v>
      </c>
      <c r="L786" s="23" t="e">
        <f t="shared" si="62"/>
        <v>#N/A</v>
      </c>
      <c r="X786" s="8"/>
      <c r="Y786" s="7"/>
      <c r="Z786" s="19"/>
      <c r="AA786" s="7">
        <f>SUM($Y$8:Y786)+CurrentInventory</f>
        <v>0</v>
      </c>
      <c r="AB786" s="7" t="e">
        <f t="shared" si="65"/>
        <v>#N/A</v>
      </c>
    </row>
    <row r="787" spans="8:28" x14ac:dyDescent="0.25">
      <c r="H787" s="8" t="e">
        <f t="shared" si="63"/>
        <v>#N/A</v>
      </c>
      <c r="I787" s="7" t="e">
        <f t="shared" si="64"/>
        <v>#N/A</v>
      </c>
      <c r="K787" s="8" t="e">
        <f t="shared" si="61"/>
        <v>#N/A</v>
      </c>
      <c r="L787" s="23" t="e">
        <f t="shared" si="62"/>
        <v>#N/A</v>
      </c>
      <c r="X787" s="8"/>
      <c r="Y787" s="7"/>
      <c r="Z787" s="19"/>
      <c r="AA787" s="7">
        <f>SUM($Y$8:Y787)+CurrentInventory</f>
        <v>0</v>
      </c>
      <c r="AB787" s="7" t="e">
        <f t="shared" si="65"/>
        <v>#N/A</v>
      </c>
    </row>
    <row r="788" spans="8:28" x14ac:dyDescent="0.25">
      <c r="H788" s="8" t="e">
        <f t="shared" si="63"/>
        <v>#N/A</v>
      </c>
      <c r="I788" s="7" t="e">
        <f t="shared" si="64"/>
        <v>#N/A</v>
      </c>
      <c r="K788" s="8" t="e">
        <f t="shared" si="61"/>
        <v>#N/A</v>
      </c>
      <c r="L788" s="23" t="e">
        <f t="shared" si="62"/>
        <v>#N/A</v>
      </c>
      <c r="X788" s="8"/>
      <c r="Y788" s="7"/>
      <c r="Z788" s="19"/>
      <c r="AA788" s="7">
        <f>SUM($Y$8:Y788)+CurrentInventory</f>
        <v>0</v>
      </c>
      <c r="AB788" s="7" t="e">
        <f t="shared" si="65"/>
        <v>#N/A</v>
      </c>
    </row>
    <row r="789" spans="8:28" x14ac:dyDescent="0.25">
      <c r="H789" s="8" t="e">
        <f t="shared" si="63"/>
        <v>#N/A</v>
      </c>
      <c r="I789" s="7" t="e">
        <f t="shared" si="64"/>
        <v>#N/A</v>
      </c>
      <c r="K789" s="8" t="e">
        <f t="shared" si="61"/>
        <v>#N/A</v>
      </c>
      <c r="L789" s="23" t="e">
        <f t="shared" si="62"/>
        <v>#N/A</v>
      </c>
      <c r="X789" s="8"/>
      <c r="Y789" s="7"/>
      <c r="Z789" s="19"/>
      <c r="AA789" s="7">
        <f>SUM($Y$8:Y789)+CurrentInventory</f>
        <v>0</v>
      </c>
      <c r="AB789" s="7" t="e">
        <f t="shared" si="65"/>
        <v>#N/A</v>
      </c>
    </row>
    <row r="790" spans="8:28" x14ac:dyDescent="0.25">
      <c r="H790" s="8" t="e">
        <f t="shared" si="63"/>
        <v>#N/A</v>
      </c>
      <c r="I790" s="7" t="e">
        <f t="shared" si="64"/>
        <v>#N/A</v>
      </c>
      <c r="K790" s="8" t="e">
        <f t="shared" si="61"/>
        <v>#N/A</v>
      </c>
      <c r="L790" s="23" t="e">
        <f t="shared" si="62"/>
        <v>#N/A</v>
      </c>
      <c r="X790" s="8"/>
      <c r="Y790" s="7"/>
      <c r="Z790" s="19"/>
      <c r="AA790" s="7">
        <f>SUM($Y$8:Y790)+CurrentInventory</f>
        <v>0</v>
      </c>
      <c r="AB790" s="7" t="e">
        <f t="shared" si="65"/>
        <v>#N/A</v>
      </c>
    </row>
    <row r="791" spans="8:28" x14ac:dyDescent="0.25">
      <c r="H791" s="8" t="e">
        <f t="shared" si="63"/>
        <v>#N/A</v>
      </c>
      <c r="I791" s="7" t="e">
        <f t="shared" si="64"/>
        <v>#N/A</v>
      </c>
      <c r="K791" s="8" t="e">
        <f t="shared" si="61"/>
        <v>#N/A</v>
      </c>
      <c r="L791" s="23" t="e">
        <f t="shared" si="62"/>
        <v>#N/A</v>
      </c>
      <c r="X791" s="8"/>
      <c r="Y791" s="7"/>
      <c r="Z791" s="19"/>
      <c r="AA791" s="7">
        <f>SUM($Y$8:Y791)+CurrentInventory</f>
        <v>0</v>
      </c>
      <c r="AB791" s="7" t="e">
        <f t="shared" si="65"/>
        <v>#N/A</v>
      </c>
    </row>
    <row r="792" spans="8:28" x14ac:dyDescent="0.25">
      <c r="H792" s="8" t="e">
        <f t="shared" si="63"/>
        <v>#N/A</v>
      </c>
      <c r="I792" s="7" t="e">
        <f t="shared" si="64"/>
        <v>#N/A</v>
      </c>
      <c r="K792" s="8" t="e">
        <f t="shared" si="61"/>
        <v>#N/A</v>
      </c>
      <c r="L792" s="23" t="e">
        <f t="shared" si="62"/>
        <v>#N/A</v>
      </c>
      <c r="X792" s="8"/>
      <c r="Y792" s="7"/>
      <c r="Z792" s="19"/>
      <c r="AA792" s="7">
        <f>SUM($Y$8:Y792)+CurrentInventory</f>
        <v>0</v>
      </c>
      <c r="AB792" s="7" t="e">
        <f t="shared" si="65"/>
        <v>#N/A</v>
      </c>
    </row>
    <row r="793" spans="8:28" x14ac:dyDescent="0.25">
      <c r="H793" s="8" t="e">
        <f t="shared" si="63"/>
        <v>#N/A</v>
      </c>
      <c r="I793" s="7" t="e">
        <f t="shared" si="64"/>
        <v>#N/A</v>
      </c>
      <c r="K793" s="8" t="e">
        <f t="shared" si="61"/>
        <v>#N/A</v>
      </c>
      <c r="L793" s="23" t="e">
        <f t="shared" si="62"/>
        <v>#N/A</v>
      </c>
      <c r="X793" s="8"/>
      <c r="Y793" s="7"/>
      <c r="Z793" s="19"/>
      <c r="AA793" s="7">
        <f>SUM($Y$8:Y793)+CurrentInventory</f>
        <v>0</v>
      </c>
      <c r="AB793" s="7" t="e">
        <f t="shared" si="65"/>
        <v>#N/A</v>
      </c>
    </row>
    <row r="794" spans="8:28" x14ac:dyDescent="0.25">
      <c r="H794" s="8" t="e">
        <f t="shared" si="63"/>
        <v>#N/A</v>
      </c>
      <c r="I794" s="7" t="e">
        <f t="shared" si="64"/>
        <v>#N/A</v>
      </c>
      <c r="K794" s="8" t="e">
        <f t="shared" si="61"/>
        <v>#N/A</v>
      </c>
      <c r="L794" s="23" t="e">
        <f t="shared" si="62"/>
        <v>#N/A</v>
      </c>
      <c r="X794" s="8"/>
      <c r="Y794" s="7"/>
      <c r="Z794" s="19"/>
      <c r="AA794" s="7">
        <f>SUM($Y$8:Y794)+CurrentInventory</f>
        <v>0</v>
      </c>
      <c r="AB794" s="7" t="e">
        <f t="shared" si="65"/>
        <v>#N/A</v>
      </c>
    </row>
    <row r="795" spans="8:28" x14ac:dyDescent="0.25">
      <c r="H795" s="8" t="e">
        <f t="shared" si="63"/>
        <v>#N/A</v>
      </c>
      <c r="I795" s="7" t="e">
        <f t="shared" si="64"/>
        <v>#N/A</v>
      </c>
      <c r="K795" s="8" t="e">
        <f t="shared" si="61"/>
        <v>#N/A</v>
      </c>
      <c r="L795" s="23" t="e">
        <f t="shared" si="62"/>
        <v>#N/A</v>
      </c>
      <c r="X795" s="8"/>
      <c r="Y795" s="7"/>
      <c r="Z795" s="19"/>
      <c r="AA795" s="7">
        <f>SUM($Y$8:Y795)+CurrentInventory</f>
        <v>0</v>
      </c>
      <c r="AB795" s="7" t="e">
        <f t="shared" si="65"/>
        <v>#N/A</v>
      </c>
    </row>
    <row r="796" spans="8:28" x14ac:dyDescent="0.25">
      <c r="H796" s="8" t="e">
        <f t="shared" si="63"/>
        <v>#N/A</v>
      </c>
      <c r="I796" s="7" t="e">
        <f t="shared" si="64"/>
        <v>#N/A</v>
      </c>
      <c r="K796" s="8" t="e">
        <f t="shared" si="61"/>
        <v>#N/A</v>
      </c>
      <c r="L796" s="23" t="e">
        <f t="shared" si="62"/>
        <v>#N/A</v>
      </c>
      <c r="X796" s="8"/>
      <c r="Y796" s="7"/>
      <c r="Z796" s="19"/>
      <c r="AA796" s="7">
        <f>SUM($Y$8:Y796)+CurrentInventory</f>
        <v>0</v>
      </c>
      <c r="AB796" s="7" t="e">
        <f t="shared" si="65"/>
        <v>#N/A</v>
      </c>
    </row>
    <row r="797" spans="8:28" x14ac:dyDescent="0.25">
      <c r="H797" s="8" t="e">
        <f t="shared" si="63"/>
        <v>#N/A</v>
      </c>
      <c r="I797" s="7" t="e">
        <f t="shared" si="64"/>
        <v>#N/A</v>
      </c>
      <c r="K797" s="8" t="e">
        <f t="shared" si="61"/>
        <v>#N/A</v>
      </c>
      <c r="L797" s="23" t="e">
        <f t="shared" si="62"/>
        <v>#N/A</v>
      </c>
      <c r="X797" s="8"/>
      <c r="Y797" s="7"/>
      <c r="Z797" s="19"/>
      <c r="AA797" s="7">
        <f>SUM($Y$8:Y797)+CurrentInventory</f>
        <v>0</v>
      </c>
      <c r="AB797" s="7" t="e">
        <f t="shared" si="65"/>
        <v>#N/A</v>
      </c>
    </row>
    <row r="798" spans="8:28" x14ac:dyDescent="0.25">
      <c r="H798" s="8" t="e">
        <f t="shared" si="63"/>
        <v>#N/A</v>
      </c>
      <c r="I798" s="7" t="e">
        <f t="shared" si="64"/>
        <v>#N/A</v>
      </c>
      <c r="K798" s="8" t="e">
        <f t="shared" si="61"/>
        <v>#N/A</v>
      </c>
      <c r="L798" s="23" t="e">
        <f t="shared" si="62"/>
        <v>#N/A</v>
      </c>
      <c r="X798" s="8"/>
      <c r="Y798" s="7"/>
      <c r="Z798" s="19"/>
      <c r="AA798" s="7">
        <f>SUM($Y$8:Y798)+CurrentInventory</f>
        <v>0</v>
      </c>
      <c r="AB798" s="7" t="e">
        <f t="shared" si="65"/>
        <v>#N/A</v>
      </c>
    </row>
    <row r="799" spans="8:28" x14ac:dyDescent="0.25">
      <c r="H799" s="8" t="e">
        <f t="shared" si="63"/>
        <v>#N/A</v>
      </c>
      <c r="I799" s="7" t="e">
        <f t="shared" si="64"/>
        <v>#N/A</v>
      </c>
      <c r="K799" s="8" t="e">
        <f t="shared" si="61"/>
        <v>#N/A</v>
      </c>
      <c r="L799" s="23" t="e">
        <f t="shared" si="62"/>
        <v>#N/A</v>
      </c>
      <c r="X799" s="8"/>
      <c r="Y799" s="7"/>
      <c r="Z799" s="19"/>
      <c r="AA799" s="7">
        <f>SUM($Y$8:Y799)+CurrentInventory</f>
        <v>0</v>
      </c>
      <c r="AB799" s="7" t="e">
        <f t="shared" si="65"/>
        <v>#N/A</v>
      </c>
    </row>
    <row r="800" spans="8:28" x14ac:dyDescent="0.25">
      <c r="H800" s="8" t="e">
        <f t="shared" si="63"/>
        <v>#N/A</v>
      </c>
      <c r="I800" s="7" t="e">
        <f t="shared" si="64"/>
        <v>#N/A</v>
      </c>
      <c r="K800" s="8" t="e">
        <f t="shared" si="61"/>
        <v>#N/A</v>
      </c>
      <c r="L800" s="23" t="e">
        <f t="shared" si="62"/>
        <v>#N/A</v>
      </c>
      <c r="X800" s="8"/>
      <c r="Y800" s="7"/>
      <c r="Z800" s="19"/>
      <c r="AA800" s="7">
        <f>SUM($Y$8:Y800)+CurrentInventory</f>
        <v>0</v>
      </c>
      <c r="AB800" s="7" t="e">
        <f t="shared" si="65"/>
        <v>#N/A</v>
      </c>
    </row>
    <row r="801" spans="8:28" x14ac:dyDescent="0.25">
      <c r="H801" s="8" t="e">
        <f t="shared" si="63"/>
        <v>#N/A</v>
      </c>
      <c r="I801" s="7" t="e">
        <f t="shared" si="64"/>
        <v>#N/A</v>
      </c>
      <c r="K801" s="8" t="e">
        <f t="shared" si="61"/>
        <v>#N/A</v>
      </c>
      <c r="L801" s="23" t="e">
        <f t="shared" si="62"/>
        <v>#N/A</v>
      </c>
      <c r="X801" s="8"/>
      <c r="Y801" s="7"/>
      <c r="Z801" s="19"/>
      <c r="AA801" s="7">
        <f>SUM($Y$8:Y801)+CurrentInventory</f>
        <v>0</v>
      </c>
      <c r="AB801" s="7" t="e">
        <f t="shared" si="65"/>
        <v>#N/A</v>
      </c>
    </row>
    <row r="802" spans="8:28" x14ac:dyDescent="0.25">
      <c r="H802" s="8" t="e">
        <f t="shared" si="63"/>
        <v>#N/A</v>
      </c>
      <c r="I802" s="7" t="e">
        <f t="shared" si="64"/>
        <v>#N/A</v>
      </c>
      <c r="K802" s="8" t="e">
        <f t="shared" si="61"/>
        <v>#N/A</v>
      </c>
      <c r="L802" s="23" t="e">
        <f t="shared" si="62"/>
        <v>#N/A</v>
      </c>
      <c r="X802" s="8"/>
      <c r="Y802" s="7"/>
      <c r="Z802" s="19"/>
      <c r="AA802" s="7">
        <f>SUM($Y$8:Y802)+CurrentInventory</f>
        <v>0</v>
      </c>
      <c r="AB802" s="7" t="e">
        <f t="shared" si="65"/>
        <v>#N/A</v>
      </c>
    </row>
    <row r="803" spans="8:28" x14ac:dyDescent="0.25">
      <c r="H803" s="8" t="e">
        <f t="shared" si="63"/>
        <v>#N/A</v>
      </c>
      <c r="I803" s="7" t="e">
        <f t="shared" si="64"/>
        <v>#N/A</v>
      </c>
      <c r="K803" s="8" t="e">
        <f t="shared" si="61"/>
        <v>#N/A</v>
      </c>
      <c r="L803" s="23" t="e">
        <f t="shared" si="62"/>
        <v>#N/A</v>
      </c>
      <c r="X803" s="8"/>
      <c r="Y803" s="7"/>
      <c r="Z803" s="19"/>
      <c r="AA803" s="7">
        <f>SUM($Y$8:Y803)+CurrentInventory</f>
        <v>0</v>
      </c>
      <c r="AB803" s="7" t="e">
        <f t="shared" si="65"/>
        <v>#N/A</v>
      </c>
    </row>
    <row r="804" spans="8:28" x14ac:dyDescent="0.25">
      <c r="H804" s="8" t="e">
        <f t="shared" si="63"/>
        <v>#N/A</v>
      </c>
      <c r="I804" s="7" t="e">
        <f t="shared" si="64"/>
        <v>#N/A</v>
      </c>
      <c r="K804" s="8" t="e">
        <f t="shared" si="61"/>
        <v>#N/A</v>
      </c>
      <c r="L804" s="23" t="e">
        <f t="shared" si="62"/>
        <v>#N/A</v>
      </c>
      <c r="X804" s="8"/>
      <c r="Y804" s="7"/>
      <c r="Z804" s="19"/>
      <c r="AA804" s="7">
        <f>SUM($Y$8:Y804)+CurrentInventory</f>
        <v>0</v>
      </c>
      <c r="AB804" s="7" t="e">
        <f t="shared" si="65"/>
        <v>#N/A</v>
      </c>
    </row>
    <row r="805" spans="8:28" x14ac:dyDescent="0.25">
      <c r="H805" s="8" t="e">
        <f t="shared" si="63"/>
        <v>#N/A</v>
      </c>
      <c r="I805" s="7" t="e">
        <f t="shared" si="64"/>
        <v>#N/A</v>
      </c>
      <c r="K805" s="8" t="e">
        <f t="shared" si="61"/>
        <v>#N/A</v>
      </c>
      <c r="L805" s="23" t="e">
        <f t="shared" si="62"/>
        <v>#N/A</v>
      </c>
      <c r="X805" s="8"/>
      <c r="Y805" s="7"/>
      <c r="Z805" s="19"/>
      <c r="AA805" s="7">
        <f>SUM($Y$8:Y805)+CurrentInventory</f>
        <v>0</v>
      </c>
      <c r="AB805" s="7" t="e">
        <f t="shared" si="65"/>
        <v>#N/A</v>
      </c>
    </row>
    <row r="806" spans="8:28" x14ac:dyDescent="0.25">
      <c r="H806" s="8" t="e">
        <f t="shared" si="63"/>
        <v>#N/A</v>
      </c>
      <c r="I806" s="7" t="e">
        <f t="shared" si="64"/>
        <v>#N/A</v>
      </c>
      <c r="K806" s="8" t="e">
        <f t="shared" si="61"/>
        <v>#N/A</v>
      </c>
      <c r="L806" s="23" t="e">
        <f t="shared" si="62"/>
        <v>#N/A</v>
      </c>
      <c r="X806" s="8"/>
      <c r="Y806" s="7"/>
      <c r="Z806" s="19"/>
      <c r="AA806" s="7">
        <f>SUM($Y$8:Y806)+CurrentInventory</f>
        <v>0</v>
      </c>
      <c r="AB806" s="7" t="e">
        <f t="shared" si="65"/>
        <v>#N/A</v>
      </c>
    </row>
    <row r="807" spans="8:28" x14ac:dyDescent="0.25">
      <c r="H807" s="8" t="e">
        <f t="shared" si="63"/>
        <v>#N/A</v>
      </c>
      <c r="I807" s="7" t="e">
        <f t="shared" si="64"/>
        <v>#N/A</v>
      </c>
      <c r="K807" s="8" t="e">
        <f t="shared" si="61"/>
        <v>#N/A</v>
      </c>
      <c r="L807" s="23" t="e">
        <f t="shared" si="62"/>
        <v>#N/A</v>
      </c>
      <c r="X807" s="8"/>
      <c r="Y807" s="7"/>
      <c r="Z807" s="19"/>
      <c r="AA807" s="7">
        <f>SUM($Y$8:Y807)+CurrentInventory</f>
        <v>0</v>
      </c>
      <c r="AB807" s="7" t="e">
        <f t="shared" si="65"/>
        <v>#N/A</v>
      </c>
    </row>
    <row r="808" spans="8:28" x14ac:dyDescent="0.25">
      <c r="H808" s="8" t="e">
        <f t="shared" si="63"/>
        <v>#N/A</v>
      </c>
      <c r="I808" s="7" t="e">
        <f t="shared" si="64"/>
        <v>#N/A</v>
      </c>
      <c r="K808" s="8" t="e">
        <f t="shared" si="61"/>
        <v>#N/A</v>
      </c>
      <c r="L808" s="23" t="e">
        <f t="shared" si="62"/>
        <v>#N/A</v>
      </c>
      <c r="X808" s="8"/>
      <c r="Y808" s="7"/>
      <c r="Z808" s="19"/>
      <c r="AA808" s="7">
        <f>SUM($Y$8:Y808)+CurrentInventory</f>
        <v>0</v>
      </c>
      <c r="AB808" s="7" t="e">
        <f t="shared" si="65"/>
        <v>#N/A</v>
      </c>
    </row>
    <row r="809" spans="8:28" x14ac:dyDescent="0.25">
      <c r="H809" s="8" t="e">
        <f t="shared" si="63"/>
        <v>#N/A</v>
      </c>
      <c r="I809" s="7" t="e">
        <f t="shared" si="64"/>
        <v>#N/A</v>
      </c>
      <c r="K809" s="8" t="e">
        <f t="shared" si="61"/>
        <v>#N/A</v>
      </c>
      <c r="L809" s="23" t="e">
        <f t="shared" si="62"/>
        <v>#N/A</v>
      </c>
      <c r="X809" s="8"/>
      <c r="Y809" s="7"/>
      <c r="Z809" s="19"/>
      <c r="AA809" s="7">
        <f>SUM($Y$8:Y809)+CurrentInventory</f>
        <v>0</v>
      </c>
      <c r="AB809" s="7" t="e">
        <f t="shared" si="65"/>
        <v>#N/A</v>
      </c>
    </row>
    <row r="810" spans="8:28" x14ac:dyDescent="0.25">
      <c r="H810" s="8" t="e">
        <f t="shared" si="63"/>
        <v>#N/A</v>
      </c>
      <c r="I810" s="7" t="e">
        <f t="shared" si="64"/>
        <v>#N/A</v>
      </c>
      <c r="K810" s="8" t="e">
        <f t="shared" si="61"/>
        <v>#N/A</v>
      </c>
      <c r="L810" s="23" t="e">
        <f t="shared" si="62"/>
        <v>#N/A</v>
      </c>
      <c r="X810" s="8"/>
      <c r="Y810" s="7"/>
      <c r="Z810" s="19"/>
      <c r="AA810" s="7">
        <f>SUM($Y$8:Y810)+CurrentInventory</f>
        <v>0</v>
      </c>
      <c r="AB810" s="7" t="e">
        <f t="shared" si="65"/>
        <v>#N/A</v>
      </c>
    </row>
    <row r="811" spans="8:28" x14ac:dyDescent="0.25">
      <c r="H811" s="8" t="e">
        <f t="shared" si="63"/>
        <v>#N/A</v>
      </c>
      <c r="I811" s="7" t="e">
        <f t="shared" si="64"/>
        <v>#N/A</v>
      </c>
      <c r="K811" s="8" t="e">
        <f t="shared" si="61"/>
        <v>#N/A</v>
      </c>
      <c r="L811" s="23" t="e">
        <f t="shared" si="62"/>
        <v>#N/A</v>
      </c>
      <c r="X811" s="8"/>
      <c r="Y811" s="7"/>
      <c r="Z811" s="19"/>
      <c r="AA811" s="7">
        <f>SUM($Y$8:Y811)+CurrentInventory</f>
        <v>0</v>
      </c>
      <c r="AB811" s="7" t="e">
        <f t="shared" si="65"/>
        <v>#N/A</v>
      </c>
    </row>
    <row r="812" spans="8:28" x14ac:dyDescent="0.25">
      <c r="H812" s="8" t="e">
        <f t="shared" si="63"/>
        <v>#N/A</v>
      </c>
      <c r="I812" s="7" t="e">
        <f t="shared" si="64"/>
        <v>#N/A</v>
      </c>
      <c r="K812" s="8" t="e">
        <f t="shared" si="61"/>
        <v>#N/A</v>
      </c>
      <c r="L812" s="23" t="e">
        <f t="shared" si="62"/>
        <v>#N/A</v>
      </c>
      <c r="X812" s="8"/>
      <c r="Y812" s="7"/>
      <c r="Z812" s="19"/>
      <c r="AA812" s="7">
        <f>SUM($Y$8:Y812)+CurrentInventory</f>
        <v>0</v>
      </c>
      <c r="AB812" s="7" t="e">
        <f t="shared" si="65"/>
        <v>#N/A</v>
      </c>
    </row>
    <row r="813" spans="8:28" x14ac:dyDescent="0.25">
      <c r="H813" s="8" t="e">
        <f t="shared" si="63"/>
        <v>#N/A</v>
      </c>
      <c r="I813" s="7" t="e">
        <f t="shared" si="64"/>
        <v>#N/A</v>
      </c>
      <c r="K813" s="8" t="e">
        <f t="shared" si="61"/>
        <v>#N/A</v>
      </c>
      <c r="L813" s="23" t="e">
        <f t="shared" si="62"/>
        <v>#N/A</v>
      </c>
      <c r="X813" s="8"/>
      <c r="Y813" s="7"/>
      <c r="Z813" s="19"/>
      <c r="AA813" s="7">
        <f>SUM($Y$8:Y813)+CurrentInventory</f>
        <v>0</v>
      </c>
      <c r="AB813" s="7" t="e">
        <f t="shared" si="65"/>
        <v>#N/A</v>
      </c>
    </row>
    <row r="814" spans="8:28" x14ac:dyDescent="0.25">
      <c r="H814" s="8" t="e">
        <f t="shared" si="63"/>
        <v>#N/A</v>
      </c>
      <c r="I814" s="7" t="e">
        <f t="shared" si="64"/>
        <v>#N/A</v>
      </c>
      <c r="K814" s="8" t="e">
        <f t="shared" si="61"/>
        <v>#N/A</v>
      </c>
      <c r="L814" s="23" t="e">
        <f t="shared" si="62"/>
        <v>#N/A</v>
      </c>
      <c r="X814" s="8"/>
      <c r="Y814" s="7"/>
      <c r="Z814" s="19"/>
      <c r="AA814" s="7">
        <f>SUM($Y$8:Y814)+CurrentInventory</f>
        <v>0</v>
      </c>
      <c r="AB814" s="7" t="e">
        <f t="shared" si="65"/>
        <v>#N/A</v>
      </c>
    </row>
    <row r="815" spans="8:28" x14ac:dyDescent="0.25">
      <c r="H815" s="8" t="e">
        <f t="shared" si="63"/>
        <v>#N/A</v>
      </c>
      <c r="I815" s="7" t="e">
        <f t="shared" si="64"/>
        <v>#N/A</v>
      </c>
      <c r="K815" s="8" t="e">
        <f t="shared" si="61"/>
        <v>#N/A</v>
      </c>
      <c r="L815" s="23" t="e">
        <f t="shared" si="62"/>
        <v>#N/A</v>
      </c>
      <c r="X815" s="8"/>
      <c r="Y815" s="7"/>
      <c r="Z815" s="19"/>
      <c r="AA815" s="7">
        <f>SUM($Y$8:Y815)+CurrentInventory</f>
        <v>0</v>
      </c>
      <c r="AB815" s="7" t="e">
        <f t="shared" si="65"/>
        <v>#N/A</v>
      </c>
    </row>
    <row r="816" spans="8:28" x14ac:dyDescent="0.25">
      <c r="H816" s="8" t="e">
        <f t="shared" si="63"/>
        <v>#N/A</v>
      </c>
      <c r="I816" s="7" t="e">
        <f t="shared" si="64"/>
        <v>#N/A</v>
      </c>
      <c r="K816" s="8" t="e">
        <f t="shared" si="61"/>
        <v>#N/A</v>
      </c>
      <c r="L816" s="23" t="e">
        <f t="shared" si="62"/>
        <v>#N/A</v>
      </c>
      <c r="X816" s="8"/>
      <c r="Y816" s="7"/>
      <c r="Z816" s="19"/>
      <c r="AA816" s="7">
        <f>SUM($Y$8:Y816)+CurrentInventory</f>
        <v>0</v>
      </c>
      <c r="AB816" s="7" t="e">
        <f t="shared" si="65"/>
        <v>#N/A</v>
      </c>
    </row>
    <row r="817" spans="8:28" x14ac:dyDescent="0.25">
      <c r="H817" s="8" t="e">
        <f t="shared" si="63"/>
        <v>#N/A</v>
      </c>
      <c r="I817" s="7" t="e">
        <f t="shared" si="64"/>
        <v>#N/A</v>
      </c>
      <c r="K817" s="8" t="e">
        <f t="shared" si="61"/>
        <v>#N/A</v>
      </c>
      <c r="L817" s="23" t="e">
        <f t="shared" si="62"/>
        <v>#N/A</v>
      </c>
      <c r="X817" s="8"/>
      <c r="Y817" s="7"/>
      <c r="Z817" s="19"/>
      <c r="AA817" s="7">
        <f>SUM($Y$8:Y817)+CurrentInventory</f>
        <v>0</v>
      </c>
      <c r="AB817" s="7" t="e">
        <f t="shared" si="65"/>
        <v>#N/A</v>
      </c>
    </row>
    <row r="818" spans="8:28" x14ac:dyDescent="0.25">
      <c r="H818" s="8" t="e">
        <f t="shared" si="63"/>
        <v>#N/A</v>
      </c>
      <c r="I818" s="7" t="e">
        <f t="shared" si="64"/>
        <v>#N/A</v>
      </c>
      <c r="K818" s="8" t="e">
        <f t="shared" si="61"/>
        <v>#N/A</v>
      </c>
      <c r="L818" s="23" t="e">
        <f t="shared" si="62"/>
        <v>#N/A</v>
      </c>
      <c r="X818" s="8"/>
      <c r="Y818" s="7"/>
      <c r="Z818" s="19"/>
      <c r="AA818" s="7">
        <f>SUM($Y$8:Y818)+CurrentInventory</f>
        <v>0</v>
      </c>
      <c r="AB818" s="7" t="e">
        <f t="shared" si="65"/>
        <v>#N/A</v>
      </c>
    </row>
    <row r="819" spans="8:28" x14ac:dyDescent="0.25">
      <c r="H819" s="8" t="e">
        <f t="shared" si="63"/>
        <v>#N/A</v>
      </c>
      <c r="I819" s="7" t="e">
        <f t="shared" si="64"/>
        <v>#N/A</v>
      </c>
      <c r="K819" s="8" t="e">
        <f t="shared" si="61"/>
        <v>#N/A</v>
      </c>
      <c r="L819" s="23" t="e">
        <f t="shared" si="62"/>
        <v>#N/A</v>
      </c>
      <c r="X819" s="8"/>
      <c r="Y819" s="7"/>
      <c r="Z819" s="19"/>
      <c r="AA819" s="7">
        <f>SUM($Y$8:Y819)+CurrentInventory</f>
        <v>0</v>
      </c>
      <c r="AB819" s="7" t="e">
        <f t="shared" si="65"/>
        <v>#N/A</v>
      </c>
    </row>
    <row r="820" spans="8:28" x14ac:dyDescent="0.25">
      <c r="H820" s="8" t="e">
        <f t="shared" si="63"/>
        <v>#N/A</v>
      </c>
      <c r="I820" s="7" t="e">
        <f t="shared" si="64"/>
        <v>#N/A</v>
      </c>
      <c r="K820" s="8" t="e">
        <f t="shared" si="61"/>
        <v>#N/A</v>
      </c>
      <c r="L820" s="23" t="e">
        <f t="shared" si="62"/>
        <v>#N/A</v>
      </c>
      <c r="X820" s="8"/>
      <c r="Y820" s="7"/>
      <c r="Z820" s="19"/>
      <c r="AA820" s="7">
        <f>SUM($Y$8:Y820)+CurrentInventory</f>
        <v>0</v>
      </c>
      <c r="AB820" s="7" t="e">
        <f t="shared" si="65"/>
        <v>#N/A</v>
      </c>
    </row>
    <row r="821" spans="8:28" x14ac:dyDescent="0.25">
      <c r="H821" s="8" t="e">
        <f t="shared" si="63"/>
        <v>#N/A</v>
      </c>
      <c r="I821" s="7" t="e">
        <f t="shared" si="64"/>
        <v>#N/A</v>
      </c>
      <c r="K821" s="8" t="e">
        <f t="shared" si="61"/>
        <v>#N/A</v>
      </c>
      <c r="L821" s="23" t="e">
        <f t="shared" si="62"/>
        <v>#N/A</v>
      </c>
      <c r="X821" s="8"/>
      <c r="Y821" s="7"/>
      <c r="Z821" s="19"/>
      <c r="AA821" s="7">
        <f>SUM($Y$8:Y821)+CurrentInventory</f>
        <v>0</v>
      </c>
      <c r="AB821" s="7" t="e">
        <f t="shared" si="65"/>
        <v>#N/A</v>
      </c>
    </row>
    <row r="822" spans="8:28" x14ac:dyDescent="0.25">
      <c r="H822" s="8" t="e">
        <f t="shared" si="63"/>
        <v>#N/A</v>
      </c>
      <c r="I822" s="7" t="e">
        <f t="shared" si="64"/>
        <v>#N/A</v>
      </c>
      <c r="K822" s="8" t="e">
        <f t="shared" si="61"/>
        <v>#N/A</v>
      </c>
      <c r="L822" s="23" t="e">
        <f t="shared" si="62"/>
        <v>#N/A</v>
      </c>
      <c r="X822" s="8"/>
      <c r="Y822" s="7"/>
      <c r="Z822" s="19"/>
      <c r="AA822" s="7">
        <f>SUM($Y$8:Y822)+CurrentInventory</f>
        <v>0</v>
      </c>
      <c r="AB822" s="7" t="e">
        <f t="shared" si="65"/>
        <v>#N/A</v>
      </c>
    </row>
    <row r="823" spans="8:28" x14ac:dyDescent="0.25">
      <c r="H823" s="8" t="e">
        <f t="shared" si="63"/>
        <v>#N/A</v>
      </c>
      <c r="I823" s="7" t="e">
        <f t="shared" si="64"/>
        <v>#N/A</v>
      </c>
      <c r="K823" s="8" t="e">
        <f t="shared" si="61"/>
        <v>#N/A</v>
      </c>
      <c r="L823" s="23" t="e">
        <f t="shared" si="62"/>
        <v>#N/A</v>
      </c>
      <c r="X823" s="8"/>
      <c r="Y823" s="7"/>
      <c r="Z823" s="19"/>
      <c r="AA823" s="7">
        <f>SUM($Y$8:Y823)+CurrentInventory</f>
        <v>0</v>
      </c>
      <c r="AB823" s="7" t="e">
        <f t="shared" si="65"/>
        <v>#N/A</v>
      </c>
    </row>
    <row r="824" spans="8:28" x14ac:dyDescent="0.25">
      <c r="H824" s="8" t="e">
        <f t="shared" si="63"/>
        <v>#N/A</v>
      </c>
      <c r="I824" s="7" t="e">
        <f t="shared" si="64"/>
        <v>#N/A</v>
      </c>
      <c r="K824" s="8" t="e">
        <f t="shared" si="61"/>
        <v>#N/A</v>
      </c>
      <c r="L824" s="23" t="e">
        <f t="shared" si="62"/>
        <v>#N/A</v>
      </c>
      <c r="X824" s="8"/>
      <c r="Y824" s="7"/>
      <c r="Z824" s="19"/>
      <c r="AA824" s="7">
        <f>SUM($Y$8:Y824)+CurrentInventory</f>
        <v>0</v>
      </c>
      <c r="AB824" s="7" t="e">
        <f t="shared" si="65"/>
        <v>#N/A</v>
      </c>
    </row>
    <row r="825" spans="8:28" x14ac:dyDescent="0.25">
      <c r="H825" s="8" t="e">
        <f t="shared" si="63"/>
        <v>#N/A</v>
      </c>
      <c r="I825" s="7" t="e">
        <f t="shared" si="64"/>
        <v>#N/A</v>
      </c>
      <c r="K825" s="8" t="e">
        <f t="shared" si="61"/>
        <v>#N/A</v>
      </c>
      <c r="L825" s="23" t="e">
        <f t="shared" si="62"/>
        <v>#N/A</v>
      </c>
      <c r="X825" s="8"/>
      <c r="Y825" s="7"/>
      <c r="Z825" s="19"/>
      <c r="AA825" s="7">
        <f>SUM($Y$8:Y825)+CurrentInventory</f>
        <v>0</v>
      </c>
      <c r="AB825" s="7" t="e">
        <f t="shared" si="65"/>
        <v>#N/A</v>
      </c>
    </row>
    <row r="826" spans="8:28" x14ac:dyDescent="0.25">
      <c r="H826" s="8" t="e">
        <f t="shared" si="63"/>
        <v>#N/A</v>
      </c>
      <c r="I826" s="7" t="e">
        <f t="shared" si="64"/>
        <v>#N/A</v>
      </c>
      <c r="K826" s="8" t="e">
        <f t="shared" si="61"/>
        <v>#N/A</v>
      </c>
      <c r="L826" s="23" t="e">
        <f t="shared" si="62"/>
        <v>#N/A</v>
      </c>
      <c r="X826" s="8"/>
      <c r="Y826" s="7"/>
      <c r="Z826" s="19"/>
      <c r="AA826" s="7">
        <f>SUM($Y$8:Y826)+CurrentInventory</f>
        <v>0</v>
      </c>
      <c r="AB826" s="7" t="e">
        <f t="shared" si="65"/>
        <v>#N/A</v>
      </c>
    </row>
    <row r="827" spans="8:28" x14ac:dyDescent="0.25">
      <c r="H827" s="8" t="e">
        <f t="shared" si="63"/>
        <v>#N/A</v>
      </c>
      <c r="I827" s="7" t="e">
        <f t="shared" si="64"/>
        <v>#N/A</v>
      </c>
      <c r="K827" s="8" t="e">
        <f t="shared" si="61"/>
        <v>#N/A</v>
      </c>
      <c r="L827" s="23" t="e">
        <f t="shared" si="62"/>
        <v>#N/A</v>
      </c>
      <c r="X827" s="8"/>
      <c r="Y827" s="7"/>
      <c r="Z827" s="19"/>
      <c r="AA827" s="7">
        <f>SUM($Y$8:Y827)+CurrentInventory</f>
        <v>0</v>
      </c>
      <c r="AB827" s="7" t="e">
        <f t="shared" si="65"/>
        <v>#N/A</v>
      </c>
    </row>
    <row r="828" spans="8:28" x14ac:dyDescent="0.25">
      <c r="H828" s="8" t="e">
        <f t="shared" si="63"/>
        <v>#N/A</v>
      </c>
      <c r="I828" s="7" t="e">
        <f t="shared" si="64"/>
        <v>#N/A</v>
      </c>
      <c r="K828" s="8" t="e">
        <f t="shared" si="61"/>
        <v>#N/A</v>
      </c>
      <c r="L828" s="23" t="e">
        <f t="shared" si="62"/>
        <v>#N/A</v>
      </c>
      <c r="X828" s="8"/>
      <c r="Y828" s="7"/>
      <c r="Z828" s="19"/>
      <c r="AA828" s="7">
        <f>SUM($Y$8:Y828)+CurrentInventory</f>
        <v>0</v>
      </c>
      <c r="AB828" s="7" t="e">
        <f t="shared" si="65"/>
        <v>#N/A</v>
      </c>
    </row>
    <row r="829" spans="8:28" x14ac:dyDescent="0.25">
      <c r="H829" s="8" t="e">
        <f t="shared" si="63"/>
        <v>#N/A</v>
      </c>
      <c r="I829" s="7" t="e">
        <f t="shared" si="64"/>
        <v>#N/A</v>
      </c>
      <c r="K829" s="8" t="e">
        <f t="shared" si="61"/>
        <v>#N/A</v>
      </c>
      <c r="L829" s="23" t="e">
        <f t="shared" si="62"/>
        <v>#N/A</v>
      </c>
      <c r="X829" s="8"/>
      <c r="Y829" s="7"/>
      <c r="Z829" s="19"/>
      <c r="AA829" s="7">
        <f>SUM($Y$8:Y829)+CurrentInventory</f>
        <v>0</v>
      </c>
      <c r="AB829" s="7" t="e">
        <f t="shared" si="65"/>
        <v>#N/A</v>
      </c>
    </row>
    <row r="830" spans="8:28" x14ac:dyDescent="0.25">
      <c r="H830" s="8" t="e">
        <f t="shared" si="63"/>
        <v>#N/A</v>
      </c>
      <c r="I830" s="7" t="e">
        <f t="shared" si="64"/>
        <v>#N/A</v>
      </c>
      <c r="K830" s="8" t="e">
        <f t="shared" si="61"/>
        <v>#N/A</v>
      </c>
      <c r="L830" s="23" t="e">
        <f t="shared" si="62"/>
        <v>#N/A</v>
      </c>
      <c r="X830" s="8"/>
      <c r="Y830" s="7"/>
      <c r="Z830" s="19"/>
      <c r="AA830" s="7">
        <f>SUM($Y$8:Y830)+CurrentInventory</f>
        <v>0</v>
      </c>
      <c r="AB830" s="7" t="e">
        <f t="shared" si="65"/>
        <v>#N/A</v>
      </c>
    </row>
    <row r="831" spans="8:28" x14ac:dyDescent="0.25">
      <c r="H831" s="8" t="e">
        <f t="shared" si="63"/>
        <v>#N/A</v>
      </c>
      <c r="I831" s="7" t="e">
        <f t="shared" si="64"/>
        <v>#N/A</v>
      </c>
      <c r="K831" s="8" t="e">
        <f t="shared" si="61"/>
        <v>#N/A</v>
      </c>
      <c r="L831" s="23" t="e">
        <f t="shared" si="62"/>
        <v>#N/A</v>
      </c>
      <c r="X831" s="8"/>
      <c r="Y831" s="7"/>
      <c r="Z831" s="19"/>
      <c r="AA831" s="7">
        <f>SUM($Y$8:Y831)+CurrentInventory</f>
        <v>0</v>
      </c>
      <c r="AB831" s="7" t="e">
        <f t="shared" si="65"/>
        <v>#N/A</v>
      </c>
    </row>
    <row r="832" spans="8:28" x14ac:dyDescent="0.25">
      <c r="H832" s="8" t="e">
        <f t="shared" si="63"/>
        <v>#N/A</v>
      </c>
      <c r="I832" s="7" t="e">
        <f t="shared" si="64"/>
        <v>#N/A</v>
      </c>
      <c r="K832" s="8" t="e">
        <f t="shared" si="61"/>
        <v>#N/A</v>
      </c>
      <c r="L832" s="23" t="e">
        <f t="shared" si="62"/>
        <v>#N/A</v>
      </c>
      <c r="X832" s="8"/>
      <c r="Y832" s="7"/>
      <c r="Z832" s="19"/>
      <c r="AA832" s="7">
        <f>SUM($Y$8:Y832)+CurrentInventory</f>
        <v>0</v>
      </c>
      <c r="AB832" s="7" t="e">
        <f t="shared" si="65"/>
        <v>#N/A</v>
      </c>
    </row>
    <row r="833" spans="8:28" x14ac:dyDescent="0.25">
      <c r="H833" s="8" t="e">
        <f t="shared" si="63"/>
        <v>#N/A</v>
      </c>
      <c r="I833" s="7" t="e">
        <f t="shared" si="64"/>
        <v>#N/A</v>
      </c>
      <c r="K833" s="8" t="e">
        <f t="shared" si="61"/>
        <v>#N/A</v>
      </c>
      <c r="L833" s="23" t="e">
        <f t="shared" si="62"/>
        <v>#N/A</v>
      </c>
      <c r="X833" s="8"/>
      <c r="Y833" s="7"/>
      <c r="Z833" s="19"/>
      <c r="AA833" s="7">
        <f>SUM($Y$8:Y833)+CurrentInventory</f>
        <v>0</v>
      </c>
      <c r="AB833" s="7" t="e">
        <f t="shared" si="65"/>
        <v>#N/A</v>
      </c>
    </row>
    <row r="834" spans="8:28" x14ac:dyDescent="0.25">
      <c r="H834" s="8" t="e">
        <f t="shared" si="63"/>
        <v>#N/A</v>
      </c>
      <c r="I834" s="7" t="e">
        <f t="shared" si="64"/>
        <v>#N/A</v>
      </c>
      <c r="K834" s="8" t="e">
        <f t="shared" si="61"/>
        <v>#N/A</v>
      </c>
      <c r="L834" s="23" t="e">
        <f t="shared" si="62"/>
        <v>#N/A</v>
      </c>
      <c r="X834" s="8"/>
      <c r="Y834" s="7"/>
      <c r="Z834" s="19"/>
      <c r="AA834" s="7">
        <f>SUM($Y$8:Y834)+CurrentInventory</f>
        <v>0</v>
      </c>
      <c r="AB834" s="7" t="e">
        <f t="shared" si="65"/>
        <v>#N/A</v>
      </c>
    </row>
    <row r="835" spans="8:28" x14ac:dyDescent="0.25">
      <c r="H835" s="8" t="e">
        <f t="shared" si="63"/>
        <v>#N/A</v>
      </c>
      <c r="I835" s="7" t="e">
        <f t="shared" si="64"/>
        <v>#N/A</v>
      </c>
      <c r="K835" s="8" t="e">
        <f t="shared" si="61"/>
        <v>#N/A</v>
      </c>
      <c r="L835" s="23" t="e">
        <f t="shared" si="62"/>
        <v>#N/A</v>
      </c>
      <c r="X835" s="8"/>
      <c r="Y835" s="7"/>
      <c r="Z835" s="19"/>
      <c r="AA835" s="7">
        <f>SUM($Y$8:Y835)+CurrentInventory</f>
        <v>0</v>
      </c>
      <c r="AB835" s="7" t="e">
        <f t="shared" si="65"/>
        <v>#N/A</v>
      </c>
    </row>
    <row r="836" spans="8:28" x14ac:dyDescent="0.25">
      <c r="H836" s="8" t="e">
        <f t="shared" si="63"/>
        <v>#N/A</v>
      </c>
      <c r="I836" s="7" t="e">
        <f t="shared" si="64"/>
        <v>#N/A</v>
      </c>
      <c r="K836" s="8" t="e">
        <f t="shared" si="61"/>
        <v>#N/A</v>
      </c>
      <c r="L836" s="23" t="e">
        <f t="shared" si="62"/>
        <v>#N/A</v>
      </c>
      <c r="X836" s="8"/>
      <c r="Y836" s="7"/>
      <c r="Z836" s="19"/>
      <c r="AA836" s="7">
        <f>SUM($Y$8:Y836)+CurrentInventory</f>
        <v>0</v>
      </c>
      <c r="AB836" s="7" t="e">
        <f t="shared" si="65"/>
        <v>#N/A</v>
      </c>
    </row>
    <row r="837" spans="8:28" x14ac:dyDescent="0.25">
      <c r="H837" s="8" t="e">
        <f t="shared" si="63"/>
        <v>#N/A</v>
      </c>
      <c r="I837" s="7" t="e">
        <f t="shared" si="64"/>
        <v>#N/A</v>
      </c>
      <c r="K837" s="8" t="e">
        <f t="shared" ref="K837:K900" si="66">H837</f>
        <v>#N/A</v>
      </c>
      <c r="L837" s="23" t="e">
        <f t="shared" ref="L837:L900" si="67">VLOOKUP(H837,$B$4:$D$97, 3,TRUE)</f>
        <v>#N/A</v>
      </c>
      <c r="X837" s="8"/>
      <c r="Y837" s="7"/>
      <c r="Z837" s="19"/>
      <c r="AA837" s="7">
        <f>SUM($Y$8:Y837)+CurrentInventory</f>
        <v>0</v>
      </c>
      <c r="AB837" s="7" t="e">
        <f t="shared" si="65"/>
        <v>#N/A</v>
      </c>
    </row>
    <row r="838" spans="8:28" x14ac:dyDescent="0.25">
      <c r="H838" s="8" t="e">
        <f t="shared" ref="H838:H901" si="68">IF(H837+1&gt;MAX($B$4:$B$97), NA(), H837+1)</f>
        <v>#N/A</v>
      </c>
      <c r="I838" s="7" t="e">
        <f t="shared" ref="I838:I901" si="69">VLOOKUP(H838,$B$4:$C$97, 2,TRUE)</f>
        <v>#N/A</v>
      </c>
      <c r="K838" s="8" t="e">
        <f t="shared" si="66"/>
        <v>#N/A</v>
      </c>
      <c r="L838" s="23" t="e">
        <f t="shared" si="67"/>
        <v>#N/A</v>
      </c>
      <c r="X838" s="8"/>
      <c r="Y838" s="7"/>
      <c r="Z838" s="19"/>
      <c r="AA838" s="7">
        <f>SUM($Y$8:Y838)+CurrentInventory</f>
        <v>0</v>
      </c>
      <c r="AB838" s="7" t="e">
        <f t="shared" si="65"/>
        <v>#N/A</v>
      </c>
    </row>
    <row r="839" spans="8:28" x14ac:dyDescent="0.25">
      <c r="H839" s="8" t="e">
        <f t="shared" si="68"/>
        <v>#N/A</v>
      </c>
      <c r="I839" s="7" t="e">
        <f t="shared" si="69"/>
        <v>#N/A</v>
      </c>
      <c r="K839" s="8" t="e">
        <f t="shared" si="66"/>
        <v>#N/A</v>
      </c>
      <c r="L839" s="23" t="e">
        <f t="shared" si="67"/>
        <v>#N/A</v>
      </c>
      <c r="X839" s="8"/>
      <c r="Y839" s="7"/>
      <c r="Z839" s="19"/>
      <c r="AA839" s="7">
        <f>SUM($Y$8:Y839)+CurrentInventory</f>
        <v>0</v>
      </c>
      <c r="AB839" s="7" t="e">
        <f t="shared" si="65"/>
        <v>#N/A</v>
      </c>
    </row>
    <row r="840" spans="8:28" x14ac:dyDescent="0.25">
      <c r="H840" s="8" t="e">
        <f t="shared" si="68"/>
        <v>#N/A</v>
      </c>
      <c r="I840" s="7" t="e">
        <f t="shared" si="69"/>
        <v>#N/A</v>
      </c>
      <c r="K840" s="8" t="e">
        <f t="shared" si="66"/>
        <v>#N/A</v>
      </c>
      <c r="L840" s="23" t="e">
        <f t="shared" si="67"/>
        <v>#N/A</v>
      </c>
      <c r="X840" s="8"/>
      <c r="Y840" s="7"/>
      <c r="Z840" s="19"/>
      <c r="AA840" s="7">
        <f>SUM($Y$8:Y840)+CurrentInventory</f>
        <v>0</v>
      </c>
      <c r="AB840" s="7" t="e">
        <f t="shared" ref="AB840:AB903" si="70">VLOOKUP(X840,$H$4:$I$1579, 2, FALSE)</f>
        <v>#N/A</v>
      </c>
    </row>
    <row r="841" spans="8:28" x14ac:dyDescent="0.25">
      <c r="H841" s="8" t="e">
        <f t="shared" si="68"/>
        <v>#N/A</v>
      </c>
      <c r="I841" s="7" t="e">
        <f t="shared" si="69"/>
        <v>#N/A</v>
      </c>
      <c r="K841" s="8" t="e">
        <f t="shared" si="66"/>
        <v>#N/A</v>
      </c>
      <c r="L841" s="23" t="e">
        <f t="shared" si="67"/>
        <v>#N/A</v>
      </c>
      <c r="X841" s="8"/>
      <c r="Y841" s="7"/>
      <c r="Z841" s="19"/>
      <c r="AA841" s="7">
        <f>SUM($Y$8:Y841)+CurrentInventory</f>
        <v>0</v>
      </c>
      <c r="AB841" s="7" t="e">
        <f t="shared" si="70"/>
        <v>#N/A</v>
      </c>
    </row>
    <row r="842" spans="8:28" x14ac:dyDescent="0.25">
      <c r="H842" s="8" t="e">
        <f t="shared" si="68"/>
        <v>#N/A</v>
      </c>
      <c r="I842" s="7" t="e">
        <f t="shared" si="69"/>
        <v>#N/A</v>
      </c>
      <c r="K842" s="8" t="e">
        <f t="shared" si="66"/>
        <v>#N/A</v>
      </c>
      <c r="L842" s="23" t="e">
        <f t="shared" si="67"/>
        <v>#N/A</v>
      </c>
      <c r="X842" s="8"/>
      <c r="Y842" s="7"/>
      <c r="Z842" s="19"/>
      <c r="AA842" s="7">
        <f>SUM($Y$8:Y842)+CurrentInventory</f>
        <v>0</v>
      </c>
      <c r="AB842" s="7" t="e">
        <f t="shared" si="70"/>
        <v>#N/A</v>
      </c>
    </row>
    <row r="843" spans="8:28" x14ac:dyDescent="0.25">
      <c r="H843" s="8" t="e">
        <f t="shared" si="68"/>
        <v>#N/A</v>
      </c>
      <c r="I843" s="7" t="e">
        <f t="shared" si="69"/>
        <v>#N/A</v>
      </c>
      <c r="K843" s="8" t="e">
        <f t="shared" si="66"/>
        <v>#N/A</v>
      </c>
      <c r="L843" s="23" t="e">
        <f t="shared" si="67"/>
        <v>#N/A</v>
      </c>
      <c r="X843" s="8"/>
      <c r="Y843" s="7"/>
      <c r="Z843" s="19"/>
      <c r="AA843" s="7">
        <f>SUM($Y$8:Y843)+CurrentInventory</f>
        <v>0</v>
      </c>
      <c r="AB843" s="7" t="e">
        <f t="shared" si="70"/>
        <v>#N/A</v>
      </c>
    </row>
    <row r="844" spans="8:28" x14ac:dyDescent="0.25">
      <c r="H844" s="8" t="e">
        <f t="shared" si="68"/>
        <v>#N/A</v>
      </c>
      <c r="I844" s="7" t="e">
        <f t="shared" si="69"/>
        <v>#N/A</v>
      </c>
      <c r="K844" s="8" t="e">
        <f t="shared" si="66"/>
        <v>#N/A</v>
      </c>
      <c r="L844" s="23" t="e">
        <f t="shared" si="67"/>
        <v>#N/A</v>
      </c>
      <c r="X844" s="8"/>
      <c r="Y844" s="7"/>
      <c r="Z844" s="19"/>
      <c r="AA844" s="7">
        <f>SUM($Y$8:Y844)+CurrentInventory</f>
        <v>0</v>
      </c>
      <c r="AB844" s="7" t="e">
        <f t="shared" si="70"/>
        <v>#N/A</v>
      </c>
    </row>
    <row r="845" spans="8:28" x14ac:dyDescent="0.25">
      <c r="H845" s="8" t="e">
        <f t="shared" si="68"/>
        <v>#N/A</v>
      </c>
      <c r="I845" s="7" t="e">
        <f t="shared" si="69"/>
        <v>#N/A</v>
      </c>
      <c r="K845" s="8" t="e">
        <f t="shared" si="66"/>
        <v>#N/A</v>
      </c>
      <c r="L845" s="23" t="e">
        <f t="shared" si="67"/>
        <v>#N/A</v>
      </c>
      <c r="X845" s="8"/>
      <c r="Y845" s="7"/>
      <c r="Z845" s="19"/>
      <c r="AA845" s="7">
        <f>SUM($Y$8:Y845)+CurrentInventory</f>
        <v>0</v>
      </c>
      <c r="AB845" s="7" t="e">
        <f t="shared" si="70"/>
        <v>#N/A</v>
      </c>
    </row>
    <row r="846" spans="8:28" x14ac:dyDescent="0.25">
      <c r="H846" s="8" t="e">
        <f t="shared" si="68"/>
        <v>#N/A</v>
      </c>
      <c r="I846" s="7" t="e">
        <f t="shared" si="69"/>
        <v>#N/A</v>
      </c>
      <c r="K846" s="8" t="e">
        <f t="shared" si="66"/>
        <v>#N/A</v>
      </c>
      <c r="L846" s="23" t="e">
        <f t="shared" si="67"/>
        <v>#N/A</v>
      </c>
      <c r="X846" s="8"/>
      <c r="Y846" s="7"/>
      <c r="Z846" s="19"/>
      <c r="AA846" s="7">
        <f>SUM($Y$8:Y846)+CurrentInventory</f>
        <v>0</v>
      </c>
      <c r="AB846" s="7" t="e">
        <f t="shared" si="70"/>
        <v>#N/A</v>
      </c>
    </row>
    <row r="847" spans="8:28" x14ac:dyDescent="0.25">
      <c r="H847" s="8" t="e">
        <f t="shared" si="68"/>
        <v>#N/A</v>
      </c>
      <c r="I847" s="7" t="e">
        <f t="shared" si="69"/>
        <v>#N/A</v>
      </c>
      <c r="K847" s="8" t="e">
        <f t="shared" si="66"/>
        <v>#N/A</v>
      </c>
      <c r="L847" s="23" t="e">
        <f t="shared" si="67"/>
        <v>#N/A</v>
      </c>
      <c r="X847" s="8"/>
      <c r="Y847" s="7"/>
      <c r="Z847" s="19"/>
      <c r="AA847" s="7">
        <f>SUM($Y$8:Y847)+CurrentInventory</f>
        <v>0</v>
      </c>
      <c r="AB847" s="7" t="e">
        <f t="shared" si="70"/>
        <v>#N/A</v>
      </c>
    </row>
    <row r="848" spans="8:28" x14ac:dyDescent="0.25">
      <c r="H848" s="8" t="e">
        <f t="shared" si="68"/>
        <v>#N/A</v>
      </c>
      <c r="I848" s="7" t="e">
        <f t="shared" si="69"/>
        <v>#N/A</v>
      </c>
      <c r="K848" s="8" t="e">
        <f t="shared" si="66"/>
        <v>#N/A</v>
      </c>
      <c r="L848" s="23" t="e">
        <f t="shared" si="67"/>
        <v>#N/A</v>
      </c>
      <c r="X848" s="8"/>
      <c r="Y848" s="7"/>
      <c r="Z848" s="19"/>
      <c r="AA848" s="7">
        <f>SUM($Y$8:Y848)+CurrentInventory</f>
        <v>0</v>
      </c>
      <c r="AB848" s="7" t="e">
        <f t="shared" si="70"/>
        <v>#N/A</v>
      </c>
    </row>
    <row r="849" spans="8:28" x14ac:dyDescent="0.25">
      <c r="H849" s="8" t="e">
        <f t="shared" si="68"/>
        <v>#N/A</v>
      </c>
      <c r="I849" s="7" t="e">
        <f t="shared" si="69"/>
        <v>#N/A</v>
      </c>
      <c r="K849" s="8" t="e">
        <f t="shared" si="66"/>
        <v>#N/A</v>
      </c>
      <c r="L849" s="23" t="e">
        <f t="shared" si="67"/>
        <v>#N/A</v>
      </c>
      <c r="X849" s="8"/>
      <c r="Y849" s="7"/>
      <c r="Z849" s="19"/>
      <c r="AA849" s="7">
        <f>SUM($Y$8:Y849)+CurrentInventory</f>
        <v>0</v>
      </c>
      <c r="AB849" s="7" t="e">
        <f t="shared" si="70"/>
        <v>#N/A</v>
      </c>
    </row>
    <row r="850" spans="8:28" x14ac:dyDescent="0.25">
      <c r="H850" s="8" t="e">
        <f t="shared" si="68"/>
        <v>#N/A</v>
      </c>
      <c r="I850" s="7" t="e">
        <f t="shared" si="69"/>
        <v>#N/A</v>
      </c>
      <c r="K850" s="8" t="e">
        <f t="shared" si="66"/>
        <v>#N/A</v>
      </c>
      <c r="L850" s="23" t="e">
        <f t="shared" si="67"/>
        <v>#N/A</v>
      </c>
      <c r="X850" s="8"/>
      <c r="Y850" s="7"/>
      <c r="Z850" s="19"/>
      <c r="AA850" s="7">
        <f>SUM($Y$8:Y850)+CurrentInventory</f>
        <v>0</v>
      </c>
      <c r="AB850" s="7" t="e">
        <f t="shared" si="70"/>
        <v>#N/A</v>
      </c>
    </row>
    <row r="851" spans="8:28" x14ac:dyDescent="0.25">
      <c r="H851" s="8" t="e">
        <f t="shared" si="68"/>
        <v>#N/A</v>
      </c>
      <c r="I851" s="7" t="e">
        <f t="shared" si="69"/>
        <v>#N/A</v>
      </c>
      <c r="K851" s="8" t="e">
        <f t="shared" si="66"/>
        <v>#N/A</v>
      </c>
      <c r="L851" s="23" t="e">
        <f t="shared" si="67"/>
        <v>#N/A</v>
      </c>
      <c r="X851" s="8"/>
      <c r="Y851" s="7"/>
      <c r="Z851" s="19"/>
      <c r="AA851" s="7">
        <f>SUM($Y$8:Y851)+CurrentInventory</f>
        <v>0</v>
      </c>
      <c r="AB851" s="7" t="e">
        <f t="shared" si="70"/>
        <v>#N/A</v>
      </c>
    </row>
    <row r="852" spans="8:28" x14ac:dyDescent="0.25">
      <c r="H852" s="8" t="e">
        <f t="shared" si="68"/>
        <v>#N/A</v>
      </c>
      <c r="I852" s="7" t="e">
        <f t="shared" si="69"/>
        <v>#N/A</v>
      </c>
      <c r="K852" s="8" t="e">
        <f t="shared" si="66"/>
        <v>#N/A</v>
      </c>
      <c r="L852" s="23" t="e">
        <f t="shared" si="67"/>
        <v>#N/A</v>
      </c>
      <c r="X852" s="8"/>
      <c r="Y852" s="7"/>
      <c r="Z852" s="19"/>
      <c r="AA852" s="7">
        <f>SUM($Y$8:Y852)+CurrentInventory</f>
        <v>0</v>
      </c>
      <c r="AB852" s="7" t="e">
        <f t="shared" si="70"/>
        <v>#N/A</v>
      </c>
    </row>
    <row r="853" spans="8:28" x14ac:dyDescent="0.25">
      <c r="H853" s="8" t="e">
        <f t="shared" si="68"/>
        <v>#N/A</v>
      </c>
      <c r="I853" s="7" t="e">
        <f t="shared" si="69"/>
        <v>#N/A</v>
      </c>
      <c r="K853" s="8" t="e">
        <f t="shared" si="66"/>
        <v>#N/A</v>
      </c>
      <c r="L853" s="23" t="e">
        <f t="shared" si="67"/>
        <v>#N/A</v>
      </c>
      <c r="X853" s="8"/>
      <c r="Y853" s="7"/>
      <c r="Z853" s="19"/>
      <c r="AA853" s="7">
        <f>SUM($Y$8:Y853)+CurrentInventory</f>
        <v>0</v>
      </c>
      <c r="AB853" s="7" t="e">
        <f t="shared" si="70"/>
        <v>#N/A</v>
      </c>
    </row>
    <row r="854" spans="8:28" x14ac:dyDescent="0.25">
      <c r="H854" s="8" t="e">
        <f t="shared" si="68"/>
        <v>#N/A</v>
      </c>
      <c r="I854" s="7" t="e">
        <f t="shared" si="69"/>
        <v>#N/A</v>
      </c>
      <c r="K854" s="8" t="e">
        <f t="shared" si="66"/>
        <v>#N/A</v>
      </c>
      <c r="L854" s="23" t="e">
        <f t="shared" si="67"/>
        <v>#N/A</v>
      </c>
      <c r="X854" s="8"/>
      <c r="Y854" s="7"/>
      <c r="Z854" s="19"/>
      <c r="AA854" s="7">
        <f>SUM($Y$8:Y854)+CurrentInventory</f>
        <v>0</v>
      </c>
      <c r="AB854" s="7" t="e">
        <f t="shared" si="70"/>
        <v>#N/A</v>
      </c>
    </row>
    <row r="855" spans="8:28" x14ac:dyDescent="0.25">
      <c r="H855" s="8" t="e">
        <f t="shared" si="68"/>
        <v>#N/A</v>
      </c>
      <c r="I855" s="7" t="e">
        <f t="shared" si="69"/>
        <v>#N/A</v>
      </c>
      <c r="K855" s="8" t="e">
        <f t="shared" si="66"/>
        <v>#N/A</v>
      </c>
      <c r="L855" s="23" t="e">
        <f t="shared" si="67"/>
        <v>#N/A</v>
      </c>
      <c r="X855" s="8"/>
      <c r="Y855" s="7"/>
      <c r="Z855" s="19"/>
      <c r="AA855" s="7">
        <f>SUM($Y$8:Y855)+CurrentInventory</f>
        <v>0</v>
      </c>
      <c r="AB855" s="7" t="e">
        <f t="shared" si="70"/>
        <v>#N/A</v>
      </c>
    </row>
    <row r="856" spans="8:28" x14ac:dyDescent="0.25">
      <c r="H856" s="8" t="e">
        <f t="shared" si="68"/>
        <v>#N/A</v>
      </c>
      <c r="I856" s="7" t="e">
        <f t="shared" si="69"/>
        <v>#N/A</v>
      </c>
      <c r="K856" s="8" t="e">
        <f t="shared" si="66"/>
        <v>#N/A</v>
      </c>
      <c r="L856" s="23" t="e">
        <f t="shared" si="67"/>
        <v>#N/A</v>
      </c>
      <c r="X856" s="8"/>
      <c r="Y856" s="7"/>
      <c r="Z856" s="19"/>
      <c r="AA856" s="7">
        <f>SUM($Y$8:Y856)+CurrentInventory</f>
        <v>0</v>
      </c>
      <c r="AB856" s="7" t="e">
        <f t="shared" si="70"/>
        <v>#N/A</v>
      </c>
    </row>
    <row r="857" spans="8:28" x14ac:dyDescent="0.25">
      <c r="H857" s="8" t="e">
        <f t="shared" si="68"/>
        <v>#N/A</v>
      </c>
      <c r="I857" s="7" t="e">
        <f t="shared" si="69"/>
        <v>#N/A</v>
      </c>
      <c r="K857" s="8" t="e">
        <f t="shared" si="66"/>
        <v>#N/A</v>
      </c>
      <c r="L857" s="23" t="e">
        <f t="shared" si="67"/>
        <v>#N/A</v>
      </c>
      <c r="X857" s="8"/>
      <c r="Y857" s="7"/>
      <c r="Z857" s="19"/>
      <c r="AA857" s="7">
        <f>SUM($Y$8:Y857)+CurrentInventory</f>
        <v>0</v>
      </c>
      <c r="AB857" s="7" t="e">
        <f t="shared" si="70"/>
        <v>#N/A</v>
      </c>
    </row>
    <row r="858" spans="8:28" x14ac:dyDescent="0.25">
      <c r="H858" s="8" t="e">
        <f t="shared" si="68"/>
        <v>#N/A</v>
      </c>
      <c r="I858" s="7" t="e">
        <f t="shared" si="69"/>
        <v>#N/A</v>
      </c>
      <c r="K858" s="8" t="e">
        <f t="shared" si="66"/>
        <v>#N/A</v>
      </c>
      <c r="L858" s="23" t="e">
        <f t="shared" si="67"/>
        <v>#N/A</v>
      </c>
      <c r="X858" s="8"/>
      <c r="Y858" s="7"/>
      <c r="Z858" s="19"/>
      <c r="AA858" s="7">
        <f>SUM($Y$8:Y858)+CurrentInventory</f>
        <v>0</v>
      </c>
      <c r="AB858" s="7" t="e">
        <f t="shared" si="70"/>
        <v>#N/A</v>
      </c>
    </row>
    <row r="859" spans="8:28" x14ac:dyDescent="0.25">
      <c r="H859" s="8" t="e">
        <f t="shared" si="68"/>
        <v>#N/A</v>
      </c>
      <c r="I859" s="7" t="e">
        <f t="shared" si="69"/>
        <v>#N/A</v>
      </c>
      <c r="K859" s="8" t="e">
        <f t="shared" si="66"/>
        <v>#N/A</v>
      </c>
      <c r="L859" s="23" t="e">
        <f t="shared" si="67"/>
        <v>#N/A</v>
      </c>
      <c r="X859" s="8"/>
      <c r="Y859" s="7"/>
      <c r="Z859" s="19"/>
      <c r="AA859" s="7">
        <f>SUM($Y$8:Y859)+CurrentInventory</f>
        <v>0</v>
      </c>
      <c r="AB859" s="7" t="e">
        <f t="shared" si="70"/>
        <v>#N/A</v>
      </c>
    </row>
    <row r="860" spans="8:28" x14ac:dyDescent="0.25">
      <c r="H860" s="8" t="e">
        <f t="shared" si="68"/>
        <v>#N/A</v>
      </c>
      <c r="I860" s="7" t="e">
        <f t="shared" si="69"/>
        <v>#N/A</v>
      </c>
      <c r="K860" s="8" t="e">
        <f t="shared" si="66"/>
        <v>#N/A</v>
      </c>
      <c r="L860" s="23" t="e">
        <f t="shared" si="67"/>
        <v>#N/A</v>
      </c>
      <c r="X860" s="8"/>
      <c r="Y860" s="7"/>
      <c r="Z860" s="19"/>
      <c r="AA860" s="7">
        <f>SUM($Y$8:Y860)+CurrentInventory</f>
        <v>0</v>
      </c>
      <c r="AB860" s="7" t="e">
        <f t="shared" si="70"/>
        <v>#N/A</v>
      </c>
    </row>
    <row r="861" spans="8:28" x14ac:dyDescent="0.25">
      <c r="H861" s="8" t="e">
        <f t="shared" si="68"/>
        <v>#N/A</v>
      </c>
      <c r="I861" s="7" t="e">
        <f t="shared" si="69"/>
        <v>#N/A</v>
      </c>
      <c r="K861" s="8" t="e">
        <f t="shared" si="66"/>
        <v>#N/A</v>
      </c>
      <c r="L861" s="23" t="e">
        <f t="shared" si="67"/>
        <v>#N/A</v>
      </c>
      <c r="X861" s="8"/>
      <c r="Y861" s="7"/>
      <c r="Z861" s="19"/>
      <c r="AA861" s="7">
        <f>SUM($Y$8:Y861)+CurrentInventory</f>
        <v>0</v>
      </c>
      <c r="AB861" s="7" t="e">
        <f t="shared" si="70"/>
        <v>#N/A</v>
      </c>
    </row>
    <row r="862" spans="8:28" x14ac:dyDescent="0.25">
      <c r="H862" s="8" t="e">
        <f t="shared" si="68"/>
        <v>#N/A</v>
      </c>
      <c r="I862" s="7" t="e">
        <f t="shared" si="69"/>
        <v>#N/A</v>
      </c>
      <c r="K862" s="8" t="e">
        <f t="shared" si="66"/>
        <v>#N/A</v>
      </c>
      <c r="L862" s="23" t="e">
        <f t="shared" si="67"/>
        <v>#N/A</v>
      </c>
      <c r="X862" s="8"/>
      <c r="Y862" s="7"/>
      <c r="Z862" s="19"/>
      <c r="AA862" s="7">
        <f>SUM($Y$8:Y862)+CurrentInventory</f>
        <v>0</v>
      </c>
      <c r="AB862" s="7" t="e">
        <f t="shared" si="70"/>
        <v>#N/A</v>
      </c>
    </row>
    <row r="863" spans="8:28" x14ac:dyDescent="0.25">
      <c r="H863" s="8" t="e">
        <f t="shared" si="68"/>
        <v>#N/A</v>
      </c>
      <c r="I863" s="7" t="e">
        <f t="shared" si="69"/>
        <v>#N/A</v>
      </c>
      <c r="K863" s="8" t="e">
        <f t="shared" si="66"/>
        <v>#N/A</v>
      </c>
      <c r="L863" s="23" t="e">
        <f t="shared" si="67"/>
        <v>#N/A</v>
      </c>
      <c r="X863" s="8"/>
      <c r="Y863" s="7"/>
      <c r="Z863" s="19"/>
      <c r="AA863" s="7">
        <f>SUM($Y$8:Y863)+CurrentInventory</f>
        <v>0</v>
      </c>
      <c r="AB863" s="7" t="e">
        <f t="shared" si="70"/>
        <v>#N/A</v>
      </c>
    </row>
    <row r="864" spans="8:28" x14ac:dyDescent="0.25">
      <c r="H864" s="8" t="e">
        <f t="shared" si="68"/>
        <v>#N/A</v>
      </c>
      <c r="I864" s="7" t="e">
        <f t="shared" si="69"/>
        <v>#N/A</v>
      </c>
      <c r="K864" s="8" t="e">
        <f t="shared" si="66"/>
        <v>#N/A</v>
      </c>
      <c r="L864" s="23" t="e">
        <f t="shared" si="67"/>
        <v>#N/A</v>
      </c>
      <c r="X864" s="8"/>
      <c r="Y864" s="7"/>
      <c r="Z864" s="19"/>
      <c r="AA864" s="7">
        <f>SUM($Y$8:Y864)+CurrentInventory</f>
        <v>0</v>
      </c>
      <c r="AB864" s="7" t="e">
        <f t="shared" si="70"/>
        <v>#N/A</v>
      </c>
    </row>
    <row r="865" spans="8:28" x14ac:dyDescent="0.25">
      <c r="H865" s="8" t="e">
        <f t="shared" si="68"/>
        <v>#N/A</v>
      </c>
      <c r="I865" s="7" t="e">
        <f t="shared" si="69"/>
        <v>#N/A</v>
      </c>
      <c r="K865" s="8" t="e">
        <f t="shared" si="66"/>
        <v>#N/A</v>
      </c>
      <c r="L865" s="23" t="e">
        <f t="shared" si="67"/>
        <v>#N/A</v>
      </c>
      <c r="X865" s="8"/>
      <c r="Y865" s="7"/>
      <c r="Z865" s="19"/>
      <c r="AA865" s="7">
        <f>SUM($Y$8:Y865)+CurrentInventory</f>
        <v>0</v>
      </c>
      <c r="AB865" s="7" t="e">
        <f t="shared" si="70"/>
        <v>#N/A</v>
      </c>
    </row>
    <row r="866" spans="8:28" x14ac:dyDescent="0.25">
      <c r="H866" s="8" t="e">
        <f t="shared" si="68"/>
        <v>#N/A</v>
      </c>
      <c r="I866" s="7" t="e">
        <f t="shared" si="69"/>
        <v>#N/A</v>
      </c>
      <c r="K866" s="8" t="e">
        <f t="shared" si="66"/>
        <v>#N/A</v>
      </c>
      <c r="L866" s="23" t="e">
        <f t="shared" si="67"/>
        <v>#N/A</v>
      </c>
      <c r="X866" s="8"/>
      <c r="Y866" s="7"/>
      <c r="Z866" s="19"/>
      <c r="AA866" s="7">
        <f>SUM($Y$8:Y866)+CurrentInventory</f>
        <v>0</v>
      </c>
      <c r="AB866" s="7" t="e">
        <f t="shared" si="70"/>
        <v>#N/A</v>
      </c>
    </row>
    <row r="867" spans="8:28" x14ac:dyDescent="0.25">
      <c r="H867" s="8" t="e">
        <f t="shared" si="68"/>
        <v>#N/A</v>
      </c>
      <c r="I867" s="7" t="e">
        <f t="shared" si="69"/>
        <v>#N/A</v>
      </c>
      <c r="K867" s="8" t="e">
        <f t="shared" si="66"/>
        <v>#N/A</v>
      </c>
      <c r="L867" s="23" t="e">
        <f t="shared" si="67"/>
        <v>#N/A</v>
      </c>
      <c r="X867" s="8"/>
      <c r="Y867" s="7"/>
      <c r="Z867" s="19"/>
      <c r="AA867" s="7">
        <f>SUM($Y$8:Y867)+CurrentInventory</f>
        <v>0</v>
      </c>
      <c r="AB867" s="7" t="e">
        <f t="shared" si="70"/>
        <v>#N/A</v>
      </c>
    </row>
    <row r="868" spans="8:28" x14ac:dyDescent="0.25">
      <c r="H868" s="8" t="e">
        <f t="shared" si="68"/>
        <v>#N/A</v>
      </c>
      <c r="I868" s="7" t="e">
        <f t="shared" si="69"/>
        <v>#N/A</v>
      </c>
      <c r="K868" s="8" t="e">
        <f t="shared" si="66"/>
        <v>#N/A</v>
      </c>
      <c r="L868" s="23" t="e">
        <f t="shared" si="67"/>
        <v>#N/A</v>
      </c>
      <c r="X868" s="8"/>
      <c r="Y868" s="7"/>
      <c r="Z868" s="19"/>
      <c r="AA868" s="7">
        <f>SUM($Y$8:Y868)+CurrentInventory</f>
        <v>0</v>
      </c>
      <c r="AB868" s="7" t="e">
        <f t="shared" si="70"/>
        <v>#N/A</v>
      </c>
    </row>
    <row r="869" spans="8:28" x14ac:dyDescent="0.25">
      <c r="H869" s="8" t="e">
        <f t="shared" si="68"/>
        <v>#N/A</v>
      </c>
      <c r="I869" s="7" t="e">
        <f t="shared" si="69"/>
        <v>#N/A</v>
      </c>
      <c r="K869" s="8" t="e">
        <f t="shared" si="66"/>
        <v>#N/A</v>
      </c>
      <c r="L869" s="23" t="e">
        <f t="shared" si="67"/>
        <v>#N/A</v>
      </c>
      <c r="X869" s="8"/>
      <c r="Y869" s="7"/>
      <c r="Z869" s="19"/>
      <c r="AA869" s="7">
        <f>SUM($Y$8:Y869)+CurrentInventory</f>
        <v>0</v>
      </c>
      <c r="AB869" s="7" t="e">
        <f t="shared" si="70"/>
        <v>#N/A</v>
      </c>
    </row>
    <row r="870" spans="8:28" x14ac:dyDescent="0.25">
      <c r="H870" s="8" t="e">
        <f t="shared" si="68"/>
        <v>#N/A</v>
      </c>
      <c r="I870" s="7" t="e">
        <f t="shared" si="69"/>
        <v>#N/A</v>
      </c>
      <c r="K870" s="8" t="e">
        <f t="shared" si="66"/>
        <v>#N/A</v>
      </c>
      <c r="L870" s="23" t="e">
        <f t="shared" si="67"/>
        <v>#N/A</v>
      </c>
      <c r="X870" s="8"/>
      <c r="Y870" s="7"/>
      <c r="Z870" s="19"/>
      <c r="AA870" s="7">
        <f>SUM($Y$8:Y870)+CurrentInventory</f>
        <v>0</v>
      </c>
      <c r="AB870" s="7" t="e">
        <f t="shared" si="70"/>
        <v>#N/A</v>
      </c>
    </row>
    <row r="871" spans="8:28" x14ac:dyDescent="0.25">
      <c r="H871" s="8" t="e">
        <f t="shared" si="68"/>
        <v>#N/A</v>
      </c>
      <c r="I871" s="7" t="e">
        <f t="shared" si="69"/>
        <v>#N/A</v>
      </c>
      <c r="K871" s="8" t="e">
        <f t="shared" si="66"/>
        <v>#N/A</v>
      </c>
      <c r="L871" s="23" t="e">
        <f t="shared" si="67"/>
        <v>#N/A</v>
      </c>
      <c r="X871" s="8"/>
      <c r="Y871" s="7"/>
      <c r="Z871" s="19"/>
      <c r="AA871" s="7">
        <f>SUM($Y$8:Y871)+CurrentInventory</f>
        <v>0</v>
      </c>
      <c r="AB871" s="7" t="e">
        <f t="shared" si="70"/>
        <v>#N/A</v>
      </c>
    </row>
    <row r="872" spans="8:28" x14ac:dyDescent="0.25">
      <c r="H872" s="8" t="e">
        <f t="shared" si="68"/>
        <v>#N/A</v>
      </c>
      <c r="I872" s="7" t="e">
        <f t="shared" si="69"/>
        <v>#N/A</v>
      </c>
      <c r="K872" s="8" t="e">
        <f t="shared" si="66"/>
        <v>#N/A</v>
      </c>
      <c r="L872" s="23" t="e">
        <f t="shared" si="67"/>
        <v>#N/A</v>
      </c>
      <c r="X872" s="8"/>
      <c r="Y872" s="7"/>
      <c r="Z872" s="19"/>
      <c r="AA872" s="7">
        <f>SUM($Y$8:Y872)+CurrentInventory</f>
        <v>0</v>
      </c>
      <c r="AB872" s="7" t="e">
        <f t="shared" si="70"/>
        <v>#N/A</v>
      </c>
    </row>
    <row r="873" spans="8:28" x14ac:dyDescent="0.25">
      <c r="H873" s="8" t="e">
        <f t="shared" si="68"/>
        <v>#N/A</v>
      </c>
      <c r="I873" s="7" t="e">
        <f t="shared" si="69"/>
        <v>#N/A</v>
      </c>
      <c r="K873" s="8" t="e">
        <f t="shared" si="66"/>
        <v>#N/A</v>
      </c>
      <c r="L873" s="23" t="e">
        <f t="shared" si="67"/>
        <v>#N/A</v>
      </c>
      <c r="X873" s="8"/>
      <c r="Y873" s="7"/>
      <c r="Z873" s="19"/>
      <c r="AA873" s="7">
        <f>SUM($Y$8:Y873)+CurrentInventory</f>
        <v>0</v>
      </c>
      <c r="AB873" s="7" t="e">
        <f t="shared" si="70"/>
        <v>#N/A</v>
      </c>
    </row>
    <row r="874" spans="8:28" x14ac:dyDescent="0.25">
      <c r="H874" s="8" t="e">
        <f t="shared" si="68"/>
        <v>#N/A</v>
      </c>
      <c r="I874" s="7" t="e">
        <f t="shared" si="69"/>
        <v>#N/A</v>
      </c>
      <c r="K874" s="8" t="e">
        <f t="shared" si="66"/>
        <v>#N/A</v>
      </c>
      <c r="L874" s="23" t="e">
        <f t="shared" si="67"/>
        <v>#N/A</v>
      </c>
      <c r="X874" s="8"/>
      <c r="Y874" s="7"/>
      <c r="Z874" s="19"/>
      <c r="AA874" s="7">
        <f>SUM($Y$8:Y874)+CurrentInventory</f>
        <v>0</v>
      </c>
      <c r="AB874" s="7" t="e">
        <f t="shared" si="70"/>
        <v>#N/A</v>
      </c>
    </row>
    <row r="875" spans="8:28" x14ac:dyDescent="0.25">
      <c r="H875" s="8" t="e">
        <f t="shared" si="68"/>
        <v>#N/A</v>
      </c>
      <c r="I875" s="7" t="e">
        <f t="shared" si="69"/>
        <v>#N/A</v>
      </c>
      <c r="K875" s="8" t="e">
        <f t="shared" si="66"/>
        <v>#N/A</v>
      </c>
      <c r="L875" s="23" t="e">
        <f t="shared" si="67"/>
        <v>#N/A</v>
      </c>
      <c r="X875" s="8"/>
      <c r="Y875" s="7"/>
      <c r="Z875" s="19"/>
      <c r="AA875" s="7">
        <f>SUM($Y$8:Y875)+CurrentInventory</f>
        <v>0</v>
      </c>
      <c r="AB875" s="7" t="e">
        <f t="shared" si="70"/>
        <v>#N/A</v>
      </c>
    </row>
    <row r="876" spans="8:28" x14ac:dyDescent="0.25">
      <c r="H876" s="8" t="e">
        <f t="shared" si="68"/>
        <v>#N/A</v>
      </c>
      <c r="I876" s="7" t="e">
        <f t="shared" si="69"/>
        <v>#N/A</v>
      </c>
      <c r="K876" s="8" t="e">
        <f t="shared" si="66"/>
        <v>#N/A</v>
      </c>
      <c r="L876" s="23" t="e">
        <f t="shared" si="67"/>
        <v>#N/A</v>
      </c>
      <c r="X876" s="8"/>
      <c r="Y876" s="7"/>
      <c r="Z876" s="19"/>
      <c r="AA876" s="7">
        <f>SUM($Y$8:Y876)+CurrentInventory</f>
        <v>0</v>
      </c>
      <c r="AB876" s="7" t="e">
        <f t="shared" si="70"/>
        <v>#N/A</v>
      </c>
    </row>
    <row r="877" spans="8:28" x14ac:dyDescent="0.25">
      <c r="H877" s="8" t="e">
        <f t="shared" si="68"/>
        <v>#N/A</v>
      </c>
      <c r="I877" s="7" t="e">
        <f t="shared" si="69"/>
        <v>#N/A</v>
      </c>
      <c r="K877" s="8" t="e">
        <f t="shared" si="66"/>
        <v>#N/A</v>
      </c>
      <c r="L877" s="23" t="e">
        <f t="shared" si="67"/>
        <v>#N/A</v>
      </c>
      <c r="X877" s="8"/>
      <c r="Y877" s="7"/>
      <c r="Z877" s="19"/>
      <c r="AA877" s="7">
        <f>SUM($Y$8:Y877)+CurrentInventory</f>
        <v>0</v>
      </c>
      <c r="AB877" s="7" t="e">
        <f t="shared" si="70"/>
        <v>#N/A</v>
      </c>
    </row>
    <row r="878" spans="8:28" x14ac:dyDescent="0.25">
      <c r="H878" s="8" t="e">
        <f t="shared" si="68"/>
        <v>#N/A</v>
      </c>
      <c r="I878" s="7" t="e">
        <f t="shared" si="69"/>
        <v>#N/A</v>
      </c>
      <c r="K878" s="8" t="e">
        <f t="shared" si="66"/>
        <v>#N/A</v>
      </c>
      <c r="L878" s="23" t="e">
        <f t="shared" si="67"/>
        <v>#N/A</v>
      </c>
      <c r="X878" s="8"/>
      <c r="Y878" s="7"/>
      <c r="Z878" s="19"/>
      <c r="AA878" s="7">
        <f>SUM($Y$8:Y878)+CurrentInventory</f>
        <v>0</v>
      </c>
      <c r="AB878" s="7" t="e">
        <f t="shared" si="70"/>
        <v>#N/A</v>
      </c>
    </row>
    <row r="879" spans="8:28" x14ac:dyDescent="0.25">
      <c r="H879" s="8" t="e">
        <f t="shared" si="68"/>
        <v>#N/A</v>
      </c>
      <c r="I879" s="7" t="e">
        <f t="shared" si="69"/>
        <v>#N/A</v>
      </c>
      <c r="K879" s="8" t="e">
        <f t="shared" si="66"/>
        <v>#N/A</v>
      </c>
      <c r="L879" s="23" t="e">
        <f t="shared" si="67"/>
        <v>#N/A</v>
      </c>
      <c r="X879" s="8"/>
      <c r="Y879" s="7"/>
      <c r="Z879" s="19"/>
      <c r="AA879" s="7">
        <f>SUM($Y$8:Y879)+CurrentInventory</f>
        <v>0</v>
      </c>
      <c r="AB879" s="7" t="e">
        <f t="shared" si="70"/>
        <v>#N/A</v>
      </c>
    </row>
    <row r="880" spans="8:28" x14ac:dyDescent="0.25">
      <c r="H880" s="8" t="e">
        <f t="shared" si="68"/>
        <v>#N/A</v>
      </c>
      <c r="I880" s="7" t="e">
        <f t="shared" si="69"/>
        <v>#N/A</v>
      </c>
      <c r="K880" s="8" t="e">
        <f t="shared" si="66"/>
        <v>#N/A</v>
      </c>
      <c r="L880" s="23" t="e">
        <f t="shared" si="67"/>
        <v>#N/A</v>
      </c>
      <c r="X880" s="8"/>
      <c r="Y880" s="7"/>
      <c r="Z880" s="19"/>
      <c r="AA880" s="7">
        <f>SUM($Y$8:Y880)+CurrentInventory</f>
        <v>0</v>
      </c>
      <c r="AB880" s="7" t="e">
        <f t="shared" si="70"/>
        <v>#N/A</v>
      </c>
    </row>
    <row r="881" spans="8:28" x14ac:dyDescent="0.25">
      <c r="H881" s="8" t="e">
        <f t="shared" si="68"/>
        <v>#N/A</v>
      </c>
      <c r="I881" s="7" t="e">
        <f t="shared" si="69"/>
        <v>#N/A</v>
      </c>
      <c r="K881" s="8" t="e">
        <f t="shared" si="66"/>
        <v>#N/A</v>
      </c>
      <c r="L881" s="23" t="e">
        <f t="shared" si="67"/>
        <v>#N/A</v>
      </c>
      <c r="X881" s="8"/>
      <c r="Y881" s="7"/>
      <c r="Z881" s="19"/>
      <c r="AA881" s="7">
        <f>SUM($Y$8:Y881)+CurrentInventory</f>
        <v>0</v>
      </c>
      <c r="AB881" s="7" t="e">
        <f t="shared" si="70"/>
        <v>#N/A</v>
      </c>
    </row>
    <row r="882" spans="8:28" x14ac:dyDescent="0.25">
      <c r="H882" s="8" t="e">
        <f t="shared" si="68"/>
        <v>#N/A</v>
      </c>
      <c r="I882" s="7" t="e">
        <f t="shared" si="69"/>
        <v>#N/A</v>
      </c>
      <c r="K882" s="8" t="e">
        <f t="shared" si="66"/>
        <v>#N/A</v>
      </c>
      <c r="L882" s="23" t="e">
        <f t="shared" si="67"/>
        <v>#N/A</v>
      </c>
      <c r="X882" s="8"/>
      <c r="Y882" s="7"/>
      <c r="Z882" s="19"/>
      <c r="AA882" s="7">
        <f>SUM($Y$8:Y882)+CurrentInventory</f>
        <v>0</v>
      </c>
      <c r="AB882" s="7" t="e">
        <f t="shared" si="70"/>
        <v>#N/A</v>
      </c>
    </row>
    <row r="883" spans="8:28" x14ac:dyDescent="0.25">
      <c r="H883" s="8" t="e">
        <f t="shared" si="68"/>
        <v>#N/A</v>
      </c>
      <c r="I883" s="7" t="e">
        <f t="shared" si="69"/>
        <v>#N/A</v>
      </c>
      <c r="K883" s="8" t="e">
        <f t="shared" si="66"/>
        <v>#N/A</v>
      </c>
      <c r="L883" s="23" t="e">
        <f t="shared" si="67"/>
        <v>#N/A</v>
      </c>
      <c r="X883" s="8"/>
      <c r="Y883" s="7"/>
      <c r="Z883" s="19"/>
      <c r="AA883" s="7">
        <f>SUM($Y$8:Y883)+CurrentInventory</f>
        <v>0</v>
      </c>
      <c r="AB883" s="7" t="e">
        <f t="shared" si="70"/>
        <v>#N/A</v>
      </c>
    </row>
    <row r="884" spans="8:28" x14ac:dyDescent="0.25">
      <c r="H884" s="8" t="e">
        <f t="shared" si="68"/>
        <v>#N/A</v>
      </c>
      <c r="I884" s="7" t="e">
        <f t="shared" si="69"/>
        <v>#N/A</v>
      </c>
      <c r="K884" s="8" t="e">
        <f t="shared" si="66"/>
        <v>#N/A</v>
      </c>
      <c r="L884" s="23" t="e">
        <f t="shared" si="67"/>
        <v>#N/A</v>
      </c>
      <c r="X884" s="8"/>
      <c r="Y884" s="7"/>
      <c r="Z884" s="19"/>
      <c r="AA884" s="7">
        <f>SUM($Y$8:Y884)+CurrentInventory</f>
        <v>0</v>
      </c>
      <c r="AB884" s="7" t="e">
        <f t="shared" si="70"/>
        <v>#N/A</v>
      </c>
    </row>
    <row r="885" spans="8:28" x14ac:dyDescent="0.25">
      <c r="H885" s="8" t="e">
        <f t="shared" si="68"/>
        <v>#N/A</v>
      </c>
      <c r="I885" s="7" t="e">
        <f t="shared" si="69"/>
        <v>#N/A</v>
      </c>
      <c r="K885" s="8" t="e">
        <f t="shared" si="66"/>
        <v>#N/A</v>
      </c>
      <c r="L885" s="23" t="e">
        <f t="shared" si="67"/>
        <v>#N/A</v>
      </c>
      <c r="X885" s="8"/>
      <c r="Y885" s="7"/>
      <c r="Z885" s="19"/>
      <c r="AA885" s="7">
        <f>SUM($Y$8:Y885)+CurrentInventory</f>
        <v>0</v>
      </c>
      <c r="AB885" s="7" t="e">
        <f t="shared" si="70"/>
        <v>#N/A</v>
      </c>
    </row>
    <row r="886" spans="8:28" x14ac:dyDescent="0.25">
      <c r="H886" s="8" t="e">
        <f t="shared" si="68"/>
        <v>#N/A</v>
      </c>
      <c r="I886" s="7" t="e">
        <f t="shared" si="69"/>
        <v>#N/A</v>
      </c>
      <c r="K886" s="8" t="e">
        <f t="shared" si="66"/>
        <v>#N/A</v>
      </c>
      <c r="L886" s="23" t="e">
        <f t="shared" si="67"/>
        <v>#N/A</v>
      </c>
      <c r="X886" s="8"/>
      <c r="Y886" s="7"/>
      <c r="Z886" s="19"/>
      <c r="AA886" s="7">
        <f>SUM($Y$8:Y886)+CurrentInventory</f>
        <v>0</v>
      </c>
      <c r="AB886" s="7" t="e">
        <f t="shared" si="70"/>
        <v>#N/A</v>
      </c>
    </row>
    <row r="887" spans="8:28" x14ac:dyDescent="0.25">
      <c r="H887" s="8" t="e">
        <f t="shared" si="68"/>
        <v>#N/A</v>
      </c>
      <c r="I887" s="7" t="e">
        <f t="shared" si="69"/>
        <v>#N/A</v>
      </c>
      <c r="K887" s="8" t="e">
        <f t="shared" si="66"/>
        <v>#N/A</v>
      </c>
      <c r="L887" s="23" t="e">
        <f t="shared" si="67"/>
        <v>#N/A</v>
      </c>
      <c r="X887" s="8"/>
      <c r="Y887" s="7"/>
      <c r="Z887" s="19"/>
      <c r="AA887" s="7">
        <f>SUM($Y$8:Y887)+CurrentInventory</f>
        <v>0</v>
      </c>
      <c r="AB887" s="7" t="e">
        <f t="shared" si="70"/>
        <v>#N/A</v>
      </c>
    </row>
    <row r="888" spans="8:28" x14ac:dyDescent="0.25">
      <c r="H888" s="8" t="e">
        <f t="shared" si="68"/>
        <v>#N/A</v>
      </c>
      <c r="I888" s="7" t="e">
        <f t="shared" si="69"/>
        <v>#N/A</v>
      </c>
      <c r="K888" s="8" t="e">
        <f t="shared" si="66"/>
        <v>#N/A</v>
      </c>
      <c r="L888" s="23" t="e">
        <f t="shared" si="67"/>
        <v>#N/A</v>
      </c>
      <c r="X888" s="8"/>
      <c r="Y888" s="7"/>
      <c r="Z888" s="19"/>
      <c r="AA888" s="7">
        <f>SUM($Y$8:Y888)+CurrentInventory</f>
        <v>0</v>
      </c>
      <c r="AB888" s="7" t="e">
        <f t="shared" si="70"/>
        <v>#N/A</v>
      </c>
    </row>
    <row r="889" spans="8:28" x14ac:dyDescent="0.25">
      <c r="H889" s="8" t="e">
        <f t="shared" si="68"/>
        <v>#N/A</v>
      </c>
      <c r="I889" s="7" t="e">
        <f t="shared" si="69"/>
        <v>#N/A</v>
      </c>
      <c r="K889" s="8" t="e">
        <f t="shared" si="66"/>
        <v>#N/A</v>
      </c>
      <c r="L889" s="23" t="e">
        <f t="shared" si="67"/>
        <v>#N/A</v>
      </c>
      <c r="X889" s="8"/>
      <c r="Y889" s="7"/>
      <c r="Z889" s="19"/>
      <c r="AA889" s="7">
        <f>SUM($Y$8:Y889)+CurrentInventory</f>
        <v>0</v>
      </c>
      <c r="AB889" s="7" t="e">
        <f t="shared" si="70"/>
        <v>#N/A</v>
      </c>
    </row>
    <row r="890" spans="8:28" x14ac:dyDescent="0.25">
      <c r="H890" s="8" t="e">
        <f t="shared" si="68"/>
        <v>#N/A</v>
      </c>
      <c r="I890" s="7" t="e">
        <f t="shared" si="69"/>
        <v>#N/A</v>
      </c>
      <c r="K890" s="8" t="e">
        <f t="shared" si="66"/>
        <v>#N/A</v>
      </c>
      <c r="L890" s="23" t="e">
        <f t="shared" si="67"/>
        <v>#N/A</v>
      </c>
      <c r="X890" s="8"/>
      <c r="Y890" s="7"/>
      <c r="Z890" s="19"/>
      <c r="AA890" s="7">
        <f>SUM($Y$8:Y890)+CurrentInventory</f>
        <v>0</v>
      </c>
      <c r="AB890" s="7" t="e">
        <f t="shared" si="70"/>
        <v>#N/A</v>
      </c>
    </row>
    <row r="891" spans="8:28" x14ac:dyDescent="0.25">
      <c r="H891" s="8" t="e">
        <f t="shared" si="68"/>
        <v>#N/A</v>
      </c>
      <c r="I891" s="7" t="e">
        <f t="shared" si="69"/>
        <v>#N/A</v>
      </c>
      <c r="K891" s="8" t="e">
        <f t="shared" si="66"/>
        <v>#N/A</v>
      </c>
      <c r="L891" s="23" t="e">
        <f t="shared" si="67"/>
        <v>#N/A</v>
      </c>
      <c r="X891" s="8"/>
      <c r="Y891" s="7"/>
      <c r="Z891" s="19"/>
      <c r="AA891" s="7">
        <f>SUM($Y$8:Y891)+CurrentInventory</f>
        <v>0</v>
      </c>
      <c r="AB891" s="7" t="e">
        <f t="shared" si="70"/>
        <v>#N/A</v>
      </c>
    </row>
    <row r="892" spans="8:28" x14ac:dyDescent="0.25">
      <c r="H892" s="8" t="e">
        <f t="shared" si="68"/>
        <v>#N/A</v>
      </c>
      <c r="I892" s="7" t="e">
        <f t="shared" si="69"/>
        <v>#N/A</v>
      </c>
      <c r="K892" s="8" t="e">
        <f t="shared" si="66"/>
        <v>#N/A</v>
      </c>
      <c r="L892" s="23" t="e">
        <f t="shared" si="67"/>
        <v>#N/A</v>
      </c>
      <c r="X892" s="8"/>
      <c r="Y892" s="7"/>
      <c r="Z892" s="19"/>
      <c r="AA892" s="7">
        <f>SUM($Y$8:Y892)+CurrentInventory</f>
        <v>0</v>
      </c>
      <c r="AB892" s="7" t="e">
        <f t="shared" si="70"/>
        <v>#N/A</v>
      </c>
    </row>
    <row r="893" spans="8:28" x14ac:dyDescent="0.25">
      <c r="H893" s="8" t="e">
        <f t="shared" si="68"/>
        <v>#N/A</v>
      </c>
      <c r="I893" s="7" t="e">
        <f t="shared" si="69"/>
        <v>#N/A</v>
      </c>
      <c r="K893" s="8" t="e">
        <f t="shared" si="66"/>
        <v>#N/A</v>
      </c>
      <c r="L893" s="23" t="e">
        <f t="shared" si="67"/>
        <v>#N/A</v>
      </c>
      <c r="X893" s="8"/>
      <c r="Y893" s="7"/>
      <c r="Z893" s="19"/>
      <c r="AA893" s="7">
        <f>SUM($Y$8:Y893)+CurrentInventory</f>
        <v>0</v>
      </c>
      <c r="AB893" s="7" t="e">
        <f t="shared" si="70"/>
        <v>#N/A</v>
      </c>
    </row>
    <row r="894" spans="8:28" x14ac:dyDescent="0.25">
      <c r="H894" s="8" t="e">
        <f t="shared" si="68"/>
        <v>#N/A</v>
      </c>
      <c r="I894" s="7" t="e">
        <f t="shared" si="69"/>
        <v>#N/A</v>
      </c>
      <c r="K894" s="8" t="e">
        <f t="shared" si="66"/>
        <v>#N/A</v>
      </c>
      <c r="L894" s="23" t="e">
        <f t="shared" si="67"/>
        <v>#N/A</v>
      </c>
      <c r="X894" s="8"/>
      <c r="Y894" s="7"/>
      <c r="Z894" s="19"/>
      <c r="AA894" s="7">
        <f>SUM($Y$8:Y894)+CurrentInventory</f>
        <v>0</v>
      </c>
      <c r="AB894" s="7" t="e">
        <f t="shared" si="70"/>
        <v>#N/A</v>
      </c>
    </row>
    <row r="895" spans="8:28" x14ac:dyDescent="0.25">
      <c r="H895" s="8" t="e">
        <f t="shared" si="68"/>
        <v>#N/A</v>
      </c>
      <c r="I895" s="7" t="e">
        <f t="shared" si="69"/>
        <v>#N/A</v>
      </c>
      <c r="K895" s="8" t="e">
        <f t="shared" si="66"/>
        <v>#N/A</v>
      </c>
      <c r="L895" s="23" t="e">
        <f t="shared" si="67"/>
        <v>#N/A</v>
      </c>
      <c r="X895" s="8"/>
      <c r="Y895" s="7"/>
      <c r="Z895" s="19"/>
      <c r="AA895" s="7">
        <f>SUM($Y$8:Y895)+CurrentInventory</f>
        <v>0</v>
      </c>
      <c r="AB895" s="7" t="e">
        <f t="shared" si="70"/>
        <v>#N/A</v>
      </c>
    </row>
    <row r="896" spans="8:28" x14ac:dyDescent="0.25">
      <c r="H896" s="8" t="e">
        <f t="shared" si="68"/>
        <v>#N/A</v>
      </c>
      <c r="I896" s="7" t="e">
        <f t="shared" si="69"/>
        <v>#N/A</v>
      </c>
      <c r="K896" s="8" t="e">
        <f t="shared" si="66"/>
        <v>#N/A</v>
      </c>
      <c r="L896" s="23" t="e">
        <f t="shared" si="67"/>
        <v>#N/A</v>
      </c>
      <c r="X896" s="8"/>
      <c r="Y896" s="7"/>
      <c r="Z896" s="19"/>
      <c r="AA896" s="7">
        <f>SUM($Y$8:Y896)+CurrentInventory</f>
        <v>0</v>
      </c>
      <c r="AB896" s="7" t="e">
        <f t="shared" si="70"/>
        <v>#N/A</v>
      </c>
    </row>
    <row r="897" spans="8:28" x14ac:dyDescent="0.25">
      <c r="H897" s="8" t="e">
        <f t="shared" si="68"/>
        <v>#N/A</v>
      </c>
      <c r="I897" s="7" t="e">
        <f t="shared" si="69"/>
        <v>#N/A</v>
      </c>
      <c r="K897" s="8" t="e">
        <f t="shared" si="66"/>
        <v>#N/A</v>
      </c>
      <c r="L897" s="23" t="e">
        <f t="shared" si="67"/>
        <v>#N/A</v>
      </c>
      <c r="X897" s="8"/>
      <c r="Y897" s="7"/>
      <c r="Z897" s="19"/>
      <c r="AA897" s="7">
        <f>SUM($Y$8:Y897)+CurrentInventory</f>
        <v>0</v>
      </c>
      <c r="AB897" s="7" t="e">
        <f t="shared" si="70"/>
        <v>#N/A</v>
      </c>
    </row>
    <row r="898" spans="8:28" x14ac:dyDescent="0.25">
      <c r="H898" s="8" t="e">
        <f t="shared" si="68"/>
        <v>#N/A</v>
      </c>
      <c r="I898" s="7" t="e">
        <f t="shared" si="69"/>
        <v>#N/A</v>
      </c>
      <c r="K898" s="8" t="e">
        <f t="shared" si="66"/>
        <v>#N/A</v>
      </c>
      <c r="L898" s="23" t="e">
        <f t="shared" si="67"/>
        <v>#N/A</v>
      </c>
      <c r="X898" s="8"/>
      <c r="Y898" s="7"/>
      <c r="Z898" s="19"/>
      <c r="AA898" s="7">
        <f>SUM($Y$8:Y898)+CurrentInventory</f>
        <v>0</v>
      </c>
      <c r="AB898" s="7" t="e">
        <f t="shared" si="70"/>
        <v>#N/A</v>
      </c>
    </row>
    <row r="899" spans="8:28" x14ac:dyDescent="0.25">
      <c r="H899" s="8" t="e">
        <f t="shared" si="68"/>
        <v>#N/A</v>
      </c>
      <c r="I899" s="7" t="e">
        <f t="shared" si="69"/>
        <v>#N/A</v>
      </c>
      <c r="K899" s="8" t="e">
        <f t="shared" si="66"/>
        <v>#N/A</v>
      </c>
      <c r="L899" s="23" t="e">
        <f t="shared" si="67"/>
        <v>#N/A</v>
      </c>
      <c r="X899" s="8"/>
      <c r="Y899" s="7"/>
      <c r="Z899" s="19"/>
      <c r="AA899" s="7">
        <f>SUM($Y$8:Y899)+CurrentInventory</f>
        <v>0</v>
      </c>
      <c r="AB899" s="7" t="e">
        <f t="shared" si="70"/>
        <v>#N/A</v>
      </c>
    </row>
    <row r="900" spans="8:28" x14ac:dyDescent="0.25">
      <c r="H900" s="8" t="e">
        <f t="shared" si="68"/>
        <v>#N/A</v>
      </c>
      <c r="I900" s="7" t="e">
        <f t="shared" si="69"/>
        <v>#N/A</v>
      </c>
      <c r="K900" s="8" t="e">
        <f t="shared" si="66"/>
        <v>#N/A</v>
      </c>
      <c r="L900" s="23" t="e">
        <f t="shared" si="67"/>
        <v>#N/A</v>
      </c>
      <c r="X900" s="8"/>
      <c r="Y900" s="7"/>
      <c r="Z900" s="19"/>
      <c r="AA900" s="7">
        <f>SUM($Y$8:Y900)+CurrentInventory</f>
        <v>0</v>
      </c>
      <c r="AB900" s="7" t="e">
        <f t="shared" si="70"/>
        <v>#N/A</v>
      </c>
    </row>
    <row r="901" spans="8:28" x14ac:dyDescent="0.25">
      <c r="H901" s="8" t="e">
        <f t="shared" si="68"/>
        <v>#N/A</v>
      </c>
      <c r="I901" s="7" t="e">
        <f t="shared" si="69"/>
        <v>#N/A</v>
      </c>
      <c r="K901" s="8" t="e">
        <f t="shared" ref="K901:K964" si="71">H901</f>
        <v>#N/A</v>
      </c>
      <c r="L901" s="23" t="e">
        <f t="shared" ref="L901:L964" si="72">VLOOKUP(H901,$B$4:$D$97, 3,TRUE)</f>
        <v>#N/A</v>
      </c>
      <c r="X901" s="8"/>
      <c r="Y901" s="7"/>
      <c r="Z901" s="19"/>
      <c r="AA901" s="7">
        <f>SUM($Y$8:Y901)+CurrentInventory</f>
        <v>0</v>
      </c>
      <c r="AB901" s="7" t="e">
        <f t="shared" si="70"/>
        <v>#N/A</v>
      </c>
    </row>
    <row r="902" spans="8:28" x14ac:dyDescent="0.25">
      <c r="H902" s="8" t="e">
        <f t="shared" ref="H902:H965" si="73">IF(H901+1&gt;MAX($B$4:$B$97), NA(), H901+1)</f>
        <v>#N/A</v>
      </c>
      <c r="I902" s="7" t="e">
        <f t="shared" ref="I902:I965" si="74">VLOOKUP(H902,$B$4:$C$97, 2,TRUE)</f>
        <v>#N/A</v>
      </c>
      <c r="K902" s="8" t="e">
        <f t="shared" si="71"/>
        <v>#N/A</v>
      </c>
      <c r="L902" s="23" t="e">
        <f t="shared" si="72"/>
        <v>#N/A</v>
      </c>
      <c r="X902" s="8"/>
      <c r="Y902" s="7"/>
      <c r="Z902" s="19"/>
      <c r="AA902" s="7">
        <f>SUM($Y$8:Y902)+CurrentInventory</f>
        <v>0</v>
      </c>
      <c r="AB902" s="7" t="e">
        <f t="shared" si="70"/>
        <v>#N/A</v>
      </c>
    </row>
    <row r="903" spans="8:28" x14ac:dyDescent="0.25">
      <c r="H903" s="8" t="e">
        <f t="shared" si="73"/>
        <v>#N/A</v>
      </c>
      <c r="I903" s="7" t="e">
        <f t="shared" si="74"/>
        <v>#N/A</v>
      </c>
      <c r="K903" s="8" t="e">
        <f t="shared" si="71"/>
        <v>#N/A</v>
      </c>
      <c r="L903" s="23" t="e">
        <f t="shared" si="72"/>
        <v>#N/A</v>
      </c>
      <c r="X903" s="8"/>
      <c r="Y903" s="7"/>
      <c r="Z903" s="19"/>
      <c r="AA903" s="7">
        <f>SUM($Y$8:Y903)+CurrentInventory</f>
        <v>0</v>
      </c>
      <c r="AB903" s="7" t="e">
        <f t="shared" si="70"/>
        <v>#N/A</v>
      </c>
    </row>
    <row r="904" spans="8:28" x14ac:dyDescent="0.25">
      <c r="H904" s="8" t="e">
        <f t="shared" si="73"/>
        <v>#N/A</v>
      </c>
      <c r="I904" s="7" t="e">
        <f t="shared" si="74"/>
        <v>#N/A</v>
      </c>
      <c r="K904" s="8" t="e">
        <f t="shared" si="71"/>
        <v>#N/A</v>
      </c>
      <c r="L904" s="23" t="e">
        <f t="shared" si="72"/>
        <v>#N/A</v>
      </c>
      <c r="X904" s="8"/>
      <c r="Y904" s="7"/>
      <c r="Z904" s="19"/>
      <c r="AA904" s="7">
        <f>SUM($Y$8:Y904)+CurrentInventory</f>
        <v>0</v>
      </c>
      <c r="AB904" s="7" t="e">
        <f t="shared" ref="AB904:AB967" si="75">VLOOKUP(X904,$H$4:$I$1579, 2, FALSE)</f>
        <v>#N/A</v>
      </c>
    </row>
    <row r="905" spans="8:28" x14ac:dyDescent="0.25">
      <c r="H905" s="8" t="e">
        <f t="shared" si="73"/>
        <v>#N/A</v>
      </c>
      <c r="I905" s="7" t="e">
        <f t="shared" si="74"/>
        <v>#N/A</v>
      </c>
      <c r="K905" s="8" t="e">
        <f t="shared" si="71"/>
        <v>#N/A</v>
      </c>
      <c r="L905" s="23" t="e">
        <f t="shared" si="72"/>
        <v>#N/A</v>
      </c>
      <c r="X905" s="8"/>
      <c r="Y905" s="7"/>
      <c r="Z905" s="19"/>
      <c r="AA905" s="7">
        <f>SUM($Y$8:Y905)+CurrentInventory</f>
        <v>0</v>
      </c>
      <c r="AB905" s="7" t="e">
        <f t="shared" si="75"/>
        <v>#N/A</v>
      </c>
    </row>
    <row r="906" spans="8:28" x14ac:dyDescent="0.25">
      <c r="H906" s="8" t="e">
        <f t="shared" si="73"/>
        <v>#N/A</v>
      </c>
      <c r="I906" s="7" t="e">
        <f t="shared" si="74"/>
        <v>#N/A</v>
      </c>
      <c r="K906" s="8" t="e">
        <f t="shared" si="71"/>
        <v>#N/A</v>
      </c>
      <c r="L906" s="23" t="e">
        <f t="shared" si="72"/>
        <v>#N/A</v>
      </c>
      <c r="X906" s="8"/>
      <c r="Y906" s="7"/>
      <c r="Z906" s="19"/>
      <c r="AA906" s="7">
        <f>SUM($Y$8:Y906)+CurrentInventory</f>
        <v>0</v>
      </c>
      <c r="AB906" s="7" t="e">
        <f t="shared" si="75"/>
        <v>#N/A</v>
      </c>
    </row>
    <row r="907" spans="8:28" x14ac:dyDescent="0.25">
      <c r="H907" s="8" t="e">
        <f t="shared" si="73"/>
        <v>#N/A</v>
      </c>
      <c r="I907" s="7" t="e">
        <f t="shared" si="74"/>
        <v>#N/A</v>
      </c>
      <c r="K907" s="8" t="e">
        <f t="shared" si="71"/>
        <v>#N/A</v>
      </c>
      <c r="L907" s="23" t="e">
        <f t="shared" si="72"/>
        <v>#N/A</v>
      </c>
      <c r="X907" s="8"/>
      <c r="Y907" s="7"/>
      <c r="Z907" s="19"/>
      <c r="AA907" s="7">
        <f>SUM($Y$8:Y907)+CurrentInventory</f>
        <v>0</v>
      </c>
      <c r="AB907" s="7" t="e">
        <f t="shared" si="75"/>
        <v>#N/A</v>
      </c>
    </row>
    <row r="908" spans="8:28" x14ac:dyDescent="0.25">
      <c r="H908" s="8" t="e">
        <f t="shared" si="73"/>
        <v>#N/A</v>
      </c>
      <c r="I908" s="7" t="e">
        <f t="shared" si="74"/>
        <v>#N/A</v>
      </c>
      <c r="K908" s="8" t="e">
        <f t="shared" si="71"/>
        <v>#N/A</v>
      </c>
      <c r="L908" s="23" t="e">
        <f t="shared" si="72"/>
        <v>#N/A</v>
      </c>
      <c r="X908" s="8"/>
      <c r="Y908" s="7"/>
      <c r="Z908" s="19"/>
      <c r="AA908" s="7">
        <f>SUM($Y$8:Y908)+CurrentInventory</f>
        <v>0</v>
      </c>
      <c r="AB908" s="7" t="e">
        <f t="shared" si="75"/>
        <v>#N/A</v>
      </c>
    </row>
    <row r="909" spans="8:28" x14ac:dyDescent="0.25">
      <c r="H909" s="8" t="e">
        <f t="shared" si="73"/>
        <v>#N/A</v>
      </c>
      <c r="I909" s="7" t="e">
        <f t="shared" si="74"/>
        <v>#N/A</v>
      </c>
      <c r="K909" s="8" t="e">
        <f t="shared" si="71"/>
        <v>#N/A</v>
      </c>
      <c r="L909" s="23" t="e">
        <f t="shared" si="72"/>
        <v>#N/A</v>
      </c>
      <c r="X909" s="8"/>
      <c r="Y909" s="7"/>
      <c r="Z909" s="19"/>
      <c r="AA909" s="7">
        <f>SUM($Y$8:Y909)+CurrentInventory</f>
        <v>0</v>
      </c>
      <c r="AB909" s="7" t="e">
        <f t="shared" si="75"/>
        <v>#N/A</v>
      </c>
    </row>
    <row r="910" spans="8:28" x14ac:dyDescent="0.25">
      <c r="H910" s="8" t="e">
        <f t="shared" si="73"/>
        <v>#N/A</v>
      </c>
      <c r="I910" s="7" t="e">
        <f t="shared" si="74"/>
        <v>#N/A</v>
      </c>
      <c r="K910" s="8" t="e">
        <f t="shared" si="71"/>
        <v>#N/A</v>
      </c>
      <c r="L910" s="23" t="e">
        <f t="shared" si="72"/>
        <v>#N/A</v>
      </c>
      <c r="X910" s="8"/>
      <c r="Y910" s="7"/>
      <c r="Z910" s="19"/>
      <c r="AA910" s="7">
        <f>SUM($Y$8:Y910)+CurrentInventory</f>
        <v>0</v>
      </c>
      <c r="AB910" s="7" t="e">
        <f t="shared" si="75"/>
        <v>#N/A</v>
      </c>
    </row>
    <row r="911" spans="8:28" x14ac:dyDescent="0.25">
      <c r="H911" s="8" t="e">
        <f t="shared" si="73"/>
        <v>#N/A</v>
      </c>
      <c r="I911" s="7" t="e">
        <f t="shared" si="74"/>
        <v>#N/A</v>
      </c>
      <c r="K911" s="8" t="e">
        <f t="shared" si="71"/>
        <v>#N/A</v>
      </c>
      <c r="L911" s="23" t="e">
        <f t="shared" si="72"/>
        <v>#N/A</v>
      </c>
      <c r="X911" s="8"/>
      <c r="Y911" s="7"/>
      <c r="Z911" s="19"/>
      <c r="AA911" s="7">
        <f>SUM($Y$8:Y911)+CurrentInventory</f>
        <v>0</v>
      </c>
      <c r="AB911" s="7" t="e">
        <f t="shared" si="75"/>
        <v>#N/A</v>
      </c>
    </row>
    <row r="912" spans="8:28" x14ac:dyDescent="0.25">
      <c r="H912" s="8" t="e">
        <f t="shared" si="73"/>
        <v>#N/A</v>
      </c>
      <c r="I912" s="7" t="e">
        <f t="shared" si="74"/>
        <v>#N/A</v>
      </c>
      <c r="K912" s="8" t="e">
        <f t="shared" si="71"/>
        <v>#N/A</v>
      </c>
      <c r="L912" s="23" t="e">
        <f t="shared" si="72"/>
        <v>#N/A</v>
      </c>
      <c r="X912" s="8"/>
      <c r="Y912" s="7"/>
      <c r="Z912" s="19"/>
      <c r="AA912" s="7">
        <f>SUM($Y$8:Y912)+CurrentInventory</f>
        <v>0</v>
      </c>
      <c r="AB912" s="7" t="e">
        <f t="shared" si="75"/>
        <v>#N/A</v>
      </c>
    </row>
    <row r="913" spans="8:28" x14ac:dyDescent="0.25">
      <c r="H913" s="8" t="e">
        <f t="shared" si="73"/>
        <v>#N/A</v>
      </c>
      <c r="I913" s="7" t="e">
        <f t="shared" si="74"/>
        <v>#N/A</v>
      </c>
      <c r="K913" s="8" t="e">
        <f t="shared" si="71"/>
        <v>#N/A</v>
      </c>
      <c r="L913" s="23" t="e">
        <f t="shared" si="72"/>
        <v>#N/A</v>
      </c>
      <c r="X913" s="8"/>
      <c r="Y913" s="7"/>
      <c r="Z913" s="19"/>
      <c r="AA913" s="7">
        <f>SUM($Y$8:Y913)+CurrentInventory</f>
        <v>0</v>
      </c>
      <c r="AB913" s="7" t="e">
        <f t="shared" si="75"/>
        <v>#N/A</v>
      </c>
    </row>
    <row r="914" spans="8:28" x14ac:dyDescent="0.25">
      <c r="H914" s="8" t="e">
        <f t="shared" si="73"/>
        <v>#N/A</v>
      </c>
      <c r="I914" s="7" t="e">
        <f t="shared" si="74"/>
        <v>#N/A</v>
      </c>
      <c r="K914" s="8" t="e">
        <f t="shared" si="71"/>
        <v>#N/A</v>
      </c>
      <c r="L914" s="23" t="e">
        <f t="shared" si="72"/>
        <v>#N/A</v>
      </c>
      <c r="X914" s="8"/>
      <c r="Y914" s="7"/>
      <c r="Z914" s="19"/>
      <c r="AA914" s="7">
        <f>SUM($Y$8:Y914)+CurrentInventory</f>
        <v>0</v>
      </c>
      <c r="AB914" s="7" t="e">
        <f t="shared" si="75"/>
        <v>#N/A</v>
      </c>
    </row>
    <row r="915" spans="8:28" x14ac:dyDescent="0.25">
      <c r="H915" s="8" t="e">
        <f t="shared" si="73"/>
        <v>#N/A</v>
      </c>
      <c r="I915" s="7" t="e">
        <f t="shared" si="74"/>
        <v>#N/A</v>
      </c>
      <c r="K915" s="8" t="e">
        <f t="shared" si="71"/>
        <v>#N/A</v>
      </c>
      <c r="L915" s="23" t="e">
        <f t="shared" si="72"/>
        <v>#N/A</v>
      </c>
      <c r="X915" s="8"/>
      <c r="Y915" s="7"/>
      <c r="Z915" s="19"/>
      <c r="AA915" s="7">
        <f>SUM($Y$8:Y915)+CurrentInventory</f>
        <v>0</v>
      </c>
      <c r="AB915" s="7" t="e">
        <f t="shared" si="75"/>
        <v>#N/A</v>
      </c>
    </row>
    <row r="916" spans="8:28" x14ac:dyDescent="0.25">
      <c r="H916" s="8" t="e">
        <f t="shared" si="73"/>
        <v>#N/A</v>
      </c>
      <c r="I916" s="7" t="e">
        <f t="shared" si="74"/>
        <v>#N/A</v>
      </c>
      <c r="K916" s="8" t="e">
        <f t="shared" si="71"/>
        <v>#N/A</v>
      </c>
      <c r="L916" s="23" t="e">
        <f t="shared" si="72"/>
        <v>#N/A</v>
      </c>
      <c r="X916" s="8"/>
      <c r="Y916" s="7"/>
      <c r="Z916" s="19"/>
      <c r="AA916" s="7">
        <f>SUM($Y$8:Y916)+CurrentInventory</f>
        <v>0</v>
      </c>
      <c r="AB916" s="7" t="e">
        <f t="shared" si="75"/>
        <v>#N/A</v>
      </c>
    </row>
    <row r="917" spans="8:28" x14ac:dyDescent="0.25">
      <c r="H917" s="8" t="e">
        <f t="shared" si="73"/>
        <v>#N/A</v>
      </c>
      <c r="I917" s="7" t="e">
        <f t="shared" si="74"/>
        <v>#N/A</v>
      </c>
      <c r="K917" s="8" t="e">
        <f t="shared" si="71"/>
        <v>#N/A</v>
      </c>
      <c r="L917" s="23" t="e">
        <f t="shared" si="72"/>
        <v>#N/A</v>
      </c>
      <c r="X917" s="8"/>
      <c r="Y917" s="7"/>
      <c r="Z917" s="19"/>
      <c r="AA917" s="7">
        <f>SUM($Y$8:Y917)+CurrentInventory</f>
        <v>0</v>
      </c>
      <c r="AB917" s="7" t="e">
        <f t="shared" si="75"/>
        <v>#N/A</v>
      </c>
    </row>
    <row r="918" spans="8:28" x14ac:dyDescent="0.25">
      <c r="H918" s="8" t="e">
        <f t="shared" si="73"/>
        <v>#N/A</v>
      </c>
      <c r="I918" s="7" t="e">
        <f t="shared" si="74"/>
        <v>#N/A</v>
      </c>
      <c r="K918" s="8" t="e">
        <f t="shared" si="71"/>
        <v>#N/A</v>
      </c>
      <c r="L918" s="23" t="e">
        <f t="shared" si="72"/>
        <v>#N/A</v>
      </c>
      <c r="X918" s="8"/>
      <c r="Y918" s="7"/>
      <c r="Z918" s="19"/>
      <c r="AA918" s="7">
        <f>SUM($Y$8:Y918)+CurrentInventory</f>
        <v>0</v>
      </c>
      <c r="AB918" s="7" t="e">
        <f t="shared" si="75"/>
        <v>#N/A</v>
      </c>
    </row>
    <row r="919" spans="8:28" x14ac:dyDescent="0.25">
      <c r="H919" s="8" t="e">
        <f t="shared" si="73"/>
        <v>#N/A</v>
      </c>
      <c r="I919" s="7" t="e">
        <f t="shared" si="74"/>
        <v>#N/A</v>
      </c>
      <c r="K919" s="8" t="e">
        <f t="shared" si="71"/>
        <v>#N/A</v>
      </c>
      <c r="L919" s="23" t="e">
        <f t="shared" si="72"/>
        <v>#N/A</v>
      </c>
      <c r="X919" s="8"/>
      <c r="Y919" s="7"/>
      <c r="Z919" s="19"/>
      <c r="AA919" s="7">
        <f>SUM($Y$8:Y919)+CurrentInventory</f>
        <v>0</v>
      </c>
      <c r="AB919" s="7" t="e">
        <f t="shared" si="75"/>
        <v>#N/A</v>
      </c>
    </row>
    <row r="920" spans="8:28" x14ac:dyDescent="0.25">
      <c r="H920" s="8" t="e">
        <f t="shared" si="73"/>
        <v>#N/A</v>
      </c>
      <c r="I920" s="7" t="e">
        <f t="shared" si="74"/>
        <v>#N/A</v>
      </c>
      <c r="K920" s="8" t="e">
        <f t="shared" si="71"/>
        <v>#N/A</v>
      </c>
      <c r="L920" s="23" t="e">
        <f t="shared" si="72"/>
        <v>#N/A</v>
      </c>
      <c r="X920" s="8"/>
      <c r="Y920" s="7"/>
      <c r="Z920" s="19"/>
      <c r="AA920" s="7">
        <f>SUM($Y$8:Y920)+CurrentInventory</f>
        <v>0</v>
      </c>
      <c r="AB920" s="7" t="e">
        <f t="shared" si="75"/>
        <v>#N/A</v>
      </c>
    </row>
    <row r="921" spans="8:28" x14ac:dyDescent="0.25">
      <c r="H921" s="8" t="e">
        <f t="shared" si="73"/>
        <v>#N/A</v>
      </c>
      <c r="I921" s="7" t="e">
        <f t="shared" si="74"/>
        <v>#N/A</v>
      </c>
      <c r="K921" s="8" t="e">
        <f t="shared" si="71"/>
        <v>#N/A</v>
      </c>
      <c r="L921" s="23" t="e">
        <f t="shared" si="72"/>
        <v>#N/A</v>
      </c>
      <c r="X921" s="8"/>
      <c r="Y921" s="7"/>
      <c r="Z921" s="19"/>
      <c r="AA921" s="7">
        <f>SUM($Y$8:Y921)+CurrentInventory</f>
        <v>0</v>
      </c>
      <c r="AB921" s="7" t="e">
        <f t="shared" si="75"/>
        <v>#N/A</v>
      </c>
    </row>
    <row r="922" spans="8:28" x14ac:dyDescent="0.25">
      <c r="H922" s="8" t="e">
        <f t="shared" si="73"/>
        <v>#N/A</v>
      </c>
      <c r="I922" s="7" t="e">
        <f t="shared" si="74"/>
        <v>#N/A</v>
      </c>
      <c r="K922" s="8" t="e">
        <f t="shared" si="71"/>
        <v>#N/A</v>
      </c>
      <c r="L922" s="23" t="e">
        <f t="shared" si="72"/>
        <v>#N/A</v>
      </c>
      <c r="X922" s="8"/>
      <c r="Y922" s="7"/>
      <c r="Z922" s="19"/>
      <c r="AA922" s="7">
        <f>SUM($Y$8:Y922)+CurrentInventory</f>
        <v>0</v>
      </c>
      <c r="AB922" s="7" t="e">
        <f t="shared" si="75"/>
        <v>#N/A</v>
      </c>
    </row>
    <row r="923" spans="8:28" x14ac:dyDescent="0.25">
      <c r="H923" s="8" t="e">
        <f t="shared" si="73"/>
        <v>#N/A</v>
      </c>
      <c r="I923" s="7" t="e">
        <f t="shared" si="74"/>
        <v>#N/A</v>
      </c>
      <c r="K923" s="8" t="e">
        <f t="shared" si="71"/>
        <v>#N/A</v>
      </c>
      <c r="L923" s="23" t="e">
        <f t="shared" si="72"/>
        <v>#N/A</v>
      </c>
      <c r="X923" s="8"/>
      <c r="Y923" s="7"/>
      <c r="Z923" s="19"/>
      <c r="AA923" s="7">
        <f>SUM($Y$8:Y923)+CurrentInventory</f>
        <v>0</v>
      </c>
      <c r="AB923" s="7" t="e">
        <f t="shared" si="75"/>
        <v>#N/A</v>
      </c>
    </row>
    <row r="924" spans="8:28" x14ac:dyDescent="0.25">
      <c r="H924" s="8" t="e">
        <f t="shared" si="73"/>
        <v>#N/A</v>
      </c>
      <c r="I924" s="7" t="e">
        <f t="shared" si="74"/>
        <v>#N/A</v>
      </c>
      <c r="K924" s="8" t="e">
        <f t="shared" si="71"/>
        <v>#N/A</v>
      </c>
      <c r="L924" s="23" t="e">
        <f t="shared" si="72"/>
        <v>#N/A</v>
      </c>
      <c r="X924" s="8"/>
      <c r="Y924" s="7"/>
      <c r="Z924" s="19"/>
      <c r="AA924" s="7">
        <f>SUM($Y$8:Y924)+CurrentInventory</f>
        <v>0</v>
      </c>
      <c r="AB924" s="7" t="e">
        <f t="shared" si="75"/>
        <v>#N/A</v>
      </c>
    </row>
    <row r="925" spans="8:28" x14ac:dyDescent="0.25">
      <c r="H925" s="8" t="e">
        <f t="shared" si="73"/>
        <v>#N/A</v>
      </c>
      <c r="I925" s="7" t="e">
        <f t="shared" si="74"/>
        <v>#N/A</v>
      </c>
      <c r="K925" s="8" t="e">
        <f t="shared" si="71"/>
        <v>#N/A</v>
      </c>
      <c r="L925" s="23" t="e">
        <f t="shared" si="72"/>
        <v>#N/A</v>
      </c>
      <c r="X925" s="8"/>
      <c r="Y925" s="7"/>
      <c r="Z925" s="19"/>
      <c r="AA925" s="7">
        <f>SUM($Y$8:Y925)+CurrentInventory</f>
        <v>0</v>
      </c>
      <c r="AB925" s="7" t="e">
        <f t="shared" si="75"/>
        <v>#N/A</v>
      </c>
    </row>
    <row r="926" spans="8:28" x14ac:dyDescent="0.25">
      <c r="H926" s="8" t="e">
        <f t="shared" si="73"/>
        <v>#N/A</v>
      </c>
      <c r="I926" s="7" t="e">
        <f t="shared" si="74"/>
        <v>#N/A</v>
      </c>
      <c r="K926" s="8" t="e">
        <f t="shared" si="71"/>
        <v>#N/A</v>
      </c>
      <c r="L926" s="23" t="e">
        <f t="shared" si="72"/>
        <v>#N/A</v>
      </c>
      <c r="X926" s="8"/>
      <c r="Y926" s="7"/>
      <c r="Z926" s="19"/>
      <c r="AA926" s="7">
        <f>SUM($Y$8:Y926)+CurrentInventory</f>
        <v>0</v>
      </c>
      <c r="AB926" s="7" t="e">
        <f t="shared" si="75"/>
        <v>#N/A</v>
      </c>
    </row>
    <row r="927" spans="8:28" x14ac:dyDescent="0.25">
      <c r="H927" s="8" t="e">
        <f t="shared" si="73"/>
        <v>#N/A</v>
      </c>
      <c r="I927" s="7" t="e">
        <f t="shared" si="74"/>
        <v>#N/A</v>
      </c>
      <c r="K927" s="8" t="e">
        <f t="shared" si="71"/>
        <v>#N/A</v>
      </c>
      <c r="L927" s="23" t="e">
        <f t="shared" si="72"/>
        <v>#N/A</v>
      </c>
      <c r="X927" s="8"/>
      <c r="Y927" s="7"/>
      <c r="Z927" s="19"/>
      <c r="AA927" s="7">
        <f>SUM($Y$8:Y927)+CurrentInventory</f>
        <v>0</v>
      </c>
      <c r="AB927" s="7" t="e">
        <f t="shared" si="75"/>
        <v>#N/A</v>
      </c>
    </row>
    <row r="928" spans="8:28" x14ac:dyDescent="0.25">
      <c r="H928" s="8" t="e">
        <f t="shared" si="73"/>
        <v>#N/A</v>
      </c>
      <c r="I928" s="7" t="e">
        <f t="shared" si="74"/>
        <v>#N/A</v>
      </c>
      <c r="K928" s="8" t="e">
        <f t="shared" si="71"/>
        <v>#N/A</v>
      </c>
      <c r="L928" s="23" t="e">
        <f t="shared" si="72"/>
        <v>#N/A</v>
      </c>
      <c r="X928" s="8"/>
      <c r="Y928" s="7"/>
      <c r="Z928" s="19"/>
      <c r="AA928" s="7">
        <f>SUM($Y$8:Y928)+CurrentInventory</f>
        <v>0</v>
      </c>
      <c r="AB928" s="7" t="e">
        <f t="shared" si="75"/>
        <v>#N/A</v>
      </c>
    </row>
    <row r="929" spans="8:28" x14ac:dyDescent="0.25">
      <c r="H929" s="8" t="e">
        <f t="shared" si="73"/>
        <v>#N/A</v>
      </c>
      <c r="I929" s="7" t="e">
        <f t="shared" si="74"/>
        <v>#N/A</v>
      </c>
      <c r="K929" s="8" t="e">
        <f t="shared" si="71"/>
        <v>#N/A</v>
      </c>
      <c r="L929" s="23" t="e">
        <f t="shared" si="72"/>
        <v>#N/A</v>
      </c>
      <c r="X929" s="8"/>
      <c r="Y929" s="7"/>
      <c r="Z929" s="19"/>
      <c r="AA929" s="7">
        <f>SUM($Y$8:Y929)+CurrentInventory</f>
        <v>0</v>
      </c>
      <c r="AB929" s="7" t="e">
        <f t="shared" si="75"/>
        <v>#N/A</v>
      </c>
    </row>
    <row r="930" spans="8:28" x14ac:dyDescent="0.25">
      <c r="H930" s="8" t="e">
        <f t="shared" si="73"/>
        <v>#N/A</v>
      </c>
      <c r="I930" s="7" t="e">
        <f t="shared" si="74"/>
        <v>#N/A</v>
      </c>
      <c r="K930" s="8" t="e">
        <f t="shared" si="71"/>
        <v>#N/A</v>
      </c>
      <c r="L930" s="23" t="e">
        <f t="shared" si="72"/>
        <v>#N/A</v>
      </c>
      <c r="X930" s="8"/>
      <c r="Y930" s="7"/>
      <c r="Z930" s="19"/>
      <c r="AA930" s="7">
        <f>SUM($Y$8:Y930)+CurrentInventory</f>
        <v>0</v>
      </c>
      <c r="AB930" s="7" t="e">
        <f t="shared" si="75"/>
        <v>#N/A</v>
      </c>
    </row>
    <row r="931" spans="8:28" x14ac:dyDescent="0.25">
      <c r="H931" s="8" t="e">
        <f t="shared" si="73"/>
        <v>#N/A</v>
      </c>
      <c r="I931" s="7" t="e">
        <f t="shared" si="74"/>
        <v>#N/A</v>
      </c>
      <c r="K931" s="8" t="e">
        <f t="shared" si="71"/>
        <v>#N/A</v>
      </c>
      <c r="L931" s="23" t="e">
        <f t="shared" si="72"/>
        <v>#N/A</v>
      </c>
      <c r="X931" s="8"/>
      <c r="Y931" s="7"/>
      <c r="Z931" s="19"/>
      <c r="AA931" s="7">
        <f>SUM($Y$8:Y931)+CurrentInventory</f>
        <v>0</v>
      </c>
      <c r="AB931" s="7" t="e">
        <f t="shared" si="75"/>
        <v>#N/A</v>
      </c>
    </row>
    <row r="932" spans="8:28" x14ac:dyDescent="0.25">
      <c r="H932" s="8" t="e">
        <f t="shared" si="73"/>
        <v>#N/A</v>
      </c>
      <c r="I932" s="7" t="e">
        <f t="shared" si="74"/>
        <v>#N/A</v>
      </c>
      <c r="K932" s="8" t="e">
        <f t="shared" si="71"/>
        <v>#N/A</v>
      </c>
      <c r="L932" s="23" t="e">
        <f t="shared" si="72"/>
        <v>#N/A</v>
      </c>
      <c r="X932" s="8"/>
      <c r="Y932" s="7"/>
      <c r="Z932" s="19"/>
      <c r="AA932" s="7">
        <f>SUM($Y$8:Y932)+CurrentInventory</f>
        <v>0</v>
      </c>
      <c r="AB932" s="7" t="e">
        <f t="shared" si="75"/>
        <v>#N/A</v>
      </c>
    </row>
    <row r="933" spans="8:28" x14ac:dyDescent="0.25">
      <c r="H933" s="8" t="e">
        <f t="shared" si="73"/>
        <v>#N/A</v>
      </c>
      <c r="I933" s="7" t="e">
        <f t="shared" si="74"/>
        <v>#N/A</v>
      </c>
      <c r="K933" s="8" t="e">
        <f t="shared" si="71"/>
        <v>#N/A</v>
      </c>
      <c r="L933" s="23" t="e">
        <f t="shared" si="72"/>
        <v>#N/A</v>
      </c>
      <c r="X933" s="8"/>
      <c r="Y933" s="7"/>
      <c r="Z933" s="19"/>
      <c r="AA933" s="7">
        <f>SUM($Y$8:Y933)+CurrentInventory</f>
        <v>0</v>
      </c>
      <c r="AB933" s="7" t="e">
        <f t="shared" si="75"/>
        <v>#N/A</v>
      </c>
    </row>
    <row r="934" spans="8:28" x14ac:dyDescent="0.25">
      <c r="H934" s="8" t="e">
        <f t="shared" si="73"/>
        <v>#N/A</v>
      </c>
      <c r="I934" s="7" t="e">
        <f t="shared" si="74"/>
        <v>#N/A</v>
      </c>
      <c r="K934" s="8" t="e">
        <f t="shared" si="71"/>
        <v>#N/A</v>
      </c>
      <c r="L934" s="23" t="e">
        <f t="shared" si="72"/>
        <v>#N/A</v>
      </c>
      <c r="X934" s="8"/>
      <c r="Y934" s="7"/>
      <c r="Z934" s="19"/>
      <c r="AA934" s="7">
        <f>SUM($Y$8:Y934)+CurrentInventory</f>
        <v>0</v>
      </c>
      <c r="AB934" s="7" t="e">
        <f t="shared" si="75"/>
        <v>#N/A</v>
      </c>
    </row>
    <row r="935" spans="8:28" x14ac:dyDescent="0.25">
      <c r="H935" s="8" t="e">
        <f t="shared" si="73"/>
        <v>#N/A</v>
      </c>
      <c r="I935" s="7" t="e">
        <f t="shared" si="74"/>
        <v>#N/A</v>
      </c>
      <c r="K935" s="8" t="e">
        <f t="shared" si="71"/>
        <v>#N/A</v>
      </c>
      <c r="L935" s="23" t="e">
        <f t="shared" si="72"/>
        <v>#N/A</v>
      </c>
      <c r="X935" s="8"/>
      <c r="Y935" s="7"/>
      <c r="Z935" s="19"/>
      <c r="AA935" s="7">
        <f>SUM($Y$8:Y935)+CurrentInventory</f>
        <v>0</v>
      </c>
      <c r="AB935" s="7" t="e">
        <f t="shared" si="75"/>
        <v>#N/A</v>
      </c>
    </row>
    <row r="936" spans="8:28" x14ac:dyDescent="0.25">
      <c r="H936" s="8" t="e">
        <f t="shared" si="73"/>
        <v>#N/A</v>
      </c>
      <c r="I936" s="7" t="e">
        <f t="shared" si="74"/>
        <v>#N/A</v>
      </c>
      <c r="K936" s="8" t="e">
        <f t="shared" si="71"/>
        <v>#N/A</v>
      </c>
      <c r="L936" s="23" t="e">
        <f t="shared" si="72"/>
        <v>#N/A</v>
      </c>
      <c r="X936" s="8"/>
      <c r="Y936" s="7"/>
      <c r="Z936" s="19"/>
      <c r="AA936" s="7">
        <f>SUM($Y$8:Y936)+CurrentInventory</f>
        <v>0</v>
      </c>
      <c r="AB936" s="7" t="e">
        <f t="shared" si="75"/>
        <v>#N/A</v>
      </c>
    </row>
    <row r="937" spans="8:28" x14ac:dyDescent="0.25">
      <c r="H937" s="8" t="e">
        <f t="shared" si="73"/>
        <v>#N/A</v>
      </c>
      <c r="I937" s="7" t="e">
        <f t="shared" si="74"/>
        <v>#N/A</v>
      </c>
      <c r="K937" s="8" t="e">
        <f t="shared" si="71"/>
        <v>#N/A</v>
      </c>
      <c r="L937" s="23" t="e">
        <f t="shared" si="72"/>
        <v>#N/A</v>
      </c>
      <c r="X937" s="8"/>
      <c r="Y937" s="7"/>
      <c r="Z937" s="19"/>
      <c r="AA937" s="7">
        <f>SUM($Y$8:Y937)+CurrentInventory</f>
        <v>0</v>
      </c>
      <c r="AB937" s="7" t="e">
        <f t="shared" si="75"/>
        <v>#N/A</v>
      </c>
    </row>
    <row r="938" spans="8:28" x14ac:dyDescent="0.25">
      <c r="H938" s="8" t="e">
        <f t="shared" si="73"/>
        <v>#N/A</v>
      </c>
      <c r="I938" s="7" t="e">
        <f t="shared" si="74"/>
        <v>#N/A</v>
      </c>
      <c r="K938" s="8" t="e">
        <f t="shared" si="71"/>
        <v>#N/A</v>
      </c>
      <c r="L938" s="23" t="e">
        <f t="shared" si="72"/>
        <v>#N/A</v>
      </c>
      <c r="X938" s="8"/>
      <c r="Y938" s="7"/>
      <c r="Z938" s="19"/>
      <c r="AA938" s="7">
        <f>SUM($Y$8:Y938)+CurrentInventory</f>
        <v>0</v>
      </c>
      <c r="AB938" s="7" t="e">
        <f t="shared" si="75"/>
        <v>#N/A</v>
      </c>
    </row>
    <row r="939" spans="8:28" x14ac:dyDescent="0.25">
      <c r="H939" s="8" t="e">
        <f t="shared" si="73"/>
        <v>#N/A</v>
      </c>
      <c r="I939" s="7" t="e">
        <f t="shared" si="74"/>
        <v>#N/A</v>
      </c>
      <c r="K939" s="8" t="e">
        <f t="shared" si="71"/>
        <v>#N/A</v>
      </c>
      <c r="L939" s="23" t="e">
        <f t="shared" si="72"/>
        <v>#N/A</v>
      </c>
      <c r="X939" s="8"/>
      <c r="Y939" s="7"/>
      <c r="Z939" s="19"/>
      <c r="AA939" s="7">
        <f>SUM($Y$8:Y939)+CurrentInventory</f>
        <v>0</v>
      </c>
      <c r="AB939" s="7" t="e">
        <f t="shared" si="75"/>
        <v>#N/A</v>
      </c>
    </row>
    <row r="940" spans="8:28" x14ac:dyDescent="0.25">
      <c r="H940" s="8" t="e">
        <f t="shared" si="73"/>
        <v>#N/A</v>
      </c>
      <c r="I940" s="7" t="e">
        <f t="shared" si="74"/>
        <v>#N/A</v>
      </c>
      <c r="K940" s="8" t="e">
        <f t="shared" si="71"/>
        <v>#N/A</v>
      </c>
      <c r="L940" s="23" t="e">
        <f t="shared" si="72"/>
        <v>#N/A</v>
      </c>
      <c r="X940" s="8"/>
      <c r="Y940" s="7"/>
      <c r="Z940" s="19"/>
      <c r="AA940" s="7">
        <f>SUM($Y$8:Y940)+CurrentInventory</f>
        <v>0</v>
      </c>
      <c r="AB940" s="7" t="e">
        <f t="shared" si="75"/>
        <v>#N/A</v>
      </c>
    </row>
    <row r="941" spans="8:28" x14ac:dyDescent="0.25">
      <c r="H941" s="8" t="e">
        <f t="shared" si="73"/>
        <v>#N/A</v>
      </c>
      <c r="I941" s="7" t="e">
        <f t="shared" si="74"/>
        <v>#N/A</v>
      </c>
      <c r="K941" s="8" t="e">
        <f t="shared" si="71"/>
        <v>#N/A</v>
      </c>
      <c r="L941" s="23" t="e">
        <f t="shared" si="72"/>
        <v>#N/A</v>
      </c>
      <c r="X941" s="8"/>
      <c r="Y941" s="7"/>
      <c r="Z941" s="19"/>
      <c r="AA941" s="7">
        <f>SUM($Y$8:Y941)+CurrentInventory</f>
        <v>0</v>
      </c>
      <c r="AB941" s="7" t="e">
        <f t="shared" si="75"/>
        <v>#N/A</v>
      </c>
    </row>
    <row r="942" spans="8:28" x14ac:dyDescent="0.25">
      <c r="H942" s="8" t="e">
        <f t="shared" si="73"/>
        <v>#N/A</v>
      </c>
      <c r="I942" s="7" t="e">
        <f t="shared" si="74"/>
        <v>#N/A</v>
      </c>
      <c r="K942" s="8" t="e">
        <f t="shared" si="71"/>
        <v>#N/A</v>
      </c>
      <c r="L942" s="23" t="e">
        <f t="shared" si="72"/>
        <v>#N/A</v>
      </c>
      <c r="X942" s="8"/>
      <c r="Y942" s="7"/>
      <c r="Z942" s="19"/>
      <c r="AA942" s="7">
        <f>SUM($Y$8:Y942)+CurrentInventory</f>
        <v>0</v>
      </c>
      <c r="AB942" s="7" t="e">
        <f t="shared" si="75"/>
        <v>#N/A</v>
      </c>
    </row>
    <row r="943" spans="8:28" x14ac:dyDescent="0.25">
      <c r="H943" s="8" t="e">
        <f t="shared" si="73"/>
        <v>#N/A</v>
      </c>
      <c r="I943" s="7" t="e">
        <f t="shared" si="74"/>
        <v>#N/A</v>
      </c>
      <c r="K943" s="8" t="e">
        <f t="shared" si="71"/>
        <v>#N/A</v>
      </c>
      <c r="L943" s="23" t="e">
        <f t="shared" si="72"/>
        <v>#N/A</v>
      </c>
      <c r="X943" s="8"/>
      <c r="Y943" s="7"/>
      <c r="Z943" s="19"/>
      <c r="AA943" s="7">
        <f>SUM($Y$8:Y943)+CurrentInventory</f>
        <v>0</v>
      </c>
      <c r="AB943" s="7" t="e">
        <f t="shared" si="75"/>
        <v>#N/A</v>
      </c>
    </row>
    <row r="944" spans="8:28" x14ac:dyDescent="0.25">
      <c r="H944" s="8" t="e">
        <f t="shared" si="73"/>
        <v>#N/A</v>
      </c>
      <c r="I944" s="7" t="e">
        <f t="shared" si="74"/>
        <v>#N/A</v>
      </c>
      <c r="K944" s="8" t="e">
        <f t="shared" si="71"/>
        <v>#N/A</v>
      </c>
      <c r="L944" s="23" t="e">
        <f t="shared" si="72"/>
        <v>#N/A</v>
      </c>
      <c r="X944" s="8"/>
      <c r="Y944" s="7"/>
      <c r="Z944" s="19"/>
      <c r="AA944" s="7">
        <f>SUM($Y$8:Y944)+CurrentInventory</f>
        <v>0</v>
      </c>
      <c r="AB944" s="7" t="e">
        <f t="shared" si="75"/>
        <v>#N/A</v>
      </c>
    </row>
    <row r="945" spans="8:28" x14ac:dyDescent="0.25">
      <c r="H945" s="8" t="e">
        <f t="shared" si="73"/>
        <v>#N/A</v>
      </c>
      <c r="I945" s="7" t="e">
        <f t="shared" si="74"/>
        <v>#N/A</v>
      </c>
      <c r="K945" s="8" t="e">
        <f t="shared" si="71"/>
        <v>#N/A</v>
      </c>
      <c r="L945" s="23" t="e">
        <f t="shared" si="72"/>
        <v>#N/A</v>
      </c>
      <c r="X945" s="8"/>
      <c r="Y945" s="7"/>
      <c r="Z945" s="19"/>
      <c r="AA945" s="7">
        <f>SUM($Y$8:Y945)+CurrentInventory</f>
        <v>0</v>
      </c>
      <c r="AB945" s="7" t="e">
        <f t="shared" si="75"/>
        <v>#N/A</v>
      </c>
    </row>
    <row r="946" spans="8:28" x14ac:dyDescent="0.25">
      <c r="H946" s="8" t="e">
        <f t="shared" si="73"/>
        <v>#N/A</v>
      </c>
      <c r="I946" s="7" t="e">
        <f t="shared" si="74"/>
        <v>#N/A</v>
      </c>
      <c r="K946" s="8" t="e">
        <f t="shared" si="71"/>
        <v>#N/A</v>
      </c>
      <c r="L946" s="23" t="e">
        <f t="shared" si="72"/>
        <v>#N/A</v>
      </c>
      <c r="X946" s="8"/>
      <c r="Y946" s="7"/>
      <c r="Z946" s="19"/>
      <c r="AA946" s="7">
        <f>SUM($Y$8:Y946)+CurrentInventory</f>
        <v>0</v>
      </c>
      <c r="AB946" s="7" t="e">
        <f t="shared" si="75"/>
        <v>#N/A</v>
      </c>
    </row>
    <row r="947" spans="8:28" x14ac:dyDescent="0.25">
      <c r="H947" s="8" t="e">
        <f t="shared" si="73"/>
        <v>#N/A</v>
      </c>
      <c r="I947" s="7" t="e">
        <f t="shared" si="74"/>
        <v>#N/A</v>
      </c>
      <c r="K947" s="8" t="e">
        <f t="shared" si="71"/>
        <v>#N/A</v>
      </c>
      <c r="L947" s="23" t="e">
        <f t="shared" si="72"/>
        <v>#N/A</v>
      </c>
      <c r="X947" s="8"/>
      <c r="Y947" s="7"/>
      <c r="Z947" s="19"/>
      <c r="AA947" s="7">
        <f>SUM($Y$8:Y947)+CurrentInventory</f>
        <v>0</v>
      </c>
      <c r="AB947" s="7" t="e">
        <f t="shared" si="75"/>
        <v>#N/A</v>
      </c>
    </row>
    <row r="948" spans="8:28" x14ac:dyDescent="0.25">
      <c r="H948" s="8" t="e">
        <f t="shared" si="73"/>
        <v>#N/A</v>
      </c>
      <c r="I948" s="7" t="e">
        <f t="shared" si="74"/>
        <v>#N/A</v>
      </c>
      <c r="K948" s="8" t="e">
        <f t="shared" si="71"/>
        <v>#N/A</v>
      </c>
      <c r="L948" s="23" t="e">
        <f t="shared" si="72"/>
        <v>#N/A</v>
      </c>
      <c r="X948" s="8"/>
      <c r="Y948" s="7"/>
      <c r="Z948" s="19"/>
      <c r="AA948" s="7">
        <f>SUM($Y$8:Y948)+CurrentInventory</f>
        <v>0</v>
      </c>
      <c r="AB948" s="7" t="e">
        <f t="shared" si="75"/>
        <v>#N/A</v>
      </c>
    </row>
    <row r="949" spans="8:28" x14ac:dyDescent="0.25">
      <c r="H949" s="8" t="e">
        <f t="shared" si="73"/>
        <v>#N/A</v>
      </c>
      <c r="I949" s="7" t="e">
        <f t="shared" si="74"/>
        <v>#N/A</v>
      </c>
      <c r="K949" s="8" t="e">
        <f t="shared" si="71"/>
        <v>#N/A</v>
      </c>
      <c r="L949" s="23" t="e">
        <f t="shared" si="72"/>
        <v>#N/A</v>
      </c>
      <c r="X949" s="8"/>
      <c r="Y949" s="7"/>
      <c r="Z949" s="19"/>
      <c r="AA949" s="7">
        <f>SUM($Y$8:Y949)+CurrentInventory</f>
        <v>0</v>
      </c>
      <c r="AB949" s="7" t="e">
        <f t="shared" si="75"/>
        <v>#N/A</v>
      </c>
    </row>
    <row r="950" spans="8:28" x14ac:dyDescent="0.25">
      <c r="H950" s="8" t="e">
        <f t="shared" si="73"/>
        <v>#N/A</v>
      </c>
      <c r="I950" s="7" t="e">
        <f t="shared" si="74"/>
        <v>#N/A</v>
      </c>
      <c r="K950" s="8" t="e">
        <f t="shared" si="71"/>
        <v>#N/A</v>
      </c>
      <c r="L950" s="23" t="e">
        <f t="shared" si="72"/>
        <v>#N/A</v>
      </c>
      <c r="X950" s="8"/>
      <c r="Y950" s="7"/>
      <c r="Z950" s="19"/>
      <c r="AA950" s="7">
        <f>SUM($Y$8:Y950)+CurrentInventory</f>
        <v>0</v>
      </c>
      <c r="AB950" s="7" t="e">
        <f t="shared" si="75"/>
        <v>#N/A</v>
      </c>
    </row>
    <row r="951" spans="8:28" x14ac:dyDescent="0.25">
      <c r="H951" s="8" t="e">
        <f t="shared" si="73"/>
        <v>#N/A</v>
      </c>
      <c r="I951" s="7" t="e">
        <f t="shared" si="74"/>
        <v>#N/A</v>
      </c>
      <c r="K951" s="8" t="e">
        <f t="shared" si="71"/>
        <v>#N/A</v>
      </c>
      <c r="L951" s="23" t="e">
        <f t="shared" si="72"/>
        <v>#N/A</v>
      </c>
      <c r="X951" s="8"/>
      <c r="Y951" s="7"/>
      <c r="Z951" s="19"/>
      <c r="AA951" s="7">
        <f>SUM($Y$8:Y951)+CurrentInventory</f>
        <v>0</v>
      </c>
      <c r="AB951" s="7" t="e">
        <f t="shared" si="75"/>
        <v>#N/A</v>
      </c>
    </row>
    <row r="952" spans="8:28" x14ac:dyDescent="0.25">
      <c r="H952" s="8" t="e">
        <f t="shared" si="73"/>
        <v>#N/A</v>
      </c>
      <c r="I952" s="7" t="e">
        <f t="shared" si="74"/>
        <v>#N/A</v>
      </c>
      <c r="K952" s="8" t="e">
        <f t="shared" si="71"/>
        <v>#N/A</v>
      </c>
      <c r="L952" s="23" t="e">
        <f t="shared" si="72"/>
        <v>#N/A</v>
      </c>
      <c r="X952" s="8"/>
      <c r="Y952" s="7"/>
      <c r="Z952" s="19"/>
      <c r="AA952" s="7">
        <f>SUM($Y$8:Y952)+CurrentInventory</f>
        <v>0</v>
      </c>
      <c r="AB952" s="7" t="e">
        <f t="shared" si="75"/>
        <v>#N/A</v>
      </c>
    </row>
    <row r="953" spans="8:28" x14ac:dyDescent="0.25">
      <c r="H953" s="8" t="e">
        <f t="shared" si="73"/>
        <v>#N/A</v>
      </c>
      <c r="I953" s="7" t="e">
        <f t="shared" si="74"/>
        <v>#N/A</v>
      </c>
      <c r="K953" s="8" t="e">
        <f t="shared" si="71"/>
        <v>#N/A</v>
      </c>
      <c r="L953" s="23" t="e">
        <f t="shared" si="72"/>
        <v>#N/A</v>
      </c>
      <c r="X953" s="8"/>
      <c r="Y953" s="7"/>
      <c r="Z953" s="19"/>
      <c r="AA953" s="7">
        <f>SUM($Y$8:Y953)+CurrentInventory</f>
        <v>0</v>
      </c>
      <c r="AB953" s="7" t="e">
        <f t="shared" si="75"/>
        <v>#N/A</v>
      </c>
    </row>
    <row r="954" spans="8:28" x14ac:dyDescent="0.25">
      <c r="H954" s="8" t="e">
        <f t="shared" si="73"/>
        <v>#N/A</v>
      </c>
      <c r="I954" s="7" t="e">
        <f t="shared" si="74"/>
        <v>#N/A</v>
      </c>
      <c r="K954" s="8" t="e">
        <f t="shared" si="71"/>
        <v>#N/A</v>
      </c>
      <c r="L954" s="23" t="e">
        <f t="shared" si="72"/>
        <v>#N/A</v>
      </c>
      <c r="X954" s="8"/>
      <c r="Y954" s="7"/>
      <c r="Z954" s="19"/>
      <c r="AA954" s="7">
        <f>SUM($Y$8:Y954)+CurrentInventory</f>
        <v>0</v>
      </c>
      <c r="AB954" s="7" t="e">
        <f t="shared" si="75"/>
        <v>#N/A</v>
      </c>
    </row>
    <row r="955" spans="8:28" x14ac:dyDescent="0.25">
      <c r="H955" s="8" t="e">
        <f t="shared" si="73"/>
        <v>#N/A</v>
      </c>
      <c r="I955" s="7" t="e">
        <f t="shared" si="74"/>
        <v>#N/A</v>
      </c>
      <c r="K955" s="8" t="e">
        <f t="shared" si="71"/>
        <v>#N/A</v>
      </c>
      <c r="L955" s="23" t="e">
        <f t="shared" si="72"/>
        <v>#N/A</v>
      </c>
      <c r="X955" s="8"/>
      <c r="Y955" s="7"/>
      <c r="Z955" s="19"/>
      <c r="AA955" s="7">
        <f>SUM($Y$8:Y955)+CurrentInventory</f>
        <v>0</v>
      </c>
      <c r="AB955" s="7" t="e">
        <f t="shared" si="75"/>
        <v>#N/A</v>
      </c>
    </row>
    <row r="956" spans="8:28" x14ac:dyDescent="0.25">
      <c r="H956" s="8" t="e">
        <f t="shared" si="73"/>
        <v>#N/A</v>
      </c>
      <c r="I956" s="7" t="e">
        <f t="shared" si="74"/>
        <v>#N/A</v>
      </c>
      <c r="K956" s="8" t="e">
        <f t="shared" si="71"/>
        <v>#N/A</v>
      </c>
      <c r="L956" s="23" t="e">
        <f t="shared" si="72"/>
        <v>#N/A</v>
      </c>
      <c r="X956" s="8"/>
      <c r="Y956" s="7"/>
      <c r="Z956" s="19"/>
      <c r="AA956" s="7">
        <f>SUM($Y$8:Y956)+CurrentInventory</f>
        <v>0</v>
      </c>
      <c r="AB956" s="7" t="e">
        <f t="shared" si="75"/>
        <v>#N/A</v>
      </c>
    </row>
    <row r="957" spans="8:28" x14ac:dyDescent="0.25">
      <c r="H957" s="8" t="e">
        <f t="shared" si="73"/>
        <v>#N/A</v>
      </c>
      <c r="I957" s="7" t="e">
        <f t="shared" si="74"/>
        <v>#N/A</v>
      </c>
      <c r="K957" s="8" t="e">
        <f t="shared" si="71"/>
        <v>#N/A</v>
      </c>
      <c r="L957" s="23" t="e">
        <f t="shared" si="72"/>
        <v>#N/A</v>
      </c>
      <c r="X957" s="8"/>
      <c r="Y957" s="7"/>
      <c r="Z957" s="19"/>
      <c r="AA957" s="7">
        <f>SUM($Y$8:Y957)+CurrentInventory</f>
        <v>0</v>
      </c>
      <c r="AB957" s="7" t="e">
        <f t="shared" si="75"/>
        <v>#N/A</v>
      </c>
    </row>
    <row r="958" spans="8:28" x14ac:dyDescent="0.25">
      <c r="H958" s="8" t="e">
        <f t="shared" si="73"/>
        <v>#N/A</v>
      </c>
      <c r="I958" s="7" t="e">
        <f t="shared" si="74"/>
        <v>#N/A</v>
      </c>
      <c r="K958" s="8" t="e">
        <f t="shared" si="71"/>
        <v>#N/A</v>
      </c>
      <c r="L958" s="23" t="e">
        <f t="shared" si="72"/>
        <v>#N/A</v>
      </c>
      <c r="X958" s="8"/>
      <c r="Y958" s="7"/>
      <c r="Z958" s="19"/>
      <c r="AA958" s="7">
        <f>SUM($Y$8:Y958)+CurrentInventory</f>
        <v>0</v>
      </c>
      <c r="AB958" s="7" t="e">
        <f t="shared" si="75"/>
        <v>#N/A</v>
      </c>
    </row>
    <row r="959" spans="8:28" x14ac:dyDescent="0.25">
      <c r="H959" s="8" t="e">
        <f t="shared" si="73"/>
        <v>#N/A</v>
      </c>
      <c r="I959" s="7" t="e">
        <f t="shared" si="74"/>
        <v>#N/A</v>
      </c>
      <c r="K959" s="8" t="e">
        <f t="shared" si="71"/>
        <v>#N/A</v>
      </c>
      <c r="L959" s="23" t="e">
        <f t="shared" si="72"/>
        <v>#N/A</v>
      </c>
      <c r="X959" s="8"/>
      <c r="Y959" s="7"/>
      <c r="Z959" s="19"/>
      <c r="AA959" s="7">
        <f>SUM($Y$8:Y959)+CurrentInventory</f>
        <v>0</v>
      </c>
      <c r="AB959" s="7" t="e">
        <f t="shared" si="75"/>
        <v>#N/A</v>
      </c>
    </row>
    <row r="960" spans="8:28" x14ac:dyDescent="0.25">
      <c r="H960" s="8" t="e">
        <f t="shared" si="73"/>
        <v>#N/A</v>
      </c>
      <c r="I960" s="7" t="e">
        <f t="shared" si="74"/>
        <v>#N/A</v>
      </c>
      <c r="K960" s="8" t="e">
        <f t="shared" si="71"/>
        <v>#N/A</v>
      </c>
      <c r="L960" s="23" t="e">
        <f t="shared" si="72"/>
        <v>#N/A</v>
      </c>
      <c r="X960" s="8"/>
      <c r="Y960" s="7"/>
      <c r="Z960" s="19"/>
      <c r="AA960" s="7">
        <f>SUM($Y$8:Y960)+CurrentInventory</f>
        <v>0</v>
      </c>
      <c r="AB960" s="7" t="e">
        <f t="shared" si="75"/>
        <v>#N/A</v>
      </c>
    </row>
    <row r="961" spans="8:28" x14ac:dyDescent="0.25">
      <c r="H961" s="8" t="e">
        <f t="shared" si="73"/>
        <v>#N/A</v>
      </c>
      <c r="I961" s="7" t="e">
        <f t="shared" si="74"/>
        <v>#N/A</v>
      </c>
      <c r="K961" s="8" t="e">
        <f t="shared" si="71"/>
        <v>#N/A</v>
      </c>
      <c r="L961" s="23" t="e">
        <f t="shared" si="72"/>
        <v>#N/A</v>
      </c>
      <c r="X961" s="8"/>
      <c r="Y961" s="7"/>
      <c r="Z961" s="19"/>
      <c r="AA961" s="7">
        <f>SUM($Y$8:Y961)+CurrentInventory</f>
        <v>0</v>
      </c>
      <c r="AB961" s="7" t="e">
        <f t="shared" si="75"/>
        <v>#N/A</v>
      </c>
    </row>
    <row r="962" spans="8:28" x14ac:dyDescent="0.25">
      <c r="H962" s="8" t="e">
        <f t="shared" si="73"/>
        <v>#N/A</v>
      </c>
      <c r="I962" s="7" t="e">
        <f t="shared" si="74"/>
        <v>#N/A</v>
      </c>
      <c r="K962" s="8" t="e">
        <f t="shared" si="71"/>
        <v>#N/A</v>
      </c>
      <c r="L962" s="23" t="e">
        <f t="shared" si="72"/>
        <v>#N/A</v>
      </c>
      <c r="X962" s="8"/>
      <c r="Y962" s="7"/>
      <c r="Z962" s="19"/>
      <c r="AA962" s="7">
        <f>SUM($Y$8:Y962)+CurrentInventory</f>
        <v>0</v>
      </c>
      <c r="AB962" s="7" t="e">
        <f t="shared" si="75"/>
        <v>#N/A</v>
      </c>
    </row>
    <row r="963" spans="8:28" x14ac:dyDescent="0.25">
      <c r="H963" s="8" t="e">
        <f t="shared" si="73"/>
        <v>#N/A</v>
      </c>
      <c r="I963" s="7" t="e">
        <f t="shared" si="74"/>
        <v>#N/A</v>
      </c>
      <c r="K963" s="8" t="e">
        <f t="shared" si="71"/>
        <v>#N/A</v>
      </c>
      <c r="L963" s="23" t="e">
        <f t="shared" si="72"/>
        <v>#N/A</v>
      </c>
      <c r="X963" s="8"/>
      <c r="Y963" s="7"/>
      <c r="Z963" s="19"/>
      <c r="AA963" s="7">
        <f>SUM($Y$8:Y963)+CurrentInventory</f>
        <v>0</v>
      </c>
      <c r="AB963" s="7" t="e">
        <f t="shared" si="75"/>
        <v>#N/A</v>
      </c>
    </row>
    <row r="964" spans="8:28" x14ac:dyDescent="0.25">
      <c r="H964" s="8" t="e">
        <f t="shared" si="73"/>
        <v>#N/A</v>
      </c>
      <c r="I964" s="7" t="e">
        <f t="shared" si="74"/>
        <v>#N/A</v>
      </c>
      <c r="K964" s="8" t="e">
        <f t="shared" si="71"/>
        <v>#N/A</v>
      </c>
      <c r="L964" s="23" t="e">
        <f t="shared" si="72"/>
        <v>#N/A</v>
      </c>
      <c r="X964" s="8"/>
      <c r="Y964" s="7"/>
      <c r="Z964" s="19"/>
      <c r="AA964" s="7">
        <f>SUM($Y$8:Y964)+CurrentInventory</f>
        <v>0</v>
      </c>
      <c r="AB964" s="7" t="e">
        <f t="shared" si="75"/>
        <v>#N/A</v>
      </c>
    </row>
    <row r="965" spans="8:28" x14ac:dyDescent="0.25">
      <c r="H965" s="8" t="e">
        <f t="shared" si="73"/>
        <v>#N/A</v>
      </c>
      <c r="I965" s="7" t="e">
        <f t="shared" si="74"/>
        <v>#N/A</v>
      </c>
      <c r="K965" s="8" t="e">
        <f t="shared" ref="K965:K1028" si="76">H965</f>
        <v>#N/A</v>
      </c>
      <c r="L965" s="23" t="e">
        <f t="shared" ref="L965:L1028" si="77">VLOOKUP(H965,$B$4:$D$97, 3,TRUE)</f>
        <v>#N/A</v>
      </c>
      <c r="X965" s="8"/>
      <c r="Y965" s="7"/>
      <c r="Z965" s="19"/>
      <c r="AA965" s="7">
        <f>SUM($Y$8:Y965)+CurrentInventory</f>
        <v>0</v>
      </c>
      <c r="AB965" s="7" t="e">
        <f t="shared" si="75"/>
        <v>#N/A</v>
      </c>
    </row>
    <row r="966" spans="8:28" x14ac:dyDescent="0.25">
      <c r="H966" s="8" t="e">
        <f t="shared" ref="H966:H1029" si="78">IF(H965+1&gt;MAX($B$4:$B$97), NA(), H965+1)</f>
        <v>#N/A</v>
      </c>
      <c r="I966" s="7" t="e">
        <f t="shared" ref="I966:I1029" si="79">VLOOKUP(H966,$B$4:$C$97, 2,TRUE)</f>
        <v>#N/A</v>
      </c>
      <c r="K966" s="8" t="e">
        <f t="shared" si="76"/>
        <v>#N/A</v>
      </c>
      <c r="L966" s="23" t="e">
        <f t="shared" si="77"/>
        <v>#N/A</v>
      </c>
      <c r="X966" s="8"/>
      <c r="Y966" s="7"/>
      <c r="Z966" s="19"/>
      <c r="AA966" s="7">
        <f>SUM($Y$8:Y966)+CurrentInventory</f>
        <v>0</v>
      </c>
      <c r="AB966" s="7" t="e">
        <f t="shared" si="75"/>
        <v>#N/A</v>
      </c>
    </row>
    <row r="967" spans="8:28" x14ac:dyDescent="0.25">
      <c r="H967" s="8" t="e">
        <f t="shared" si="78"/>
        <v>#N/A</v>
      </c>
      <c r="I967" s="7" t="e">
        <f t="shared" si="79"/>
        <v>#N/A</v>
      </c>
      <c r="K967" s="8" t="e">
        <f t="shared" si="76"/>
        <v>#N/A</v>
      </c>
      <c r="L967" s="23" t="e">
        <f t="shared" si="77"/>
        <v>#N/A</v>
      </c>
      <c r="X967" s="8"/>
      <c r="Y967" s="7"/>
      <c r="Z967" s="19"/>
      <c r="AA967" s="7">
        <f>SUM($Y$8:Y967)+CurrentInventory</f>
        <v>0</v>
      </c>
      <c r="AB967" s="7" t="e">
        <f t="shared" si="75"/>
        <v>#N/A</v>
      </c>
    </row>
    <row r="968" spans="8:28" x14ac:dyDescent="0.25">
      <c r="H968" s="8" t="e">
        <f t="shared" si="78"/>
        <v>#N/A</v>
      </c>
      <c r="I968" s="7" t="e">
        <f t="shared" si="79"/>
        <v>#N/A</v>
      </c>
      <c r="K968" s="8" t="e">
        <f t="shared" si="76"/>
        <v>#N/A</v>
      </c>
      <c r="L968" s="23" t="e">
        <f t="shared" si="77"/>
        <v>#N/A</v>
      </c>
      <c r="X968" s="8"/>
      <c r="Y968" s="7"/>
      <c r="Z968" s="19"/>
      <c r="AA968" s="7">
        <f>SUM($Y$8:Y968)+CurrentInventory</f>
        <v>0</v>
      </c>
      <c r="AB968" s="7" t="e">
        <f t="shared" ref="AB968:AB1031" si="80">VLOOKUP(X968,$H$4:$I$1579, 2, FALSE)</f>
        <v>#N/A</v>
      </c>
    </row>
    <row r="969" spans="8:28" x14ac:dyDescent="0.25">
      <c r="H969" s="8" t="e">
        <f t="shared" si="78"/>
        <v>#N/A</v>
      </c>
      <c r="I969" s="7" t="e">
        <f t="shared" si="79"/>
        <v>#N/A</v>
      </c>
      <c r="K969" s="8" t="e">
        <f t="shared" si="76"/>
        <v>#N/A</v>
      </c>
      <c r="L969" s="23" t="e">
        <f t="shared" si="77"/>
        <v>#N/A</v>
      </c>
      <c r="X969" s="8"/>
      <c r="Y969" s="7"/>
      <c r="Z969" s="19"/>
      <c r="AA969" s="7">
        <f>SUM($Y$8:Y969)+CurrentInventory</f>
        <v>0</v>
      </c>
      <c r="AB969" s="7" t="e">
        <f t="shared" si="80"/>
        <v>#N/A</v>
      </c>
    </row>
    <row r="970" spans="8:28" x14ac:dyDescent="0.25">
      <c r="H970" s="8" t="e">
        <f t="shared" si="78"/>
        <v>#N/A</v>
      </c>
      <c r="I970" s="7" t="e">
        <f t="shared" si="79"/>
        <v>#N/A</v>
      </c>
      <c r="K970" s="8" t="e">
        <f t="shared" si="76"/>
        <v>#N/A</v>
      </c>
      <c r="L970" s="23" t="e">
        <f t="shared" si="77"/>
        <v>#N/A</v>
      </c>
      <c r="X970" s="8"/>
      <c r="Y970" s="7"/>
      <c r="Z970" s="19"/>
      <c r="AA970" s="7">
        <f>SUM($Y$8:Y970)+CurrentInventory</f>
        <v>0</v>
      </c>
      <c r="AB970" s="7" t="e">
        <f t="shared" si="80"/>
        <v>#N/A</v>
      </c>
    </row>
    <row r="971" spans="8:28" x14ac:dyDescent="0.25">
      <c r="H971" s="8" t="e">
        <f t="shared" si="78"/>
        <v>#N/A</v>
      </c>
      <c r="I971" s="7" t="e">
        <f t="shared" si="79"/>
        <v>#N/A</v>
      </c>
      <c r="K971" s="8" t="e">
        <f t="shared" si="76"/>
        <v>#N/A</v>
      </c>
      <c r="L971" s="23" t="e">
        <f t="shared" si="77"/>
        <v>#N/A</v>
      </c>
      <c r="X971" s="8"/>
      <c r="Y971" s="7"/>
      <c r="Z971" s="19"/>
      <c r="AA971" s="7">
        <f>SUM($Y$8:Y971)+CurrentInventory</f>
        <v>0</v>
      </c>
      <c r="AB971" s="7" t="e">
        <f t="shared" si="80"/>
        <v>#N/A</v>
      </c>
    </row>
    <row r="972" spans="8:28" x14ac:dyDescent="0.25">
      <c r="H972" s="8" t="e">
        <f t="shared" si="78"/>
        <v>#N/A</v>
      </c>
      <c r="I972" s="7" t="e">
        <f t="shared" si="79"/>
        <v>#N/A</v>
      </c>
      <c r="K972" s="8" t="e">
        <f t="shared" si="76"/>
        <v>#N/A</v>
      </c>
      <c r="L972" s="23" t="e">
        <f t="shared" si="77"/>
        <v>#N/A</v>
      </c>
      <c r="X972" s="8"/>
      <c r="Y972" s="7"/>
      <c r="Z972" s="19"/>
      <c r="AA972" s="7">
        <f>SUM($Y$8:Y972)+CurrentInventory</f>
        <v>0</v>
      </c>
      <c r="AB972" s="7" t="e">
        <f t="shared" si="80"/>
        <v>#N/A</v>
      </c>
    </row>
    <row r="973" spans="8:28" x14ac:dyDescent="0.25">
      <c r="H973" s="8" t="e">
        <f t="shared" si="78"/>
        <v>#N/A</v>
      </c>
      <c r="I973" s="7" t="e">
        <f t="shared" si="79"/>
        <v>#N/A</v>
      </c>
      <c r="K973" s="8" t="e">
        <f t="shared" si="76"/>
        <v>#N/A</v>
      </c>
      <c r="L973" s="23" t="e">
        <f t="shared" si="77"/>
        <v>#N/A</v>
      </c>
      <c r="X973" s="8"/>
      <c r="Y973" s="7"/>
      <c r="Z973" s="19"/>
      <c r="AA973" s="7">
        <f>SUM($Y$8:Y973)+CurrentInventory</f>
        <v>0</v>
      </c>
      <c r="AB973" s="7" t="e">
        <f t="shared" si="80"/>
        <v>#N/A</v>
      </c>
    </row>
    <row r="974" spans="8:28" x14ac:dyDescent="0.25">
      <c r="H974" s="8" t="e">
        <f t="shared" si="78"/>
        <v>#N/A</v>
      </c>
      <c r="I974" s="7" t="e">
        <f t="shared" si="79"/>
        <v>#N/A</v>
      </c>
      <c r="K974" s="8" t="e">
        <f t="shared" si="76"/>
        <v>#N/A</v>
      </c>
      <c r="L974" s="23" t="e">
        <f t="shared" si="77"/>
        <v>#N/A</v>
      </c>
      <c r="X974" s="8"/>
      <c r="Y974" s="7"/>
      <c r="Z974" s="19"/>
      <c r="AA974" s="7">
        <f>SUM($Y$8:Y974)+CurrentInventory</f>
        <v>0</v>
      </c>
      <c r="AB974" s="7" t="e">
        <f t="shared" si="80"/>
        <v>#N/A</v>
      </c>
    </row>
    <row r="975" spans="8:28" x14ac:dyDescent="0.25">
      <c r="H975" s="8" t="e">
        <f t="shared" si="78"/>
        <v>#N/A</v>
      </c>
      <c r="I975" s="7" t="e">
        <f t="shared" si="79"/>
        <v>#N/A</v>
      </c>
      <c r="K975" s="8" t="e">
        <f t="shared" si="76"/>
        <v>#N/A</v>
      </c>
      <c r="L975" s="23" t="e">
        <f t="shared" si="77"/>
        <v>#N/A</v>
      </c>
      <c r="X975" s="8"/>
      <c r="Y975" s="7"/>
      <c r="Z975" s="19"/>
      <c r="AA975" s="7">
        <f>SUM($Y$8:Y975)+CurrentInventory</f>
        <v>0</v>
      </c>
      <c r="AB975" s="7" t="e">
        <f t="shared" si="80"/>
        <v>#N/A</v>
      </c>
    </row>
    <row r="976" spans="8:28" x14ac:dyDescent="0.25">
      <c r="H976" s="8" t="e">
        <f t="shared" si="78"/>
        <v>#N/A</v>
      </c>
      <c r="I976" s="7" t="e">
        <f t="shared" si="79"/>
        <v>#N/A</v>
      </c>
      <c r="K976" s="8" t="e">
        <f t="shared" si="76"/>
        <v>#N/A</v>
      </c>
      <c r="L976" s="23" t="e">
        <f t="shared" si="77"/>
        <v>#N/A</v>
      </c>
      <c r="X976" s="8"/>
      <c r="Y976" s="7"/>
      <c r="Z976" s="19"/>
      <c r="AA976" s="7">
        <f>SUM($Y$8:Y976)+CurrentInventory</f>
        <v>0</v>
      </c>
      <c r="AB976" s="7" t="e">
        <f t="shared" si="80"/>
        <v>#N/A</v>
      </c>
    </row>
    <row r="977" spans="8:28" x14ac:dyDescent="0.25">
      <c r="H977" s="8" t="e">
        <f t="shared" si="78"/>
        <v>#N/A</v>
      </c>
      <c r="I977" s="7" t="e">
        <f t="shared" si="79"/>
        <v>#N/A</v>
      </c>
      <c r="K977" s="8" t="e">
        <f t="shared" si="76"/>
        <v>#N/A</v>
      </c>
      <c r="L977" s="23" t="e">
        <f t="shared" si="77"/>
        <v>#N/A</v>
      </c>
      <c r="X977" s="8"/>
      <c r="Y977" s="7"/>
      <c r="Z977" s="19"/>
      <c r="AA977" s="7">
        <f>SUM($Y$8:Y977)+CurrentInventory</f>
        <v>0</v>
      </c>
      <c r="AB977" s="7" t="e">
        <f t="shared" si="80"/>
        <v>#N/A</v>
      </c>
    </row>
    <row r="978" spans="8:28" x14ac:dyDescent="0.25">
      <c r="H978" s="8" t="e">
        <f t="shared" si="78"/>
        <v>#N/A</v>
      </c>
      <c r="I978" s="7" t="e">
        <f t="shared" si="79"/>
        <v>#N/A</v>
      </c>
      <c r="K978" s="8" t="e">
        <f t="shared" si="76"/>
        <v>#N/A</v>
      </c>
      <c r="L978" s="23" t="e">
        <f t="shared" si="77"/>
        <v>#N/A</v>
      </c>
      <c r="X978" s="8"/>
      <c r="Y978" s="7"/>
      <c r="Z978" s="19"/>
      <c r="AA978" s="7">
        <f>SUM($Y$8:Y978)+CurrentInventory</f>
        <v>0</v>
      </c>
      <c r="AB978" s="7" t="e">
        <f t="shared" si="80"/>
        <v>#N/A</v>
      </c>
    </row>
    <row r="979" spans="8:28" x14ac:dyDescent="0.25">
      <c r="H979" s="8" t="e">
        <f t="shared" si="78"/>
        <v>#N/A</v>
      </c>
      <c r="I979" s="7" t="e">
        <f t="shared" si="79"/>
        <v>#N/A</v>
      </c>
      <c r="K979" s="8" t="e">
        <f t="shared" si="76"/>
        <v>#N/A</v>
      </c>
      <c r="L979" s="23" t="e">
        <f t="shared" si="77"/>
        <v>#N/A</v>
      </c>
      <c r="X979" s="8"/>
      <c r="Y979" s="7"/>
      <c r="Z979" s="19"/>
      <c r="AA979" s="7">
        <f>SUM($Y$8:Y979)+CurrentInventory</f>
        <v>0</v>
      </c>
      <c r="AB979" s="7" t="e">
        <f t="shared" si="80"/>
        <v>#N/A</v>
      </c>
    </row>
    <row r="980" spans="8:28" x14ac:dyDescent="0.25">
      <c r="H980" s="8" t="e">
        <f t="shared" si="78"/>
        <v>#N/A</v>
      </c>
      <c r="I980" s="7" t="e">
        <f t="shared" si="79"/>
        <v>#N/A</v>
      </c>
      <c r="K980" s="8" t="e">
        <f t="shared" si="76"/>
        <v>#N/A</v>
      </c>
      <c r="L980" s="23" t="e">
        <f t="shared" si="77"/>
        <v>#N/A</v>
      </c>
      <c r="X980" s="8"/>
      <c r="Y980" s="7"/>
      <c r="Z980" s="19"/>
      <c r="AA980" s="7">
        <f>SUM($Y$8:Y980)+CurrentInventory</f>
        <v>0</v>
      </c>
      <c r="AB980" s="7" t="e">
        <f t="shared" si="80"/>
        <v>#N/A</v>
      </c>
    </row>
    <row r="981" spans="8:28" x14ac:dyDescent="0.25">
      <c r="H981" s="8" t="e">
        <f t="shared" si="78"/>
        <v>#N/A</v>
      </c>
      <c r="I981" s="7" t="e">
        <f t="shared" si="79"/>
        <v>#N/A</v>
      </c>
      <c r="K981" s="8" t="e">
        <f t="shared" si="76"/>
        <v>#N/A</v>
      </c>
      <c r="L981" s="23" t="e">
        <f t="shared" si="77"/>
        <v>#N/A</v>
      </c>
      <c r="X981" s="8"/>
      <c r="Y981" s="7"/>
      <c r="Z981" s="19"/>
      <c r="AA981" s="7">
        <f>SUM($Y$8:Y981)+CurrentInventory</f>
        <v>0</v>
      </c>
      <c r="AB981" s="7" t="e">
        <f t="shared" si="80"/>
        <v>#N/A</v>
      </c>
    </row>
    <row r="982" spans="8:28" x14ac:dyDescent="0.25">
      <c r="H982" s="8" t="e">
        <f t="shared" si="78"/>
        <v>#N/A</v>
      </c>
      <c r="I982" s="7" t="e">
        <f t="shared" si="79"/>
        <v>#N/A</v>
      </c>
      <c r="K982" s="8" t="e">
        <f t="shared" si="76"/>
        <v>#N/A</v>
      </c>
      <c r="L982" s="23" t="e">
        <f t="shared" si="77"/>
        <v>#N/A</v>
      </c>
      <c r="X982" s="8"/>
      <c r="Y982" s="7"/>
      <c r="Z982" s="19"/>
      <c r="AA982" s="7">
        <f>SUM($Y$8:Y982)+CurrentInventory</f>
        <v>0</v>
      </c>
      <c r="AB982" s="7" t="e">
        <f t="shared" si="80"/>
        <v>#N/A</v>
      </c>
    </row>
    <row r="983" spans="8:28" x14ac:dyDescent="0.25">
      <c r="H983" s="8" t="e">
        <f t="shared" si="78"/>
        <v>#N/A</v>
      </c>
      <c r="I983" s="7" t="e">
        <f t="shared" si="79"/>
        <v>#N/A</v>
      </c>
      <c r="K983" s="8" t="e">
        <f t="shared" si="76"/>
        <v>#N/A</v>
      </c>
      <c r="L983" s="23" t="e">
        <f t="shared" si="77"/>
        <v>#N/A</v>
      </c>
      <c r="X983" s="8"/>
      <c r="Y983" s="7"/>
      <c r="Z983" s="19"/>
      <c r="AA983" s="7">
        <f>SUM($Y$8:Y983)+CurrentInventory</f>
        <v>0</v>
      </c>
      <c r="AB983" s="7" t="e">
        <f t="shared" si="80"/>
        <v>#N/A</v>
      </c>
    </row>
    <row r="984" spans="8:28" x14ac:dyDescent="0.25">
      <c r="H984" s="8" t="e">
        <f t="shared" si="78"/>
        <v>#N/A</v>
      </c>
      <c r="I984" s="7" t="e">
        <f t="shared" si="79"/>
        <v>#N/A</v>
      </c>
      <c r="K984" s="8" t="e">
        <f t="shared" si="76"/>
        <v>#N/A</v>
      </c>
      <c r="L984" s="23" t="e">
        <f t="shared" si="77"/>
        <v>#N/A</v>
      </c>
      <c r="X984" s="8"/>
      <c r="Y984" s="7"/>
      <c r="Z984" s="19"/>
      <c r="AA984" s="7">
        <f>SUM($Y$8:Y984)+CurrentInventory</f>
        <v>0</v>
      </c>
      <c r="AB984" s="7" t="e">
        <f t="shared" si="80"/>
        <v>#N/A</v>
      </c>
    </row>
    <row r="985" spans="8:28" x14ac:dyDescent="0.25">
      <c r="H985" s="8" t="e">
        <f t="shared" si="78"/>
        <v>#N/A</v>
      </c>
      <c r="I985" s="7" t="e">
        <f t="shared" si="79"/>
        <v>#N/A</v>
      </c>
      <c r="K985" s="8" t="e">
        <f t="shared" si="76"/>
        <v>#N/A</v>
      </c>
      <c r="L985" s="23" t="e">
        <f t="shared" si="77"/>
        <v>#N/A</v>
      </c>
      <c r="X985" s="8"/>
      <c r="Y985" s="7"/>
      <c r="Z985" s="19"/>
      <c r="AA985" s="7">
        <f>SUM($Y$8:Y985)+CurrentInventory</f>
        <v>0</v>
      </c>
      <c r="AB985" s="7" t="e">
        <f t="shared" si="80"/>
        <v>#N/A</v>
      </c>
    </row>
    <row r="986" spans="8:28" x14ac:dyDescent="0.25">
      <c r="H986" s="8" t="e">
        <f t="shared" si="78"/>
        <v>#N/A</v>
      </c>
      <c r="I986" s="7" t="e">
        <f t="shared" si="79"/>
        <v>#N/A</v>
      </c>
      <c r="K986" s="8" t="e">
        <f t="shared" si="76"/>
        <v>#N/A</v>
      </c>
      <c r="L986" s="23" t="e">
        <f t="shared" si="77"/>
        <v>#N/A</v>
      </c>
      <c r="X986" s="8"/>
      <c r="Y986" s="7"/>
      <c r="Z986" s="19"/>
      <c r="AA986" s="7">
        <f>SUM($Y$8:Y986)+CurrentInventory</f>
        <v>0</v>
      </c>
      <c r="AB986" s="7" t="e">
        <f t="shared" si="80"/>
        <v>#N/A</v>
      </c>
    </row>
    <row r="987" spans="8:28" x14ac:dyDescent="0.25">
      <c r="H987" s="8" t="e">
        <f t="shared" si="78"/>
        <v>#N/A</v>
      </c>
      <c r="I987" s="7" t="e">
        <f t="shared" si="79"/>
        <v>#N/A</v>
      </c>
      <c r="K987" s="8" t="e">
        <f t="shared" si="76"/>
        <v>#N/A</v>
      </c>
      <c r="L987" s="23" t="e">
        <f t="shared" si="77"/>
        <v>#N/A</v>
      </c>
      <c r="X987" s="8"/>
      <c r="Y987" s="7"/>
      <c r="Z987" s="19"/>
      <c r="AA987" s="7">
        <f>SUM($Y$8:Y987)+CurrentInventory</f>
        <v>0</v>
      </c>
      <c r="AB987" s="7" t="e">
        <f t="shared" si="80"/>
        <v>#N/A</v>
      </c>
    </row>
    <row r="988" spans="8:28" x14ac:dyDescent="0.25">
      <c r="H988" s="8" t="e">
        <f t="shared" si="78"/>
        <v>#N/A</v>
      </c>
      <c r="I988" s="7" t="e">
        <f t="shared" si="79"/>
        <v>#N/A</v>
      </c>
      <c r="K988" s="8" t="e">
        <f t="shared" si="76"/>
        <v>#N/A</v>
      </c>
      <c r="L988" s="23" t="e">
        <f t="shared" si="77"/>
        <v>#N/A</v>
      </c>
      <c r="X988" s="8"/>
      <c r="Y988" s="7"/>
      <c r="Z988" s="19"/>
      <c r="AA988" s="7">
        <f>SUM($Y$8:Y988)+CurrentInventory</f>
        <v>0</v>
      </c>
      <c r="AB988" s="7" t="e">
        <f t="shared" si="80"/>
        <v>#N/A</v>
      </c>
    </row>
    <row r="989" spans="8:28" x14ac:dyDescent="0.25">
      <c r="H989" s="8" t="e">
        <f t="shared" si="78"/>
        <v>#N/A</v>
      </c>
      <c r="I989" s="7" t="e">
        <f t="shared" si="79"/>
        <v>#N/A</v>
      </c>
      <c r="K989" s="8" t="e">
        <f t="shared" si="76"/>
        <v>#N/A</v>
      </c>
      <c r="L989" s="23" t="e">
        <f t="shared" si="77"/>
        <v>#N/A</v>
      </c>
      <c r="X989" s="8"/>
      <c r="Y989" s="7"/>
      <c r="Z989" s="19"/>
      <c r="AA989" s="7">
        <f>SUM($Y$8:Y989)+CurrentInventory</f>
        <v>0</v>
      </c>
      <c r="AB989" s="7" t="e">
        <f t="shared" si="80"/>
        <v>#N/A</v>
      </c>
    </row>
    <row r="990" spans="8:28" x14ac:dyDescent="0.25">
      <c r="H990" s="8" t="e">
        <f t="shared" si="78"/>
        <v>#N/A</v>
      </c>
      <c r="I990" s="7" t="e">
        <f t="shared" si="79"/>
        <v>#N/A</v>
      </c>
      <c r="K990" s="8" t="e">
        <f t="shared" si="76"/>
        <v>#N/A</v>
      </c>
      <c r="L990" s="23" t="e">
        <f t="shared" si="77"/>
        <v>#N/A</v>
      </c>
      <c r="X990" s="8"/>
      <c r="Y990" s="7"/>
      <c r="Z990" s="19"/>
      <c r="AA990" s="7">
        <f>SUM($Y$8:Y990)+CurrentInventory</f>
        <v>0</v>
      </c>
      <c r="AB990" s="7" t="e">
        <f t="shared" si="80"/>
        <v>#N/A</v>
      </c>
    </row>
    <row r="991" spans="8:28" x14ac:dyDescent="0.25">
      <c r="H991" s="8" t="e">
        <f t="shared" si="78"/>
        <v>#N/A</v>
      </c>
      <c r="I991" s="7" t="e">
        <f t="shared" si="79"/>
        <v>#N/A</v>
      </c>
      <c r="K991" s="8" t="e">
        <f t="shared" si="76"/>
        <v>#N/A</v>
      </c>
      <c r="L991" s="23" t="e">
        <f t="shared" si="77"/>
        <v>#N/A</v>
      </c>
      <c r="X991" s="8"/>
      <c r="Y991" s="7"/>
      <c r="Z991" s="19"/>
      <c r="AA991" s="7">
        <f>SUM($Y$8:Y991)+CurrentInventory</f>
        <v>0</v>
      </c>
      <c r="AB991" s="7" t="e">
        <f t="shared" si="80"/>
        <v>#N/A</v>
      </c>
    </row>
    <row r="992" spans="8:28" x14ac:dyDescent="0.25">
      <c r="H992" s="8" t="e">
        <f t="shared" si="78"/>
        <v>#N/A</v>
      </c>
      <c r="I992" s="7" t="e">
        <f t="shared" si="79"/>
        <v>#N/A</v>
      </c>
      <c r="K992" s="8" t="e">
        <f t="shared" si="76"/>
        <v>#N/A</v>
      </c>
      <c r="L992" s="23" t="e">
        <f t="shared" si="77"/>
        <v>#N/A</v>
      </c>
      <c r="X992" s="8"/>
      <c r="Y992" s="7"/>
      <c r="Z992" s="19"/>
      <c r="AA992" s="7">
        <f>SUM($Y$8:Y992)+CurrentInventory</f>
        <v>0</v>
      </c>
      <c r="AB992" s="7" t="e">
        <f t="shared" si="80"/>
        <v>#N/A</v>
      </c>
    </row>
    <row r="993" spans="8:28" x14ac:dyDescent="0.25">
      <c r="H993" s="8" t="e">
        <f t="shared" si="78"/>
        <v>#N/A</v>
      </c>
      <c r="I993" s="7" t="e">
        <f t="shared" si="79"/>
        <v>#N/A</v>
      </c>
      <c r="K993" s="8" t="e">
        <f t="shared" si="76"/>
        <v>#N/A</v>
      </c>
      <c r="L993" s="23" t="e">
        <f t="shared" si="77"/>
        <v>#N/A</v>
      </c>
      <c r="X993" s="8"/>
      <c r="Y993" s="7"/>
      <c r="Z993" s="19"/>
      <c r="AA993" s="7">
        <f>SUM($Y$8:Y993)+CurrentInventory</f>
        <v>0</v>
      </c>
      <c r="AB993" s="7" t="e">
        <f t="shared" si="80"/>
        <v>#N/A</v>
      </c>
    </row>
    <row r="994" spans="8:28" x14ac:dyDescent="0.25">
      <c r="H994" s="8" t="e">
        <f t="shared" si="78"/>
        <v>#N/A</v>
      </c>
      <c r="I994" s="7" t="e">
        <f t="shared" si="79"/>
        <v>#N/A</v>
      </c>
      <c r="K994" s="8" t="e">
        <f t="shared" si="76"/>
        <v>#N/A</v>
      </c>
      <c r="L994" s="23" t="e">
        <f t="shared" si="77"/>
        <v>#N/A</v>
      </c>
      <c r="X994" s="8"/>
      <c r="Y994" s="7"/>
      <c r="Z994" s="19"/>
      <c r="AA994" s="7">
        <f>SUM($Y$8:Y994)+CurrentInventory</f>
        <v>0</v>
      </c>
      <c r="AB994" s="7" t="e">
        <f t="shared" si="80"/>
        <v>#N/A</v>
      </c>
    </row>
    <row r="995" spans="8:28" x14ac:dyDescent="0.25">
      <c r="H995" s="8" t="e">
        <f t="shared" si="78"/>
        <v>#N/A</v>
      </c>
      <c r="I995" s="7" t="e">
        <f t="shared" si="79"/>
        <v>#N/A</v>
      </c>
      <c r="K995" s="8" t="e">
        <f t="shared" si="76"/>
        <v>#N/A</v>
      </c>
      <c r="L995" s="23" t="e">
        <f t="shared" si="77"/>
        <v>#N/A</v>
      </c>
      <c r="X995" s="8"/>
      <c r="Y995" s="7"/>
      <c r="Z995" s="19"/>
      <c r="AA995" s="7">
        <f>SUM($Y$8:Y995)+CurrentInventory</f>
        <v>0</v>
      </c>
      <c r="AB995" s="7" t="e">
        <f t="shared" si="80"/>
        <v>#N/A</v>
      </c>
    </row>
    <row r="996" spans="8:28" x14ac:dyDescent="0.25">
      <c r="H996" s="8" t="e">
        <f t="shared" si="78"/>
        <v>#N/A</v>
      </c>
      <c r="I996" s="7" t="e">
        <f t="shared" si="79"/>
        <v>#N/A</v>
      </c>
      <c r="K996" s="8" t="e">
        <f t="shared" si="76"/>
        <v>#N/A</v>
      </c>
      <c r="L996" s="23" t="e">
        <f t="shared" si="77"/>
        <v>#N/A</v>
      </c>
      <c r="X996" s="8"/>
      <c r="Y996" s="7"/>
      <c r="Z996" s="19"/>
      <c r="AA996" s="7">
        <f>SUM($Y$8:Y996)+CurrentInventory</f>
        <v>0</v>
      </c>
      <c r="AB996" s="7" t="e">
        <f t="shared" si="80"/>
        <v>#N/A</v>
      </c>
    </row>
    <row r="997" spans="8:28" x14ac:dyDescent="0.25">
      <c r="H997" s="8" t="e">
        <f t="shared" si="78"/>
        <v>#N/A</v>
      </c>
      <c r="I997" s="7" t="e">
        <f t="shared" si="79"/>
        <v>#N/A</v>
      </c>
      <c r="K997" s="8" t="e">
        <f t="shared" si="76"/>
        <v>#N/A</v>
      </c>
      <c r="L997" s="23" t="e">
        <f t="shared" si="77"/>
        <v>#N/A</v>
      </c>
      <c r="X997" s="8"/>
      <c r="Y997" s="7"/>
      <c r="Z997" s="19"/>
      <c r="AA997" s="7">
        <f>SUM($Y$8:Y997)+CurrentInventory</f>
        <v>0</v>
      </c>
      <c r="AB997" s="7" t="e">
        <f t="shared" si="80"/>
        <v>#N/A</v>
      </c>
    </row>
    <row r="998" spans="8:28" x14ac:dyDescent="0.25">
      <c r="H998" s="8" t="e">
        <f t="shared" si="78"/>
        <v>#N/A</v>
      </c>
      <c r="I998" s="7" t="e">
        <f t="shared" si="79"/>
        <v>#N/A</v>
      </c>
      <c r="K998" s="8" t="e">
        <f t="shared" si="76"/>
        <v>#N/A</v>
      </c>
      <c r="L998" s="23" t="e">
        <f t="shared" si="77"/>
        <v>#N/A</v>
      </c>
      <c r="X998" s="8"/>
      <c r="Y998" s="7"/>
      <c r="Z998" s="19"/>
      <c r="AA998" s="7">
        <f>SUM($Y$8:Y998)+CurrentInventory</f>
        <v>0</v>
      </c>
      <c r="AB998" s="7" t="e">
        <f t="shared" si="80"/>
        <v>#N/A</v>
      </c>
    </row>
    <row r="999" spans="8:28" x14ac:dyDescent="0.25">
      <c r="H999" s="8" t="e">
        <f t="shared" si="78"/>
        <v>#N/A</v>
      </c>
      <c r="I999" s="7" t="e">
        <f t="shared" si="79"/>
        <v>#N/A</v>
      </c>
      <c r="K999" s="8" t="e">
        <f t="shared" si="76"/>
        <v>#N/A</v>
      </c>
      <c r="L999" s="23" t="e">
        <f t="shared" si="77"/>
        <v>#N/A</v>
      </c>
      <c r="X999" s="8"/>
      <c r="Y999" s="7"/>
      <c r="Z999" s="19"/>
      <c r="AA999" s="7">
        <f>SUM($Y$8:Y999)+CurrentInventory</f>
        <v>0</v>
      </c>
      <c r="AB999" s="7" t="e">
        <f t="shared" si="80"/>
        <v>#N/A</v>
      </c>
    </row>
    <row r="1000" spans="8:28" x14ac:dyDescent="0.25">
      <c r="H1000" s="8" t="e">
        <f t="shared" si="78"/>
        <v>#N/A</v>
      </c>
      <c r="I1000" s="7" t="e">
        <f t="shared" si="79"/>
        <v>#N/A</v>
      </c>
      <c r="K1000" s="8" t="e">
        <f t="shared" si="76"/>
        <v>#N/A</v>
      </c>
      <c r="L1000" s="23" t="e">
        <f t="shared" si="77"/>
        <v>#N/A</v>
      </c>
      <c r="X1000" s="8"/>
      <c r="Y1000" s="7"/>
      <c r="Z1000" s="19"/>
      <c r="AA1000" s="7">
        <f>SUM($Y$8:Y1000)+CurrentInventory</f>
        <v>0</v>
      </c>
      <c r="AB1000" s="7" t="e">
        <f t="shared" si="80"/>
        <v>#N/A</v>
      </c>
    </row>
    <row r="1001" spans="8:28" x14ac:dyDescent="0.25">
      <c r="H1001" s="8" t="e">
        <f t="shared" si="78"/>
        <v>#N/A</v>
      </c>
      <c r="I1001" s="7" t="e">
        <f t="shared" si="79"/>
        <v>#N/A</v>
      </c>
      <c r="K1001" s="8" t="e">
        <f t="shared" si="76"/>
        <v>#N/A</v>
      </c>
      <c r="L1001" s="23" t="e">
        <f t="shared" si="77"/>
        <v>#N/A</v>
      </c>
      <c r="X1001" s="8"/>
      <c r="Y1001" s="7"/>
      <c r="Z1001" s="19"/>
      <c r="AA1001" s="7">
        <f>SUM($Y$8:Y1001)+CurrentInventory</f>
        <v>0</v>
      </c>
      <c r="AB1001" s="7" t="e">
        <f t="shared" si="80"/>
        <v>#N/A</v>
      </c>
    </row>
    <row r="1002" spans="8:28" x14ac:dyDescent="0.25">
      <c r="H1002" s="8" t="e">
        <f t="shared" si="78"/>
        <v>#N/A</v>
      </c>
      <c r="I1002" s="7" t="e">
        <f t="shared" si="79"/>
        <v>#N/A</v>
      </c>
      <c r="K1002" s="8" t="e">
        <f t="shared" si="76"/>
        <v>#N/A</v>
      </c>
      <c r="L1002" s="23" t="e">
        <f t="shared" si="77"/>
        <v>#N/A</v>
      </c>
      <c r="X1002" s="8"/>
      <c r="Y1002" s="7"/>
      <c r="Z1002" s="19"/>
      <c r="AA1002" s="7">
        <f>SUM($Y$8:Y1002)+CurrentInventory</f>
        <v>0</v>
      </c>
      <c r="AB1002" s="7" t="e">
        <f t="shared" si="80"/>
        <v>#N/A</v>
      </c>
    </row>
    <row r="1003" spans="8:28" x14ac:dyDescent="0.25">
      <c r="H1003" s="8" t="e">
        <f t="shared" si="78"/>
        <v>#N/A</v>
      </c>
      <c r="I1003" s="7" t="e">
        <f t="shared" si="79"/>
        <v>#N/A</v>
      </c>
      <c r="K1003" s="8" t="e">
        <f t="shared" si="76"/>
        <v>#N/A</v>
      </c>
      <c r="L1003" s="23" t="e">
        <f t="shared" si="77"/>
        <v>#N/A</v>
      </c>
      <c r="X1003" s="8"/>
      <c r="Y1003" s="7"/>
      <c r="Z1003" s="19"/>
      <c r="AA1003" s="7">
        <f>SUM($Y$8:Y1003)+CurrentInventory</f>
        <v>0</v>
      </c>
      <c r="AB1003" s="7" t="e">
        <f t="shared" si="80"/>
        <v>#N/A</v>
      </c>
    </row>
    <row r="1004" spans="8:28" x14ac:dyDescent="0.25">
      <c r="H1004" s="8" t="e">
        <f t="shared" si="78"/>
        <v>#N/A</v>
      </c>
      <c r="I1004" s="7" t="e">
        <f t="shared" si="79"/>
        <v>#N/A</v>
      </c>
      <c r="K1004" s="8" t="e">
        <f t="shared" si="76"/>
        <v>#N/A</v>
      </c>
      <c r="L1004" s="23" t="e">
        <f t="shared" si="77"/>
        <v>#N/A</v>
      </c>
      <c r="X1004" s="8"/>
      <c r="Y1004" s="7"/>
      <c r="Z1004" s="19"/>
      <c r="AA1004" s="7">
        <f>SUM($Y$8:Y1004)+CurrentInventory</f>
        <v>0</v>
      </c>
      <c r="AB1004" s="7" t="e">
        <f t="shared" si="80"/>
        <v>#N/A</v>
      </c>
    </row>
    <row r="1005" spans="8:28" x14ac:dyDescent="0.25">
      <c r="H1005" s="8" t="e">
        <f t="shared" si="78"/>
        <v>#N/A</v>
      </c>
      <c r="I1005" s="7" t="e">
        <f t="shared" si="79"/>
        <v>#N/A</v>
      </c>
      <c r="K1005" s="8" t="e">
        <f t="shared" si="76"/>
        <v>#N/A</v>
      </c>
      <c r="L1005" s="23" t="e">
        <f t="shared" si="77"/>
        <v>#N/A</v>
      </c>
      <c r="X1005" s="8"/>
      <c r="Y1005" s="7"/>
      <c r="Z1005" s="19"/>
      <c r="AA1005" s="7">
        <f>SUM($Y$8:Y1005)+CurrentInventory</f>
        <v>0</v>
      </c>
      <c r="AB1005" s="7" t="e">
        <f t="shared" si="80"/>
        <v>#N/A</v>
      </c>
    </row>
    <row r="1006" spans="8:28" x14ac:dyDescent="0.25">
      <c r="H1006" s="8" t="e">
        <f t="shared" si="78"/>
        <v>#N/A</v>
      </c>
      <c r="I1006" s="7" t="e">
        <f t="shared" si="79"/>
        <v>#N/A</v>
      </c>
      <c r="K1006" s="8" t="e">
        <f t="shared" si="76"/>
        <v>#N/A</v>
      </c>
      <c r="L1006" s="23" t="e">
        <f t="shared" si="77"/>
        <v>#N/A</v>
      </c>
      <c r="X1006" s="8"/>
      <c r="Y1006" s="7"/>
      <c r="Z1006" s="19"/>
      <c r="AA1006" s="7">
        <f>SUM($Y$8:Y1006)+CurrentInventory</f>
        <v>0</v>
      </c>
      <c r="AB1006" s="7" t="e">
        <f t="shared" si="80"/>
        <v>#N/A</v>
      </c>
    </row>
    <row r="1007" spans="8:28" x14ac:dyDescent="0.25">
      <c r="H1007" s="8" t="e">
        <f t="shared" si="78"/>
        <v>#N/A</v>
      </c>
      <c r="I1007" s="7" t="e">
        <f t="shared" si="79"/>
        <v>#N/A</v>
      </c>
      <c r="K1007" s="8" t="e">
        <f t="shared" si="76"/>
        <v>#N/A</v>
      </c>
      <c r="L1007" s="23" t="e">
        <f t="shared" si="77"/>
        <v>#N/A</v>
      </c>
      <c r="X1007" s="8"/>
      <c r="Y1007" s="7"/>
      <c r="Z1007" s="19"/>
      <c r="AA1007" s="7">
        <f>SUM($Y$8:Y1007)+CurrentInventory</f>
        <v>0</v>
      </c>
      <c r="AB1007" s="7" t="e">
        <f t="shared" si="80"/>
        <v>#N/A</v>
      </c>
    </row>
    <row r="1008" spans="8:28" x14ac:dyDescent="0.25">
      <c r="H1008" s="8" t="e">
        <f t="shared" si="78"/>
        <v>#N/A</v>
      </c>
      <c r="I1008" s="7" t="e">
        <f t="shared" si="79"/>
        <v>#N/A</v>
      </c>
      <c r="K1008" s="8" t="e">
        <f t="shared" si="76"/>
        <v>#N/A</v>
      </c>
      <c r="L1008" s="23" t="e">
        <f t="shared" si="77"/>
        <v>#N/A</v>
      </c>
      <c r="X1008" s="8"/>
      <c r="Y1008" s="7"/>
      <c r="Z1008" s="19"/>
      <c r="AA1008" s="7">
        <f>SUM($Y$8:Y1008)+CurrentInventory</f>
        <v>0</v>
      </c>
      <c r="AB1008" s="7" t="e">
        <f t="shared" si="80"/>
        <v>#N/A</v>
      </c>
    </row>
    <row r="1009" spans="8:28" x14ac:dyDescent="0.25">
      <c r="H1009" s="8" t="e">
        <f t="shared" si="78"/>
        <v>#N/A</v>
      </c>
      <c r="I1009" s="7" t="e">
        <f t="shared" si="79"/>
        <v>#N/A</v>
      </c>
      <c r="K1009" s="8" t="e">
        <f t="shared" si="76"/>
        <v>#N/A</v>
      </c>
      <c r="L1009" s="23" t="e">
        <f t="shared" si="77"/>
        <v>#N/A</v>
      </c>
      <c r="X1009" s="8"/>
      <c r="Y1009" s="7"/>
      <c r="Z1009" s="19"/>
      <c r="AA1009" s="7">
        <f>SUM($Y$8:Y1009)+CurrentInventory</f>
        <v>0</v>
      </c>
      <c r="AB1009" s="7" t="e">
        <f t="shared" si="80"/>
        <v>#N/A</v>
      </c>
    </row>
    <row r="1010" spans="8:28" x14ac:dyDescent="0.25">
      <c r="H1010" s="8" t="e">
        <f t="shared" si="78"/>
        <v>#N/A</v>
      </c>
      <c r="I1010" s="7" t="e">
        <f t="shared" si="79"/>
        <v>#N/A</v>
      </c>
      <c r="K1010" s="8" t="e">
        <f t="shared" si="76"/>
        <v>#N/A</v>
      </c>
      <c r="L1010" s="23" t="e">
        <f t="shared" si="77"/>
        <v>#N/A</v>
      </c>
      <c r="X1010" s="8"/>
      <c r="Y1010" s="7"/>
      <c r="Z1010" s="19"/>
      <c r="AA1010" s="7">
        <f>SUM($Y$8:Y1010)+CurrentInventory</f>
        <v>0</v>
      </c>
      <c r="AB1010" s="7" t="e">
        <f t="shared" si="80"/>
        <v>#N/A</v>
      </c>
    </row>
    <row r="1011" spans="8:28" x14ac:dyDescent="0.25">
      <c r="H1011" s="8" t="e">
        <f t="shared" si="78"/>
        <v>#N/A</v>
      </c>
      <c r="I1011" s="7" t="e">
        <f t="shared" si="79"/>
        <v>#N/A</v>
      </c>
      <c r="K1011" s="8" t="e">
        <f t="shared" si="76"/>
        <v>#N/A</v>
      </c>
      <c r="L1011" s="23" t="e">
        <f t="shared" si="77"/>
        <v>#N/A</v>
      </c>
      <c r="X1011" s="8"/>
      <c r="Y1011" s="7"/>
      <c r="Z1011" s="19"/>
      <c r="AA1011" s="7">
        <f>SUM($Y$8:Y1011)+CurrentInventory</f>
        <v>0</v>
      </c>
      <c r="AB1011" s="7" t="e">
        <f t="shared" si="80"/>
        <v>#N/A</v>
      </c>
    </row>
    <row r="1012" spans="8:28" x14ac:dyDescent="0.25">
      <c r="H1012" s="8" t="e">
        <f t="shared" si="78"/>
        <v>#N/A</v>
      </c>
      <c r="I1012" s="7" t="e">
        <f t="shared" si="79"/>
        <v>#N/A</v>
      </c>
      <c r="K1012" s="8" t="e">
        <f t="shared" si="76"/>
        <v>#N/A</v>
      </c>
      <c r="L1012" s="23" t="e">
        <f t="shared" si="77"/>
        <v>#N/A</v>
      </c>
      <c r="X1012" s="8"/>
      <c r="Y1012" s="7"/>
      <c r="Z1012" s="19"/>
      <c r="AA1012" s="7">
        <f>SUM($Y$8:Y1012)+CurrentInventory</f>
        <v>0</v>
      </c>
      <c r="AB1012" s="7" t="e">
        <f t="shared" si="80"/>
        <v>#N/A</v>
      </c>
    </row>
    <row r="1013" spans="8:28" x14ac:dyDescent="0.25">
      <c r="H1013" s="8" t="e">
        <f t="shared" si="78"/>
        <v>#N/A</v>
      </c>
      <c r="I1013" s="7" t="e">
        <f t="shared" si="79"/>
        <v>#N/A</v>
      </c>
      <c r="K1013" s="8" t="e">
        <f t="shared" si="76"/>
        <v>#N/A</v>
      </c>
      <c r="L1013" s="23" t="e">
        <f t="shared" si="77"/>
        <v>#N/A</v>
      </c>
      <c r="X1013" s="8"/>
      <c r="Y1013" s="7"/>
      <c r="Z1013" s="19"/>
      <c r="AA1013" s="7">
        <f>SUM($Y$8:Y1013)+CurrentInventory</f>
        <v>0</v>
      </c>
      <c r="AB1013" s="7" t="e">
        <f t="shared" si="80"/>
        <v>#N/A</v>
      </c>
    </row>
    <row r="1014" spans="8:28" x14ac:dyDescent="0.25">
      <c r="H1014" s="8" t="e">
        <f t="shared" si="78"/>
        <v>#N/A</v>
      </c>
      <c r="I1014" s="7" t="e">
        <f t="shared" si="79"/>
        <v>#N/A</v>
      </c>
      <c r="K1014" s="8" t="e">
        <f t="shared" si="76"/>
        <v>#N/A</v>
      </c>
      <c r="L1014" s="23" t="e">
        <f t="shared" si="77"/>
        <v>#N/A</v>
      </c>
      <c r="X1014" s="8"/>
      <c r="Y1014" s="7"/>
      <c r="Z1014" s="19"/>
      <c r="AA1014" s="7">
        <f>SUM($Y$8:Y1014)+CurrentInventory</f>
        <v>0</v>
      </c>
      <c r="AB1014" s="7" t="e">
        <f t="shared" si="80"/>
        <v>#N/A</v>
      </c>
    </row>
    <row r="1015" spans="8:28" x14ac:dyDescent="0.25">
      <c r="H1015" s="8" t="e">
        <f t="shared" si="78"/>
        <v>#N/A</v>
      </c>
      <c r="I1015" s="7" t="e">
        <f t="shared" si="79"/>
        <v>#N/A</v>
      </c>
      <c r="K1015" s="8" t="e">
        <f t="shared" si="76"/>
        <v>#N/A</v>
      </c>
      <c r="L1015" s="23" t="e">
        <f t="shared" si="77"/>
        <v>#N/A</v>
      </c>
      <c r="X1015" s="8"/>
      <c r="Y1015" s="7"/>
      <c r="Z1015" s="19"/>
      <c r="AA1015" s="7">
        <f>SUM($Y$8:Y1015)+CurrentInventory</f>
        <v>0</v>
      </c>
      <c r="AB1015" s="7" t="e">
        <f t="shared" si="80"/>
        <v>#N/A</v>
      </c>
    </row>
    <row r="1016" spans="8:28" x14ac:dyDescent="0.25">
      <c r="H1016" s="8" t="e">
        <f t="shared" si="78"/>
        <v>#N/A</v>
      </c>
      <c r="I1016" s="7" t="e">
        <f t="shared" si="79"/>
        <v>#N/A</v>
      </c>
      <c r="K1016" s="8" t="e">
        <f t="shared" si="76"/>
        <v>#N/A</v>
      </c>
      <c r="L1016" s="23" t="e">
        <f t="shared" si="77"/>
        <v>#N/A</v>
      </c>
      <c r="X1016" s="8"/>
      <c r="Y1016" s="7"/>
      <c r="Z1016" s="19"/>
      <c r="AA1016" s="7">
        <f>SUM($Y$8:Y1016)+CurrentInventory</f>
        <v>0</v>
      </c>
      <c r="AB1016" s="7" t="e">
        <f t="shared" si="80"/>
        <v>#N/A</v>
      </c>
    </row>
    <row r="1017" spans="8:28" x14ac:dyDescent="0.25">
      <c r="H1017" s="8" t="e">
        <f t="shared" si="78"/>
        <v>#N/A</v>
      </c>
      <c r="I1017" s="7" t="e">
        <f t="shared" si="79"/>
        <v>#N/A</v>
      </c>
      <c r="K1017" s="8" t="e">
        <f t="shared" si="76"/>
        <v>#N/A</v>
      </c>
      <c r="L1017" s="23" t="e">
        <f t="shared" si="77"/>
        <v>#N/A</v>
      </c>
      <c r="X1017" s="8"/>
      <c r="Y1017" s="7"/>
      <c r="Z1017" s="19"/>
      <c r="AA1017" s="7">
        <f>SUM($Y$8:Y1017)+CurrentInventory</f>
        <v>0</v>
      </c>
      <c r="AB1017" s="7" t="e">
        <f t="shared" si="80"/>
        <v>#N/A</v>
      </c>
    </row>
    <row r="1018" spans="8:28" x14ac:dyDescent="0.25">
      <c r="H1018" s="8" t="e">
        <f t="shared" si="78"/>
        <v>#N/A</v>
      </c>
      <c r="I1018" s="7" t="e">
        <f t="shared" si="79"/>
        <v>#N/A</v>
      </c>
      <c r="K1018" s="8" t="e">
        <f t="shared" si="76"/>
        <v>#N/A</v>
      </c>
      <c r="L1018" s="23" t="e">
        <f t="shared" si="77"/>
        <v>#N/A</v>
      </c>
      <c r="X1018" s="8"/>
      <c r="Y1018" s="7"/>
      <c r="Z1018" s="19"/>
      <c r="AA1018" s="7">
        <f>SUM($Y$8:Y1018)+CurrentInventory</f>
        <v>0</v>
      </c>
      <c r="AB1018" s="7" t="e">
        <f t="shared" si="80"/>
        <v>#N/A</v>
      </c>
    </row>
    <row r="1019" spans="8:28" x14ac:dyDescent="0.25">
      <c r="H1019" s="8" t="e">
        <f t="shared" si="78"/>
        <v>#N/A</v>
      </c>
      <c r="I1019" s="7" t="e">
        <f t="shared" si="79"/>
        <v>#N/A</v>
      </c>
      <c r="K1019" s="8" t="e">
        <f t="shared" si="76"/>
        <v>#N/A</v>
      </c>
      <c r="L1019" s="23" t="e">
        <f t="shared" si="77"/>
        <v>#N/A</v>
      </c>
      <c r="X1019" s="8"/>
      <c r="Y1019" s="7"/>
      <c r="Z1019" s="19"/>
      <c r="AA1019" s="7">
        <f>SUM($Y$8:Y1019)+CurrentInventory</f>
        <v>0</v>
      </c>
      <c r="AB1019" s="7" t="e">
        <f t="shared" si="80"/>
        <v>#N/A</v>
      </c>
    </row>
    <row r="1020" spans="8:28" x14ac:dyDescent="0.25">
      <c r="H1020" s="8" t="e">
        <f t="shared" si="78"/>
        <v>#N/A</v>
      </c>
      <c r="I1020" s="7" t="e">
        <f t="shared" si="79"/>
        <v>#N/A</v>
      </c>
      <c r="K1020" s="8" t="e">
        <f t="shared" si="76"/>
        <v>#N/A</v>
      </c>
      <c r="L1020" s="23" t="e">
        <f t="shared" si="77"/>
        <v>#N/A</v>
      </c>
      <c r="X1020" s="8"/>
      <c r="Y1020" s="7"/>
      <c r="Z1020" s="19"/>
      <c r="AA1020" s="7">
        <f>SUM($Y$8:Y1020)+CurrentInventory</f>
        <v>0</v>
      </c>
      <c r="AB1020" s="7" t="e">
        <f t="shared" si="80"/>
        <v>#N/A</v>
      </c>
    </row>
    <row r="1021" spans="8:28" x14ac:dyDescent="0.25">
      <c r="H1021" s="8" t="e">
        <f t="shared" si="78"/>
        <v>#N/A</v>
      </c>
      <c r="I1021" s="7" t="e">
        <f t="shared" si="79"/>
        <v>#N/A</v>
      </c>
      <c r="K1021" s="8" t="e">
        <f t="shared" si="76"/>
        <v>#N/A</v>
      </c>
      <c r="L1021" s="23" t="e">
        <f t="shared" si="77"/>
        <v>#N/A</v>
      </c>
      <c r="X1021" s="8"/>
      <c r="Y1021" s="7"/>
      <c r="Z1021" s="19"/>
      <c r="AA1021" s="7">
        <f>SUM($Y$8:Y1021)+CurrentInventory</f>
        <v>0</v>
      </c>
      <c r="AB1021" s="7" t="e">
        <f t="shared" si="80"/>
        <v>#N/A</v>
      </c>
    </row>
    <row r="1022" spans="8:28" x14ac:dyDescent="0.25">
      <c r="H1022" s="8" t="e">
        <f t="shared" si="78"/>
        <v>#N/A</v>
      </c>
      <c r="I1022" s="7" t="e">
        <f t="shared" si="79"/>
        <v>#N/A</v>
      </c>
      <c r="K1022" s="8" t="e">
        <f t="shared" si="76"/>
        <v>#N/A</v>
      </c>
      <c r="L1022" s="23" t="e">
        <f t="shared" si="77"/>
        <v>#N/A</v>
      </c>
      <c r="X1022" s="8"/>
      <c r="Y1022" s="7"/>
      <c r="Z1022" s="19"/>
      <c r="AA1022" s="7">
        <f>SUM($Y$8:Y1022)+CurrentInventory</f>
        <v>0</v>
      </c>
      <c r="AB1022" s="7" t="e">
        <f t="shared" si="80"/>
        <v>#N/A</v>
      </c>
    </row>
    <row r="1023" spans="8:28" x14ac:dyDescent="0.25">
      <c r="H1023" s="8" t="e">
        <f t="shared" si="78"/>
        <v>#N/A</v>
      </c>
      <c r="I1023" s="7" t="e">
        <f t="shared" si="79"/>
        <v>#N/A</v>
      </c>
      <c r="K1023" s="8" t="e">
        <f t="shared" si="76"/>
        <v>#N/A</v>
      </c>
      <c r="L1023" s="23" t="e">
        <f t="shared" si="77"/>
        <v>#N/A</v>
      </c>
      <c r="X1023" s="8"/>
      <c r="Y1023" s="7"/>
      <c r="Z1023" s="19"/>
      <c r="AA1023" s="7">
        <f>SUM($Y$8:Y1023)+CurrentInventory</f>
        <v>0</v>
      </c>
      <c r="AB1023" s="7" t="e">
        <f t="shared" si="80"/>
        <v>#N/A</v>
      </c>
    </row>
    <row r="1024" spans="8:28" x14ac:dyDescent="0.25">
      <c r="H1024" s="8" t="e">
        <f t="shared" si="78"/>
        <v>#N/A</v>
      </c>
      <c r="I1024" s="7" t="e">
        <f t="shared" si="79"/>
        <v>#N/A</v>
      </c>
      <c r="K1024" s="8" t="e">
        <f t="shared" si="76"/>
        <v>#N/A</v>
      </c>
      <c r="L1024" s="23" t="e">
        <f t="shared" si="77"/>
        <v>#N/A</v>
      </c>
      <c r="X1024" s="8"/>
      <c r="Y1024" s="7"/>
      <c r="Z1024" s="19"/>
      <c r="AA1024" s="7">
        <f>SUM($Y$8:Y1024)+CurrentInventory</f>
        <v>0</v>
      </c>
      <c r="AB1024" s="7" t="e">
        <f t="shared" si="80"/>
        <v>#N/A</v>
      </c>
    </row>
    <row r="1025" spans="8:28" x14ac:dyDescent="0.25">
      <c r="H1025" s="8" t="e">
        <f t="shared" si="78"/>
        <v>#N/A</v>
      </c>
      <c r="I1025" s="7" t="e">
        <f t="shared" si="79"/>
        <v>#N/A</v>
      </c>
      <c r="K1025" s="8" t="e">
        <f t="shared" si="76"/>
        <v>#N/A</v>
      </c>
      <c r="L1025" s="23" t="e">
        <f t="shared" si="77"/>
        <v>#N/A</v>
      </c>
      <c r="X1025" s="8"/>
      <c r="Y1025" s="7"/>
      <c r="Z1025" s="19"/>
      <c r="AA1025" s="7">
        <f>SUM($Y$8:Y1025)+CurrentInventory</f>
        <v>0</v>
      </c>
      <c r="AB1025" s="7" t="e">
        <f t="shared" si="80"/>
        <v>#N/A</v>
      </c>
    </row>
    <row r="1026" spans="8:28" x14ac:dyDescent="0.25">
      <c r="H1026" s="8" t="e">
        <f t="shared" si="78"/>
        <v>#N/A</v>
      </c>
      <c r="I1026" s="7" t="e">
        <f t="shared" si="79"/>
        <v>#N/A</v>
      </c>
      <c r="K1026" s="8" t="e">
        <f t="shared" si="76"/>
        <v>#N/A</v>
      </c>
      <c r="L1026" s="23" t="e">
        <f t="shared" si="77"/>
        <v>#N/A</v>
      </c>
      <c r="X1026" s="8"/>
      <c r="Y1026" s="7"/>
      <c r="Z1026" s="19"/>
      <c r="AA1026" s="7">
        <f>SUM($Y$8:Y1026)+CurrentInventory</f>
        <v>0</v>
      </c>
      <c r="AB1026" s="7" t="e">
        <f t="shared" si="80"/>
        <v>#N/A</v>
      </c>
    </row>
    <row r="1027" spans="8:28" x14ac:dyDescent="0.25">
      <c r="H1027" s="8" t="e">
        <f t="shared" si="78"/>
        <v>#N/A</v>
      </c>
      <c r="I1027" s="7" t="e">
        <f t="shared" si="79"/>
        <v>#N/A</v>
      </c>
      <c r="K1027" s="8" t="e">
        <f t="shared" si="76"/>
        <v>#N/A</v>
      </c>
      <c r="L1027" s="23" t="e">
        <f t="shared" si="77"/>
        <v>#N/A</v>
      </c>
      <c r="X1027" s="8"/>
      <c r="Y1027" s="7"/>
      <c r="Z1027" s="19"/>
      <c r="AA1027" s="7">
        <f>SUM($Y$8:Y1027)+CurrentInventory</f>
        <v>0</v>
      </c>
      <c r="AB1027" s="7" t="e">
        <f t="shared" si="80"/>
        <v>#N/A</v>
      </c>
    </row>
    <row r="1028" spans="8:28" x14ac:dyDescent="0.25">
      <c r="H1028" s="8" t="e">
        <f t="shared" si="78"/>
        <v>#N/A</v>
      </c>
      <c r="I1028" s="7" t="e">
        <f t="shared" si="79"/>
        <v>#N/A</v>
      </c>
      <c r="K1028" s="8" t="e">
        <f t="shared" si="76"/>
        <v>#N/A</v>
      </c>
      <c r="L1028" s="23" t="e">
        <f t="shared" si="77"/>
        <v>#N/A</v>
      </c>
      <c r="X1028" s="8"/>
      <c r="Y1028" s="7"/>
      <c r="Z1028" s="19"/>
      <c r="AA1028" s="7">
        <f>SUM($Y$8:Y1028)+CurrentInventory</f>
        <v>0</v>
      </c>
      <c r="AB1028" s="7" t="e">
        <f t="shared" si="80"/>
        <v>#N/A</v>
      </c>
    </row>
    <row r="1029" spans="8:28" x14ac:dyDescent="0.25">
      <c r="H1029" s="8" t="e">
        <f t="shared" si="78"/>
        <v>#N/A</v>
      </c>
      <c r="I1029" s="7" t="e">
        <f t="shared" si="79"/>
        <v>#N/A</v>
      </c>
      <c r="K1029" s="8" t="e">
        <f t="shared" ref="K1029:K1092" si="81">H1029</f>
        <v>#N/A</v>
      </c>
      <c r="L1029" s="23" t="e">
        <f t="shared" ref="L1029:L1092" si="82">VLOOKUP(H1029,$B$4:$D$97, 3,TRUE)</f>
        <v>#N/A</v>
      </c>
      <c r="X1029" s="8"/>
      <c r="Y1029" s="7"/>
      <c r="Z1029" s="19"/>
      <c r="AA1029" s="7">
        <f>SUM($Y$8:Y1029)+CurrentInventory</f>
        <v>0</v>
      </c>
      <c r="AB1029" s="7" t="e">
        <f t="shared" si="80"/>
        <v>#N/A</v>
      </c>
    </row>
    <row r="1030" spans="8:28" x14ac:dyDescent="0.25">
      <c r="H1030" s="8" t="e">
        <f t="shared" ref="H1030:H1093" si="83">IF(H1029+1&gt;MAX($B$4:$B$97), NA(), H1029+1)</f>
        <v>#N/A</v>
      </c>
      <c r="I1030" s="7" t="e">
        <f t="shared" ref="I1030:I1093" si="84">VLOOKUP(H1030,$B$4:$C$97, 2,TRUE)</f>
        <v>#N/A</v>
      </c>
      <c r="K1030" s="8" t="e">
        <f t="shared" si="81"/>
        <v>#N/A</v>
      </c>
      <c r="L1030" s="23" t="e">
        <f t="shared" si="82"/>
        <v>#N/A</v>
      </c>
      <c r="X1030" s="8"/>
      <c r="Y1030" s="7"/>
      <c r="Z1030" s="19"/>
      <c r="AA1030" s="7">
        <f>SUM($Y$8:Y1030)+CurrentInventory</f>
        <v>0</v>
      </c>
      <c r="AB1030" s="7" t="e">
        <f t="shared" si="80"/>
        <v>#N/A</v>
      </c>
    </row>
    <row r="1031" spans="8:28" x14ac:dyDescent="0.25">
      <c r="H1031" s="8" t="e">
        <f t="shared" si="83"/>
        <v>#N/A</v>
      </c>
      <c r="I1031" s="7" t="e">
        <f t="shared" si="84"/>
        <v>#N/A</v>
      </c>
      <c r="K1031" s="8" t="e">
        <f t="shared" si="81"/>
        <v>#N/A</v>
      </c>
      <c r="L1031" s="23" t="e">
        <f t="shared" si="82"/>
        <v>#N/A</v>
      </c>
      <c r="X1031" s="8"/>
      <c r="Y1031" s="7"/>
      <c r="Z1031" s="19"/>
      <c r="AA1031" s="7">
        <f>SUM($Y$8:Y1031)+CurrentInventory</f>
        <v>0</v>
      </c>
      <c r="AB1031" s="7" t="e">
        <f t="shared" si="80"/>
        <v>#N/A</v>
      </c>
    </row>
    <row r="1032" spans="8:28" x14ac:dyDescent="0.25">
      <c r="H1032" s="8" t="e">
        <f t="shared" si="83"/>
        <v>#N/A</v>
      </c>
      <c r="I1032" s="7" t="e">
        <f t="shared" si="84"/>
        <v>#N/A</v>
      </c>
      <c r="K1032" s="8" t="e">
        <f t="shared" si="81"/>
        <v>#N/A</v>
      </c>
      <c r="L1032" s="23" t="e">
        <f t="shared" si="82"/>
        <v>#N/A</v>
      </c>
      <c r="X1032" s="8"/>
      <c r="Y1032" s="7"/>
      <c r="Z1032" s="19"/>
      <c r="AA1032" s="7">
        <f>SUM($Y$8:Y1032)+CurrentInventory</f>
        <v>0</v>
      </c>
      <c r="AB1032" s="7" t="e">
        <f t="shared" ref="AB1032:AB1095" si="85">VLOOKUP(X1032,$H$4:$I$1579, 2, FALSE)</f>
        <v>#N/A</v>
      </c>
    </row>
    <row r="1033" spans="8:28" x14ac:dyDescent="0.25">
      <c r="H1033" s="8" t="e">
        <f t="shared" si="83"/>
        <v>#N/A</v>
      </c>
      <c r="I1033" s="7" t="e">
        <f t="shared" si="84"/>
        <v>#N/A</v>
      </c>
      <c r="K1033" s="8" t="e">
        <f t="shared" si="81"/>
        <v>#N/A</v>
      </c>
      <c r="L1033" s="23" t="e">
        <f t="shared" si="82"/>
        <v>#N/A</v>
      </c>
      <c r="X1033" s="8"/>
      <c r="Y1033" s="7"/>
      <c r="Z1033" s="19"/>
      <c r="AA1033" s="7">
        <f>SUM($Y$8:Y1033)+CurrentInventory</f>
        <v>0</v>
      </c>
      <c r="AB1033" s="7" t="e">
        <f t="shared" si="85"/>
        <v>#N/A</v>
      </c>
    </row>
    <row r="1034" spans="8:28" x14ac:dyDescent="0.25">
      <c r="H1034" s="8" t="e">
        <f t="shared" si="83"/>
        <v>#N/A</v>
      </c>
      <c r="I1034" s="7" t="e">
        <f t="shared" si="84"/>
        <v>#N/A</v>
      </c>
      <c r="K1034" s="8" t="e">
        <f t="shared" si="81"/>
        <v>#N/A</v>
      </c>
      <c r="L1034" s="23" t="e">
        <f t="shared" si="82"/>
        <v>#N/A</v>
      </c>
      <c r="X1034" s="8"/>
      <c r="Y1034" s="7"/>
      <c r="Z1034" s="19"/>
      <c r="AA1034" s="7">
        <f>SUM($Y$8:Y1034)+CurrentInventory</f>
        <v>0</v>
      </c>
      <c r="AB1034" s="7" t="e">
        <f t="shared" si="85"/>
        <v>#N/A</v>
      </c>
    </row>
    <row r="1035" spans="8:28" x14ac:dyDescent="0.25">
      <c r="H1035" s="8" t="e">
        <f t="shared" si="83"/>
        <v>#N/A</v>
      </c>
      <c r="I1035" s="7" t="e">
        <f t="shared" si="84"/>
        <v>#N/A</v>
      </c>
      <c r="K1035" s="8" t="e">
        <f t="shared" si="81"/>
        <v>#N/A</v>
      </c>
      <c r="L1035" s="23" t="e">
        <f t="shared" si="82"/>
        <v>#N/A</v>
      </c>
      <c r="X1035" s="8"/>
      <c r="Y1035" s="7"/>
      <c r="Z1035" s="19"/>
      <c r="AA1035" s="7">
        <f>SUM($Y$8:Y1035)+CurrentInventory</f>
        <v>0</v>
      </c>
      <c r="AB1035" s="7" t="e">
        <f t="shared" si="85"/>
        <v>#N/A</v>
      </c>
    </row>
    <row r="1036" spans="8:28" x14ac:dyDescent="0.25">
      <c r="H1036" s="8" t="e">
        <f t="shared" si="83"/>
        <v>#N/A</v>
      </c>
      <c r="I1036" s="7" t="e">
        <f t="shared" si="84"/>
        <v>#N/A</v>
      </c>
      <c r="K1036" s="8" t="e">
        <f t="shared" si="81"/>
        <v>#N/A</v>
      </c>
      <c r="L1036" s="23" t="e">
        <f t="shared" si="82"/>
        <v>#N/A</v>
      </c>
      <c r="X1036" s="8"/>
      <c r="Y1036" s="7"/>
      <c r="Z1036" s="19"/>
      <c r="AA1036" s="7">
        <f>SUM($Y$8:Y1036)+CurrentInventory</f>
        <v>0</v>
      </c>
      <c r="AB1036" s="7" t="e">
        <f t="shared" si="85"/>
        <v>#N/A</v>
      </c>
    </row>
    <row r="1037" spans="8:28" x14ac:dyDescent="0.25">
      <c r="H1037" s="8" t="e">
        <f t="shared" si="83"/>
        <v>#N/A</v>
      </c>
      <c r="I1037" s="7" t="e">
        <f t="shared" si="84"/>
        <v>#N/A</v>
      </c>
      <c r="K1037" s="8" t="e">
        <f t="shared" si="81"/>
        <v>#N/A</v>
      </c>
      <c r="L1037" s="23" t="e">
        <f t="shared" si="82"/>
        <v>#N/A</v>
      </c>
      <c r="X1037" s="8"/>
      <c r="Y1037" s="7"/>
      <c r="Z1037" s="19"/>
      <c r="AA1037" s="7">
        <f>SUM($Y$8:Y1037)+CurrentInventory</f>
        <v>0</v>
      </c>
      <c r="AB1037" s="7" t="e">
        <f t="shared" si="85"/>
        <v>#N/A</v>
      </c>
    </row>
    <row r="1038" spans="8:28" x14ac:dyDescent="0.25">
      <c r="H1038" s="8" t="e">
        <f t="shared" si="83"/>
        <v>#N/A</v>
      </c>
      <c r="I1038" s="7" t="e">
        <f t="shared" si="84"/>
        <v>#N/A</v>
      </c>
      <c r="K1038" s="8" t="e">
        <f t="shared" si="81"/>
        <v>#N/A</v>
      </c>
      <c r="L1038" s="23" t="e">
        <f t="shared" si="82"/>
        <v>#N/A</v>
      </c>
      <c r="X1038" s="8"/>
      <c r="Y1038" s="7"/>
      <c r="Z1038" s="19"/>
      <c r="AA1038" s="7">
        <f>SUM($Y$8:Y1038)+CurrentInventory</f>
        <v>0</v>
      </c>
      <c r="AB1038" s="7" t="e">
        <f t="shared" si="85"/>
        <v>#N/A</v>
      </c>
    </row>
    <row r="1039" spans="8:28" x14ac:dyDescent="0.25">
      <c r="H1039" s="8" t="e">
        <f t="shared" si="83"/>
        <v>#N/A</v>
      </c>
      <c r="I1039" s="7" t="e">
        <f t="shared" si="84"/>
        <v>#N/A</v>
      </c>
      <c r="K1039" s="8" t="e">
        <f t="shared" si="81"/>
        <v>#N/A</v>
      </c>
      <c r="L1039" s="23" t="e">
        <f t="shared" si="82"/>
        <v>#N/A</v>
      </c>
      <c r="X1039" s="8"/>
      <c r="Y1039" s="7"/>
      <c r="Z1039" s="19"/>
      <c r="AA1039" s="7">
        <f>SUM($Y$8:Y1039)+CurrentInventory</f>
        <v>0</v>
      </c>
      <c r="AB1039" s="7" t="e">
        <f t="shared" si="85"/>
        <v>#N/A</v>
      </c>
    </row>
    <row r="1040" spans="8:28" x14ac:dyDescent="0.25">
      <c r="H1040" s="8" t="e">
        <f t="shared" si="83"/>
        <v>#N/A</v>
      </c>
      <c r="I1040" s="7" t="e">
        <f t="shared" si="84"/>
        <v>#N/A</v>
      </c>
      <c r="K1040" s="8" t="e">
        <f t="shared" si="81"/>
        <v>#N/A</v>
      </c>
      <c r="L1040" s="23" t="e">
        <f t="shared" si="82"/>
        <v>#N/A</v>
      </c>
      <c r="X1040" s="8"/>
      <c r="Y1040" s="7"/>
      <c r="Z1040" s="19"/>
      <c r="AA1040" s="7">
        <f>SUM($Y$8:Y1040)+CurrentInventory</f>
        <v>0</v>
      </c>
      <c r="AB1040" s="7" t="e">
        <f t="shared" si="85"/>
        <v>#N/A</v>
      </c>
    </row>
    <row r="1041" spans="8:28" x14ac:dyDescent="0.25">
      <c r="H1041" s="8" t="e">
        <f t="shared" si="83"/>
        <v>#N/A</v>
      </c>
      <c r="I1041" s="7" t="e">
        <f t="shared" si="84"/>
        <v>#N/A</v>
      </c>
      <c r="K1041" s="8" t="e">
        <f t="shared" si="81"/>
        <v>#N/A</v>
      </c>
      <c r="L1041" s="23" t="e">
        <f t="shared" si="82"/>
        <v>#N/A</v>
      </c>
      <c r="X1041" s="8"/>
      <c r="Y1041" s="7"/>
      <c r="Z1041" s="19"/>
      <c r="AA1041" s="7">
        <f>SUM($Y$8:Y1041)+CurrentInventory</f>
        <v>0</v>
      </c>
      <c r="AB1041" s="7" t="e">
        <f t="shared" si="85"/>
        <v>#N/A</v>
      </c>
    </row>
    <row r="1042" spans="8:28" x14ac:dyDescent="0.25">
      <c r="H1042" s="8" t="e">
        <f t="shared" si="83"/>
        <v>#N/A</v>
      </c>
      <c r="I1042" s="7" t="e">
        <f t="shared" si="84"/>
        <v>#N/A</v>
      </c>
      <c r="K1042" s="8" t="e">
        <f t="shared" si="81"/>
        <v>#N/A</v>
      </c>
      <c r="L1042" s="23" t="e">
        <f t="shared" si="82"/>
        <v>#N/A</v>
      </c>
      <c r="X1042" s="8"/>
      <c r="Y1042" s="7"/>
      <c r="Z1042" s="19"/>
      <c r="AA1042" s="7">
        <f>SUM($Y$8:Y1042)+CurrentInventory</f>
        <v>0</v>
      </c>
      <c r="AB1042" s="7" t="e">
        <f t="shared" si="85"/>
        <v>#N/A</v>
      </c>
    </row>
    <row r="1043" spans="8:28" x14ac:dyDescent="0.25">
      <c r="H1043" s="8" t="e">
        <f t="shared" si="83"/>
        <v>#N/A</v>
      </c>
      <c r="I1043" s="7" t="e">
        <f t="shared" si="84"/>
        <v>#N/A</v>
      </c>
      <c r="K1043" s="8" t="e">
        <f t="shared" si="81"/>
        <v>#N/A</v>
      </c>
      <c r="L1043" s="23" t="e">
        <f t="shared" si="82"/>
        <v>#N/A</v>
      </c>
      <c r="X1043" s="8"/>
      <c r="Y1043" s="7"/>
      <c r="Z1043" s="19"/>
      <c r="AA1043" s="7">
        <f>SUM($Y$8:Y1043)+CurrentInventory</f>
        <v>0</v>
      </c>
      <c r="AB1043" s="7" t="e">
        <f t="shared" si="85"/>
        <v>#N/A</v>
      </c>
    </row>
    <row r="1044" spans="8:28" x14ac:dyDescent="0.25">
      <c r="H1044" s="8" t="e">
        <f t="shared" si="83"/>
        <v>#N/A</v>
      </c>
      <c r="I1044" s="7" t="e">
        <f t="shared" si="84"/>
        <v>#N/A</v>
      </c>
      <c r="K1044" s="8" t="e">
        <f t="shared" si="81"/>
        <v>#N/A</v>
      </c>
      <c r="L1044" s="23" t="e">
        <f t="shared" si="82"/>
        <v>#N/A</v>
      </c>
      <c r="X1044" s="8"/>
      <c r="Y1044" s="7"/>
      <c r="Z1044" s="19"/>
      <c r="AA1044" s="7">
        <f>SUM($Y$8:Y1044)+CurrentInventory</f>
        <v>0</v>
      </c>
      <c r="AB1044" s="7" t="e">
        <f t="shared" si="85"/>
        <v>#N/A</v>
      </c>
    </row>
    <row r="1045" spans="8:28" x14ac:dyDescent="0.25">
      <c r="H1045" s="8" t="e">
        <f t="shared" si="83"/>
        <v>#N/A</v>
      </c>
      <c r="I1045" s="7" t="e">
        <f t="shared" si="84"/>
        <v>#N/A</v>
      </c>
      <c r="K1045" s="8" t="e">
        <f t="shared" si="81"/>
        <v>#N/A</v>
      </c>
      <c r="L1045" s="23" t="e">
        <f t="shared" si="82"/>
        <v>#N/A</v>
      </c>
      <c r="X1045" s="8"/>
      <c r="Y1045" s="7"/>
      <c r="Z1045" s="19"/>
      <c r="AA1045" s="7">
        <f>SUM($Y$8:Y1045)+CurrentInventory</f>
        <v>0</v>
      </c>
      <c r="AB1045" s="7" t="e">
        <f t="shared" si="85"/>
        <v>#N/A</v>
      </c>
    </row>
    <row r="1046" spans="8:28" x14ac:dyDescent="0.25">
      <c r="H1046" s="8" t="e">
        <f t="shared" si="83"/>
        <v>#N/A</v>
      </c>
      <c r="I1046" s="7" t="e">
        <f t="shared" si="84"/>
        <v>#N/A</v>
      </c>
      <c r="K1046" s="8" t="e">
        <f t="shared" si="81"/>
        <v>#N/A</v>
      </c>
      <c r="L1046" s="23" t="e">
        <f t="shared" si="82"/>
        <v>#N/A</v>
      </c>
      <c r="X1046" s="8"/>
      <c r="Y1046" s="7"/>
      <c r="Z1046" s="19"/>
      <c r="AA1046" s="7">
        <f>SUM($Y$8:Y1046)+CurrentInventory</f>
        <v>0</v>
      </c>
      <c r="AB1046" s="7" t="e">
        <f t="shared" si="85"/>
        <v>#N/A</v>
      </c>
    </row>
    <row r="1047" spans="8:28" x14ac:dyDescent="0.25">
      <c r="H1047" s="8" t="e">
        <f t="shared" si="83"/>
        <v>#N/A</v>
      </c>
      <c r="I1047" s="7" t="e">
        <f t="shared" si="84"/>
        <v>#N/A</v>
      </c>
      <c r="K1047" s="8" t="e">
        <f t="shared" si="81"/>
        <v>#N/A</v>
      </c>
      <c r="L1047" s="23" t="e">
        <f t="shared" si="82"/>
        <v>#N/A</v>
      </c>
      <c r="X1047" s="8"/>
      <c r="Y1047" s="7"/>
      <c r="Z1047" s="19"/>
      <c r="AA1047" s="7">
        <f>SUM($Y$8:Y1047)+CurrentInventory</f>
        <v>0</v>
      </c>
      <c r="AB1047" s="7" t="e">
        <f t="shared" si="85"/>
        <v>#N/A</v>
      </c>
    </row>
    <row r="1048" spans="8:28" x14ac:dyDescent="0.25">
      <c r="H1048" s="8" t="e">
        <f t="shared" si="83"/>
        <v>#N/A</v>
      </c>
      <c r="I1048" s="7" t="e">
        <f t="shared" si="84"/>
        <v>#N/A</v>
      </c>
      <c r="K1048" s="8" t="e">
        <f t="shared" si="81"/>
        <v>#N/A</v>
      </c>
      <c r="L1048" s="23" t="e">
        <f t="shared" si="82"/>
        <v>#N/A</v>
      </c>
      <c r="X1048" s="8"/>
      <c r="Y1048" s="7"/>
      <c r="Z1048" s="19"/>
      <c r="AA1048" s="7">
        <f>SUM($Y$8:Y1048)+CurrentInventory</f>
        <v>0</v>
      </c>
      <c r="AB1048" s="7" t="e">
        <f t="shared" si="85"/>
        <v>#N/A</v>
      </c>
    </row>
    <row r="1049" spans="8:28" x14ac:dyDescent="0.25">
      <c r="H1049" s="8" t="e">
        <f t="shared" si="83"/>
        <v>#N/A</v>
      </c>
      <c r="I1049" s="7" t="e">
        <f t="shared" si="84"/>
        <v>#N/A</v>
      </c>
      <c r="K1049" s="8" t="e">
        <f t="shared" si="81"/>
        <v>#N/A</v>
      </c>
      <c r="L1049" s="23" t="e">
        <f t="shared" si="82"/>
        <v>#N/A</v>
      </c>
      <c r="X1049" s="8"/>
      <c r="Y1049" s="7"/>
      <c r="Z1049" s="19"/>
      <c r="AA1049" s="7">
        <f>SUM($Y$8:Y1049)+CurrentInventory</f>
        <v>0</v>
      </c>
      <c r="AB1049" s="7" t="e">
        <f t="shared" si="85"/>
        <v>#N/A</v>
      </c>
    </row>
    <row r="1050" spans="8:28" x14ac:dyDescent="0.25">
      <c r="H1050" s="8" t="e">
        <f t="shared" si="83"/>
        <v>#N/A</v>
      </c>
      <c r="I1050" s="7" t="e">
        <f t="shared" si="84"/>
        <v>#N/A</v>
      </c>
      <c r="K1050" s="8" t="e">
        <f t="shared" si="81"/>
        <v>#N/A</v>
      </c>
      <c r="L1050" s="23" t="e">
        <f t="shared" si="82"/>
        <v>#N/A</v>
      </c>
      <c r="X1050" s="8"/>
      <c r="Y1050" s="7"/>
      <c r="Z1050" s="19"/>
      <c r="AA1050" s="7">
        <f>SUM($Y$8:Y1050)+CurrentInventory</f>
        <v>0</v>
      </c>
      <c r="AB1050" s="7" t="e">
        <f t="shared" si="85"/>
        <v>#N/A</v>
      </c>
    </row>
    <row r="1051" spans="8:28" x14ac:dyDescent="0.25">
      <c r="H1051" s="8" t="e">
        <f t="shared" si="83"/>
        <v>#N/A</v>
      </c>
      <c r="I1051" s="7" t="e">
        <f t="shared" si="84"/>
        <v>#N/A</v>
      </c>
      <c r="K1051" s="8" t="e">
        <f t="shared" si="81"/>
        <v>#N/A</v>
      </c>
      <c r="L1051" s="23" t="e">
        <f t="shared" si="82"/>
        <v>#N/A</v>
      </c>
      <c r="X1051" s="8"/>
      <c r="Y1051" s="7"/>
      <c r="Z1051" s="19"/>
      <c r="AA1051" s="7">
        <f>SUM($Y$8:Y1051)+CurrentInventory</f>
        <v>0</v>
      </c>
      <c r="AB1051" s="7" t="e">
        <f t="shared" si="85"/>
        <v>#N/A</v>
      </c>
    </row>
    <row r="1052" spans="8:28" x14ac:dyDescent="0.25">
      <c r="H1052" s="8" t="e">
        <f t="shared" si="83"/>
        <v>#N/A</v>
      </c>
      <c r="I1052" s="7" t="e">
        <f t="shared" si="84"/>
        <v>#N/A</v>
      </c>
      <c r="K1052" s="8" t="e">
        <f t="shared" si="81"/>
        <v>#N/A</v>
      </c>
      <c r="L1052" s="23" t="e">
        <f t="shared" si="82"/>
        <v>#N/A</v>
      </c>
      <c r="X1052" s="8"/>
      <c r="Y1052" s="7"/>
      <c r="Z1052" s="19"/>
      <c r="AA1052" s="7">
        <f>SUM($Y$8:Y1052)+CurrentInventory</f>
        <v>0</v>
      </c>
      <c r="AB1052" s="7" t="e">
        <f t="shared" si="85"/>
        <v>#N/A</v>
      </c>
    </row>
    <row r="1053" spans="8:28" x14ac:dyDescent="0.25">
      <c r="H1053" s="8" t="e">
        <f t="shared" si="83"/>
        <v>#N/A</v>
      </c>
      <c r="I1053" s="7" t="e">
        <f t="shared" si="84"/>
        <v>#N/A</v>
      </c>
      <c r="K1053" s="8" t="e">
        <f t="shared" si="81"/>
        <v>#N/A</v>
      </c>
      <c r="L1053" s="23" t="e">
        <f t="shared" si="82"/>
        <v>#N/A</v>
      </c>
      <c r="X1053" s="8"/>
      <c r="Y1053" s="7"/>
      <c r="Z1053" s="19"/>
      <c r="AA1053" s="7">
        <f>SUM($Y$8:Y1053)+CurrentInventory</f>
        <v>0</v>
      </c>
      <c r="AB1053" s="7" t="e">
        <f t="shared" si="85"/>
        <v>#N/A</v>
      </c>
    </row>
    <row r="1054" spans="8:28" x14ac:dyDescent="0.25">
      <c r="H1054" s="8" t="e">
        <f t="shared" si="83"/>
        <v>#N/A</v>
      </c>
      <c r="I1054" s="7" t="e">
        <f t="shared" si="84"/>
        <v>#N/A</v>
      </c>
      <c r="K1054" s="8" t="e">
        <f t="shared" si="81"/>
        <v>#N/A</v>
      </c>
      <c r="L1054" s="23" t="e">
        <f t="shared" si="82"/>
        <v>#N/A</v>
      </c>
      <c r="X1054" s="8"/>
      <c r="Y1054" s="7"/>
      <c r="Z1054" s="19"/>
      <c r="AA1054" s="7">
        <f>SUM($Y$8:Y1054)+CurrentInventory</f>
        <v>0</v>
      </c>
      <c r="AB1054" s="7" t="e">
        <f t="shared" si="85"/>
        <v>#N/A</v>
      </c>
    </row>
    <row r="1055" spans="8:28" x14ac:dyDescent="0.25">
      <c r="H1055" s="8" t="e">
        <f t="shared" si="83"/>
        <v>#N/A</v>
      </c>
      <c r="I1055" s="7" t="e">
        <f t="shared" si="84"/>
        <v>#N/A</v>
      </c>
      <c r="K1055" s="8" t="e">
        <f t="shared" si="81"/>
        <v>#N/A</v>
      </c>
      <c r="L1055" s="23" t="e">
        <f t="shared" si="82"/>
        <v>#N/A</v>
      </c>
      <c r="X1055" s="8"/>
      <c r="Y1055" s="7"/>
      <c r="Z1055" s="19"/>
      <c r="AA1055" s="7">
        <f>SUM($Y$8:Y1055)+CurrentInventory</f>
        <v>0</v>
      </c>
      <c r="AB1055" s="7" t="e">
        <f t="shared" si="85"/>
        <v>#N/A</v>
      </c>
    </row>
    <row r="1056" spans="8:28" x14ac:dyDescent="0.25">
      <c r="H1056" s="8" t="e">
        <f t="shared" si="83"/>
        <v>#N/A</v>
      </c>
      <c r="I1056" s="7" t="e">
        <f t="shared" si="84"/>
        <v>#N/A</v>
      </c>
      <c r="K1056" s="8" t="e">
        <f t="shared" si="81"/>
        <v>#N/A</v>
      </c>
      <c r="L1056" s="23" t="e">
        <f t="shared" si="82"/>
        <v>#N/A</v>
      </c>
      <c r="X1056" s="8"/>
      <c r="Y1056" s="7"/>
      <c r="Z1056" s="19"/>
      <c r="AA1056" s="7">
        <f>SUM($Y$8:Y1056)+CurrentInventory</f>
        <v>0</v>
      </c>
      <c r="AB1056" s="7" t="e">
        <f t="shared" si="85"/>
        <v>#N/A</v>
      </c>
    </row>
    <row r="1057" spans="8:28" x14ac:dyDescent="0.25">
      <c r="H1057" s="8" t="e">
        <f t="shared" si="83"/>
        <v>#N/A</v>
      </c>
      <c r="I1057" s="7" t="e">
        <f t="shared" si="84"/>
        <v>#N/A</v>
      </c>
      <c r="K1057" s="8" t="e">
        <f t="shared" si="81"/>
        <v>#N/A</v>
      </c>
      <c r="L1057" s="23" t="e">
        <f t="shared" si="82"/>
        <v>#N/A</v>
      </c>
      <c r="X1057" s="8"/>
      <c r="Y1057" s="7"/>
      <c r="Z1057" s="19"/>
      <c r="AA1057" s="7">
        <f>SUM($Y$8:Y1057)+CurrentInventory</f>
        <v>0</v>
      </c>
      <c r="AB1057" s="7" t="e">
        <f t="shared" si="85"/>
        <v>#N/A</v>
      </c>
    </row>
    <row r="1058" spans="8:28" x14ac:dyDescent="0.25">
      <c r="H1058" s="8" t="e">
        <f t="shared" si="83"/>
        <v>#N/A</v>
      </c>
      <c r="I1058" s="7" t="e">
        <f t="shared" si="84"/>
        <v>#N/A</v>
      </c>
      <c r="K1058" s="8" t="e">
        <f t="shared" si="81"/>
        <v>#N/A</v>
      </c>
      <c r="L1058" s="23" t="e">
        <f t="shared" si="82"/>
        <v>#N/A</v>
      </c>
      <c r="X1058" s="8"/>
      <c r="Y1058" s="7"/>
      <c r="Z1058" s="19"/>
      <c r="AA1058" s="7">
        <f>SUM($Y$8:Y1058)+CurrentInventory</f>
        <v>0</v>
      </c>
      <c r="AB1058" s="7" t="e">
        <f t="shared" si="85"/>
        <v>#N/A</v>
      </c>
    </row>
    <row r="1059" spans="8:28" x14ac:dyDescent="0.25">
      <c r="H1059" s="8" t="e">
        <f t="shared" si="83"/>
        <v>#N/A</v>
      </c>
      <c r="I1059" s="7" t="e">
        <f t="shared" si="84"/>
        <v>#N/A</v>
      </c>
      <c r="K1059" s="8" t="e">
        <f t="shared" si="81"/>
        <v>#N/A</v>
      </c>
      <c r="L1059" s="23" t="e">
        <f t="shared" si="82"/>
        <v>#N/A</v>
      </c>
      <c r="X1059" s="8"/>
      <c r="Y1059" s="7"/>
      <c r="Z1059" s="19"/>
      <c r="AA1059" s="7">
        <f>SUM($Y$8:Y1059)+CurrentInventory</f>
        <v>0</v>
      </c>
      <c r="AB1059" s="7" t="e">
        <f t="shared" si="85"/>
        <v>#N/A</v>
      </c>
    </row>
    <row r="1060" spans="8:28" x14ac:dyDescent="0.25">
      <c r="H1060" s="8" t="e">
        <f t="shared" si="83"/>
        <v>#N/A</v>
      </c>
      <c r="I1060" s="7" t="e">
        <f t="shared" si="84"/>
        <v>#N/A</v>
      </c>
      <c r="K1060" s="8" t="e">
        <f t="shared" si="81"/>
        <v>#N/A</v>
      </c>
      <c r="L1060" s="23" t="e">
        <f t="shared" si="82"/>
        <v>#N/A</v>
      </c>
      <c r="X1060" s="8"/>
      <c r="Y1060" s="7"/>
      <c r="Z1060" s="19"/>
      <c r="AA1060" s="7">
        <f>SUM($Y$8:Y1060)+CurrentInventory</f>
        <v>0</v>
      </c>
      <c r="AB1060" s="7" t="e">
        <f t="shared" si="85"/>
        <v>#N/A</v>
      </c>
    </row>
    <row r="1061" spans="8:28" x14ac:dyDescent="0.25">
      <c r="H1061" s="8" t="e">
        <f t="shared" si="83"/>
        <v>#N/A</v>
      </c>
      <c r="I1061" s="7" t="e">
        <f t="shared" si="84"/>
        <v>#N/A</v>
      </c>
      <c r="K1061" s="8" t="e">
        <f t="shared" si="81"/>
        <v>#N/A</v>
      </c>
      <c r="L1061" s="23" t="e">
        <f t="shared" si="82"/>
        <v>#N/A</v>
      </c>
      <c r="X1061" s="8"/>
      <c r="Y1061" s="7"/>
      <c r="Z1061" s="19"/>
      <c r="AA1061" s="7">
        <f>SUM($Y$8:Y1061)+CurrentInventory</f>
        <v>0</v>
      </c>
      <c r="AB1061" s="7" t="e">
        <f t="shared" si="85"/>
        <v>#N/A</v>
      </c>
    </row>
    <row r="1062" spans="8:28" x14ac:dyDescent="0.25">
      <c r="H1062" s="8" t="e">
        <f t="shared" si="83"/>
        <v>#N/A</v>
      </c>
      <c r="I1062" s="7" t="e">
        <f t="shared" si="84"/>
        <v>#N/A</v>
      </c>
      <c r="K1062" s="8" t="e">
        <f t="shared" si="81"/>
        <v>#N/A</v>
      </c>
      <c r="L1062" s="23" t="e">
        <f t="shared" si="82"/>
        <v>#N/A</v>
      </c>
      <c r="X1062" s="8"/>
      <c r="Y1062" s="7"/>
      <c r="Z1062" s="19"/>
      <c r="AA1062" s="7">
        <f>SUM($Y$8:Y1062)+CurrentInventory</f>
        <v>0</v>
      </c>
      <c r="AB1062" s="7" t="e">
        <f t="shared" si="85"/>
        <v>#N/A</v>
      </c>
    </row>
    <row r="1063" spans="8:28" x14ac:dyDescent="0.25">
      <c r="H1063" s="8" t="e">
        <f t="shared" si="83"/>
        <v>#N/A</v>
      </c>
      <c r="I1063" s="7" t="e">
        <f t="shared" si="84"/>
        <v>#N/A</v>
      </c>
      <c r="K1063" s="8" t="e">
        <f t="shared" si="81"/>
        <v>#N/A</v>
      </c>
      <c r="L1063" s="23" t="e">
        <f t="shared" si="82"/>
        <v>#N/A</v>
      </c>
      <c r="X1063" s="8"/>
      <c r="Y1063" s="7"/>
      <c r="Z1063" s="19"/>
      <c r="AA1063" s="7">
        <f>SUM($Y$8:Y1063)+CurrentInventory</f>
        <v>0</v>
      </c>
      <c r="AB1063" s="7" t="e">
        <f t="shared" si="85"/>
        <v>#N/A</v>
      </c>
    </row>
    <row r="1064" spans="8:28" x14ac:dyDescent="0.25">
      <c r="H1064" s="8" t="e">
        <f t="shared" si="83"/>
        <v>#N/A</v>
      </c>
      <c r="I1064" s="7" t="e">
        <f t="shared" si="84"/>
        <v>#N/A</v>
      </c>
      <c r="K1064" s="8" t="e">
        <f t="shared" si="81"/>
        <v>#N/A</v>
      </c>
      <c r="L1064" s="23" t="e">
        <f t="shared" si="82"/>
        <v>#N/A</v>
      </c>
      <c r="X1064" s="8"/>
      <c r="Y1064" s="7"/>
      <c r="Z1064" s="19"/>
      <c r="AA1064" s="7">
        <f>SUM($Y$8:Y1064)+CurrentInventory</f>
        <v>0</v>
      </c>
      <c r="AB1064" s="7" t="e">
        <f t="shared" si="85"/>
        <v>#N/A</v>
      </c>
    </row>
    <row r="1065" spans="8:28" x14ac:dyDescent="0.25">
      <c r="H1065" s="8" t="e">
        <f t="shared" si="83"/>
        <v>#N/A</v>
      </c>
      <c r="I1065" s="7" t="e">
        <f t="shared" si="84"/>
        <v>#N/A</v>
      </c>
      <c r="K1065" s="8" t="e">
        <f t="shared" si="81"/>
        <v>#N/A</v>
      </c>
      <c r="L1065" s="23" t="e">
        <f t="shared" si="82"/>
        <v>#N/A</v>
      </c>
      <c r="X1065" s="8"/>
      <c r="Y1065" s="7"/>
      <c r="Z1065" s="19"/>
      <c r="AA1065" s="7">
        <f>SUM($Y$8:Y1065)+CurrentInventory</f>
        <v>0</v>
      </c>
      <c r="AB1065" s="7" t="e">
        <f t="shared" si="85"/>
        <v>#N/A</v>
      </c>
    </row>
    <row r="1066" spans="8:28" x14ac:dyDescent="0.25">
      <c r="H1066" s="8" t="e">
        <f t="shared" si="83"/>
        <v>#N/A</v>
      </c>
      <c r="I1066" s="7" t="e">
        <f t="shared" si="84"/>
        <v>#N/A</v>
      </c>
      <c r="K1066" s="8" t="e">
        <f t="shared" si="81"/>
        <v>#N/A</v>
      </c>
      <c r="L1066" s="23" t="e">
        <f t="shared" si="82"/>
        <v>#N/A</v>
      </c>
      <c r="X1066" s="8"/>
      <c r="Y1066" s="7"/>
      <c r="Z1066" s="19"/>
      <c r="AA1066" s="7">
        <f>SUM($Y$8:Y1066)+CurrentInventory</f>
        <v>0</v>
      </c>
      <c r="AB1066" s="7" t="e">
        <f t="shared" si="85"/>
        <v>#N/A</v>
      </c>
    </row>
    <row r="1067" spans="8:28" x14ac:dyDescent="0.25">
      <c r="H1067" s="8" t="e">
        <f t="shared" si="83"/>
        <v>#N/A</v>
      </c>
      <c r="I1067" s="7" t="e">
        <f t="shared" si="84"/>
        <v>#N/A</v>
      </c>
      <c r="K1067" s="8" t="e">
        <f t="shared" si="81"/>
        <v>#N/A</v>
      </c>
      <c r="L1067" s="23" t="e">
        <f t="shared" si="82"/>
        <v>#N/A</v>
      </c>
      <c r="X1067" s="8"/>
      <c r="Y1067" s="7"/>
      <c r="Z1067" s="19"/>
      <c r="AA1067" s="7">
        <f>SUM($Y$8:Y1067)+CurrentInventory</f>
        <v>0</v>
      </c>
      <c r="AB1067" s="7" t="e">
        <f t="shared" si="85"/>
        <v>#N/A</v>
      </c>
    </row>
    <row r="1068" spans="8:28" x14ac:dyDescent="0.25">
      <c r="H1068" s="8" t="e">
        <f t="shared" si="83"/>
        <v>#N/A</v>
      </c>
      <c r="I1068" s="7" t="e">
        <f t="shared" si="84"/>
        <v>#N/A</v>
      </c>
      <c r="K1068" s="8" t="e">
        <f t="shared" si="81"/>
        <v>#N/A</v>
      </c>
      <c r="L1068" s="23" t="e">
        <f t="shared" si="82"/>
        <v>#N/A</v>
      </c>
      <c r="X1068" s="8"/>
      <c r="Y1068" s="7"/>
      <c r="Z1068" s="19"/>
      <c r="AA1068" s="7">
        <f>SUM($Y$8:Y1068)+CurrentInventory</f>
        <v>0</v>
      </c>
      <c r="AB1068" s="7" t="e">
        <f t="shared" si="85"/>
        <v>#N/A</v>
      </c>
    </row>
    <row r="1069" spans="8:28" x14ac:dyDescent="0.25">
      <c r="H1069" s="8" t="e">
        <f t="shared" si="83"/>
        <v>#N/A</v>
      </c>
      <c r="I1069" s="7" t="e">
        <f t="shared" si="84"/>
        <v>#N/A</v>
      </c>
      <c r="K1069" s="8" t="e">
        <f t="shared" si="81"/>
        <v>#N/A</v>
      </c>
      <c r="L1069" s="23" t="e">
        <f t="shared" si="82"/>
        <v>#N/A</v>
      </c>
      <c r="X1069" s="8"/>
      <c r="Y1069" s="7"/>
      <c r="Z1069" s="19"/>
      <c r="AA1069" s="7">
        <f>SUM($Y$8:Y1069)+CurrentInventory</f>
        <v>0</v>
      </c>
      <c r="AB1069" s="7" t="e">
        <f t="shared" si="85"/>
        <v>#N/A</v>
      </c>
    </row>
    <row r="1070" spans="8:28" x14ac:dyDescent="0.25">
      <c r="H1070" s="8" t="e">
        <f t="shared" si="83"/>
        <v>#N/A</v>
      </c>
      <c r="I1070" s="7" t="e">
        <f t="shared" si="84"/>
        <v>#N/A</v>
      </c>
      <c r="K1070" s="8" t="e">
        <f t="shared" si="81"/>
        <v>#N/A</v>
      </c>
      <c r="L1070" s="23" t="e">
        <f t="shared" si="82"/>
        <v>#N/A</v>
      </c>
      <c r="X1070" s="8"/>
      <c r="Y1070" s="7"/>
      <c r="Z1070" s="19"/>
      <c r="AA1070" s="7">
        <f>SUM($Y$8:Y1070)+CurrentInventory</f>
        <v>0</v>
      </c>
      <c r="AB1070" s="7" t="e">
        <f t="shared" si="85"/>
        <v>#N/A</v>
      </c>
    </row>
    <row r="1071" spans="8:28" x14ac:dyDescent="0.25">
      <c r="H1071" s="8" t="e">
        <f t="shared" si="83"/>
        <v>#N/A</v>
      </c>
      <c r="I1071" s="7" t="e">
        <f t="shared" si="84"/>
        <v>#N/A</v>
      </c>
      <c r="K1071" s="8" t="e">
        <f t="shared" si="81"/>
        <v>#N/A</v>
      </c>
      <c r="L1071" s="23" t="e">
        <f t="shared" si="82"/>
        <v>#N/A</v>
      </c>
      <c r="X1071" s="8"/>
      <c r="Y1071" s="7"/>
      <c r="Z1071" s="19"/>
      <c r="AA1071" s="7">
        <f>SUM($Y$8:Y1071)+CurrentInventory</f>
        <v>0</v>
      </c>
      <c r="AB1071" s="7" t="e">
        <f t="shared" si="85"/>
        <v>#N/A</v>
      </c>
    </row>
    <row r="1072" spans="8:28" x14ac:dyDescent="0.25">
      <c r="H1072" s="8" t="e">
        <f t="shared" si="83"/>
        <v>#N/A</v>
      </c>
      <c r="I1072" s="7" t="e">
        <f t="shared" si="84"/>
        <v>#N/A</v>
      </c>
      <c r="K1072" s="8" t="e">
        <f t="shared" si="81"/>
        <v>#N/A</v>
      </c>
      <c r="L1072" s="23" t="e">
        <f t="shared" si="82"/>
        <v>#N/A</v>
      </c>
      <c r="X1072" s="8"/>
      <c r="Y1072" s="7"/>
      <c r="Z1072" s="19"/>
      <c r="AA1072" s="7">
        <f>SUM($Y$8:Y1072)+CurrentInventory</f>
        <v>0</v>
      </c>
      <c r="AB1072" s="7" t="e">
        <f t="shared" si="85"/>
        <v>#N/A</v>
      </c>
    </row>
    <row r="1073" spans="8:28" x14ac:dyDescent="0.25">
      <c r="H1073" s="8" t="e">
        <f t="shared" si="83"/>
        <v>#N/A</v>
      </c>
      <c r="I1073" s="7" t="e">
        <f t="shared" si="84"/>
        <v>#N/A</v>
      </c>
      <c r="K1073" s="8" t="e">
        <f t="shared" si="81"/>
        <v>#N/A</v>
      </c>
      <c r="L1073" s="23" t="e">
        <f t="shared" si="82"/>
        <v>#N/A</v>
      </c>
      <c r="X1073" s="8"/>
      <c r="Y1073" s="7"/>
      <c r="Z1073" s="19"/>
      <c r="AA1073" s="7">
        <f>SUM($Y$8:Y1073)+CurrentInventory</f>
        <v>0</v>
      </c>
      <c r="AB1073" s="7" t="e">
        <f t="shared" si="85"/>
        <v>#N/A</v>
      </c>
    </row>
    <row r="1074" spans="8:28" x14ac:dyDescent="0.25">
      <c r="H1074" s="8" t="e">
        <f t="shared" si="83"/>
        <v>#N/A</v>
      </c>
      <c r="I1074" s="7" t="e">
        <f t="shared" si="84"/>
        <v>#N/A</v>
      </c>
      <c r="K1074" s="8" t="e">
        <f t="shared" si="81"/>
        <v>#N/A</v>
      </c>
      <c r="L1074" s="23" t="e">
        <f t="shared" si="82"/>
        <v>#N/A</v>
      </c>
      <c r="X1074" s="8"/>
      <c r="Y1074" s="7"/>
      <c r="Z1074" s="19"/>
      <c r="AA1074" s="7">
        <f>SUM($Y$8:Y1074)+CurrentInventory</f>
        <v>0</v>
      </c>
      <c r="AB1074" s="7" t="e">
        <f t="shared" si="85"/>
        <v>#N/A</v>
      </c>
    </row>
    <row r="1075" spans="8:28" x14ac:dyDescent="0.25">
      <c r="H1075" s="8" t="e">
        <f t="shared" si="83"/>
        <v>#N/A</v>
      </c>
      <c r="I1075" s="7" t="e">
        <f t="shared" si="84"/>
        <v>#N/A</v>
      </c>
      <c r="K1075" s="8" t="e">
        <f t="shared" si="81"/>
        <v>#N/A</v>
      </c>
      <c r="L1075" s="23" t="e">
        <f t="shared" si="82"/>
        <v>#N/A</v>
      </c>
      <c r="X1075" s="8"/>
      <c r="Y1075" s="7"/>
      <c r="Z1075" s="19"/>
      <c r="AA1075" s="7">
        <f>SUM($Y$8:Y1075)+CurrentInventory</f>
        <v>0</v>
      </c>
      <c r="AB1075" s="7" t="e">
        <f t="shared" si="85"/>
        <v>#N/A</v>
      </c>
    </row>
    <row r="1076" spans="8:28" x14ac:dyDescent="0.25">
      <c r="H1076" s="8" t="e">
        <f t="shared" si="83"/>
        <v>#N/A</v>
      </c>
      <c r="I1076" s="7" t="e">
        <f t="shared" si="84"/>
        <v>#N/A</v>
      </c>
      <c r="K1076" s="8" t="e">
        <f t="shared" si="81"/>
        <v>#N/A</v>
      </c>
      <c r="L1076" s="23" t="e">
        <f t="shared" si="82"/>
        <v>#N/A</v>
      </c>
      <c r="X1076" s="8"/>
      <c r="Y1076" s="7"/>
      <c r="Z1076" s="19"/>
      <c r="AA1076" s="7">
        <f>SUM($Y$8:Y1076)+CurrentInventory</f>
        <v>0</v>
      </c>
      <c r="AB1076" s="7" t="e">
        <f t="shared" si="85"/>
        <v>#N/A</v>
      </c>
    </row>
    <row r="1077" spans="8:28" x14ac:dyDescent="0.25">
      <c r="H1077" s="8" t="e">
        <f t="shared" si="83"/>
        <v>#N/A</v>
      </c>
      <c r="I1077" s="7" t="e">
        <f t="shared" si="84"/>
        <v>#N/A</v>
      </c>
      <c r="K1077" s="8" t="e">
        <f t="shared" si="81"/>
        <v>#N/A</v>
      </c>
      <c r="L1077" s="23" t="e">
        <f t="shared" si="82"/>
        <v>#N/A</v>
      </c>
      <c r="X1077" s="8"/>
      <c r="Y1077" s="7"/>
      <c r="Z1077" s="19"/>
      <c r="AA1077" s="7">
        <f>SUM($Y$8:Y1077)+CurrentInventory</f>
        <v>0</v>
      </c>
      <c r="AB1077" s="7" t="e">
        <f t="shared" si="85"/>
        <v>#N/A</v>
      </c>
    </row>
    <row r="1078" spans="8:28" x14ac:dyDescent="0.25">
      <c r="H1078" s="8" t="e">
        <f t="shared" si="83"/>
        <v>#N/A</v>
      </c>
      <c r="I1078" s="7" t="e">
        <f t="shared" si="84"/>
        <v>#N/A</v>
      </c>
      <c r="K1078" s="8" t="e">
        <f t="shared" si="81"/>
        <v>#N/A</v>
      </c>
      <c r="L1078" s="23" t="e">
        <f t="shared" si="82"/>
        <v>#N/A</v>
      </c>
      <c r="X1078" s="8"/>
      <c r="Y1078" s="7"/>
      <c r="Z1078" s="19"/>
      <c r="AA1078" s="7">
        <f>SUM($Y$8:Y1078)+CurrentInventory</f>
        <v>0</v>
      </c>
      <c r="AB1078" s="7" t="e">
        <f t="shared" si="85"/>
        <v>#N/A</v>
      </c>
    </row>
    <row r="1079" spans="8:28" x14ac:dyDescent="0.25">
      <c r="H1079" s="8" t="e">
        <f t="shared" si="83"/>
        <v>#N/A</v>
      </c>
      <c r="I1079" s="7" t="e">
        <f t="shared" si="84"/>
        <v>#N/A</v>
      </c>
      <c r="K1079" s="8" t="e">
        <f t="shared" si="81"/>
        <v>#N/A</v>
      </c>
      <c r="L1079" s="23" t="e">
        <f t="shared" si="82"/>
        <v>#N/A</v>
      </c>
      <c r="X1079" s="8"/>
      <c r="Y1079" s="7"/>
      <c r="Z1079" s="19"/>
      <c r="AA1079" s="7">
        <f>SUM($Y$8:Y1079)+CurrentInventory</f>
        <v>0</v>
      </c>
      <c r="AB1079" s="7" t="e">
        <f t="shared" si="85"/>
        <v>#N/A</v>
      </c>
    </row>
    <row r="1080" spans="8:28" x14ac:dyDescent="0.25">
      <c r="H1080" s="8" t="e">
        <f t="shared" si="83"/>
        <v>#N/A</v>
      </c>
      <c r="I1080" s="7" t="e">
        <f t="shared" si="84"/>
        <v>#N/A</v>
      </c>
      <c r="K1080" s="8" t="e">
        <f t="shared" si="81"/>
        <v>#N/A</v>
      </c>
      <c r="L1080" s="23" t="e">
        <f t="shared" si="82"/>
        <v>#N/A</v>
      </c>
      <c r="X1080" s="8"/>
      <c r="Y1080" s="7"/>
      <c r="Z1080" s="19"/>
      <c r="AA1080" s="7">
        <f>SUM($Y$8:Y1080)+CurrentInventory</f>
        <v>0</v>
      </c>
      <c r="AB1080" s="7" t="e">
        <f t="shared" si="85"/>
        <v>#N/A</v>
      </c>
    </row>
    <row r="1081" spans="8:28" x14ac:dyDescent="0.25">
      <c r="H1081" s="8" t="e">
        <f t="shared" si="83"/>
        <v>#N/A</v>
      </c>
      <c r="I1081" s="7" t="e">
        <f t="shared" si="84"/>
        <v>#N/A</v>
      </c>
      <c r="K1081" s="8" t="e">
        <f t="shared" si="81"/>
        <v>#N/A</v>
      </c>
      <c r="L1081" s="23" t="e">
        <f t="shared" si="82"/>
        <v>#N/A</v>
      </c>
      <c r="X1081" s="8"/>
      <c r="Y1081" s="7"/>
      <c r="Z1081" s="19"/>
      <c r="AA1081" s="7">
        <f>SUM($Y$8:Y1081)+CurrentInventory</f>
        <v>0</v>
      </c>
      <c r="AB1081" s="7" t="e">
        <f t="shared" si="85"/>
        <v>#N/A</v>
      </c>
    </row>
    <row r="1082" spans="8:28" x14ac:dyDescent="0.25">
      <c r="H1082" s="8" t="e">
        <f t="shared" si="83"/>
        <v>#N/A</v>
      </c>
      <c r="I1082" s="7" t="e">
        <f t="shared" si="84"/>
        <v>#N/A</v>
      </c>
      <c r="K1082" s="8" t="e">
        <f t="shared" si="81"/>
        <v>#N/A</v>
      </c>
      <c r="L1082" s="23" t="e">
        <f t="shared" si="82"/>
        <v>#N/A</v>
      </c>
      <c r="X1082" s="8"/>
      <c r="Y1082" s="7"/>
      <c r="Z1082" s="19"/>
      <c r="AA1082" s="7">
        <f>SUM($Y$8:Y1082)+CurrentInventory</f>
        <v>0</v>
      </c>
      <c r="AB1082" s="7" t="e">
        <f t="shared" si="85"/>
        <v>#N/A</v>
      </c>
    </row>
    <row r="1083" spans="8:28" x14ac:dyDescent="0.25">
      <c r="H1083" s="8" t="e">
        <f t="shared" si="83"/>
        <v>#N/A</v>
      </c>
      <c r="I1083" s="7" t="e">
        <f t="shared" si="84"/>
        <v>#N/A</v>
      </c>
      <c r="K1083" s="8" t="e">
        <f t="shared" si="81"/>
        <v>#N/A</v>
      </c>
      <c r="L1083" s="23" t="e">
        <f t="shared" si="82"/>
        <v>#N/A</v>
      </c>
      <c r="X1083" s="8"/>
      <c r="Y1083" s="7"/>
      <c r="Z1083" s="19"/>
      <c r="AA1083" s="7">
        <f>SUM($Y$8:Y1083)+CurrentInventory</f>
        <v>0</v>
      </c>
      <c r="AB1083" s="7" t="e">
        <f t="shared" si="85"/>
        <v>#N/A</v>
      </c>
    </row>
    <row r="1084" spans="8:28" x14ac:dyDescent="0.25">
      <c r="H1084" s="8" t="e">
        <f t="shared" si="83"/>
        <v>#N/A</v>
      </c>
      <c r="I1084" s="7" t="e">
        <f t="shared" si="84"/>
        <v>#N/A</v>
      </c>
      <c r="K1084" s="8" t="e">
        <f t="shared" si="81"/>
        <v>#N/A</v>
      </c>
      <c r="L1084" s="23" t="e">
        <f t="shared" si="82"/>
        <v>#N/A</v>
      </c>
      <c r="X1084" s="8"/>
      <c r="Y1084" s="7"/>
      <c r="Z1084" s="19"/>
      <c r="AA1084" s="7">
        <f>SUM($Y$8:Y1084)+CurrentInventory</f>
        <v>0</v>
      </c>
      <c r="AB1084" s="7" t="e">
        <f t="shared" si="85"/>
        <v>#N/A</v>
      </c>
    </row>
    <row r="1085" spans="8:28" x14ac:dyDescent="0.25">
      <c r="H1085" s="8" t="e">
        <f t="shared" si="83"/>
        <v>#N/A</v>
      </c>
      <c r="I1085" s="7" t="e">
        <f t="shared" si="84"/>
        <v>#N/A</v>
      </c>
      <c r="K1085" s="8" t="e">
        <f t="shared" si="81"/>
        <v>#N/A</v>
      </c>
      <c r="L1085" s="23" t="e">
        <f t="shared" si="82"/>
        <v>#N/A</v>
      </c>
      <c r="X1085" s="8"/>
      <c r="Y1085" s="7"/>
      <c r="Z1085" s="19"/>
      <c r="AA1085" s="7">
        <f>SUM($Y$8:Y1085)+CurrentInventory</f>
        <v>0</v>
      </c>
      <c r="AB1085" s="7" t="e">
        <f t="shared" si="85"/>
        <v>#N/A</v>
      </c>
    </row>
    <row r="1086" spans="8:28" x14ac:dyDescent="0.25">
      <c r="H1086" s="8" t="e">
        <f t="shared" si="83"/>
        <v>#N/A</v>
      </c>
      <c r="I1086" s="7" t="e">
        <f t="shared" si="84"/>
        <v>#N/A</v>
      </c>
      <c r="K1086" s="8" t="e">
        <f t="shared" si="81"/>
        <v>#N/A</v>
      </c>
      <c r="L1086" s="23" t="e">
        <f t="shared" si="82"/>
        <v>#N/A</v>
      </c>
      <c r="X1086" s="8"/>
      <c r="Y1086" s="7"/>
      <c r="Z1086" s="19"/>
      <c r="AA1086" s="7">
        <f>SUM($Y$8:Y1086)+CurrentInventory</f>
        <v>0</v>
      </c>
      <c r="AB1086" s="7" t="e">
        <f t="shared" si="85"/>
        <v>#N/A</v>
      </c>
    </row>
    <row r="1087" spans="8:28" x14ac:dyDescent="0.25">
      <c r="H1087" s="8" t="e">
        <f t="shared" si="83"/>
        <v>#N/A</v>
      </c>
      <c r="I1087" s="7" t="e">
        <f t="shared" si="84"/>
        <v>#N/A</v>
      </c>
      <c r="K1087" s="8" t="e">
        <f t="shared" si="81"/>
        <v>#N/A</v>
      </c>
      <c r="L1087" s="23" t="e">
        <f t="shared" si="82"/>
        <v>#N/A</v>
      </c>
      <c r="X1087" s="8"/>
      <c r="Y1087" s="7"/>
      <c r="Z1087" s="19"/>
      <c r="AA1087" s="7">
        <f>SUM($Y$8:Y1087)+CurrentInventory</f>
        <v>0</v>
      </c>
      <c r="AB1087" s="7" t="e">
        <f t="shared" si="85"/>
        <v>#N/A</v>
      </c>
    </row>
    <row r="1088" spans="8:28" x14ac:dyDescent="0.25">
      <c r="H1088" s="8" t="e">
        <f t="shared" si="83"/>
        <v>#N/A</v>
      </c>
      <c r="I1088" s="7" t="e">
        <f t="shared" si="84"/>
        <v>#N/A</v>
      </c>
      <c r="K1088" s="8" t="e">
        <f t="shared" si="81"/>
        <v>#N/A</v>
      </c>
      <c r="L1088" s="23" t="e">
        <f t="shared" si="82"/>
        <v>#N/A</v>
      </c>
      <c r="X1088" s="8"/>
      <c r="Y1088" s="7"/>
      <c r="Z1088" s="19"/>
      <c r="AA1088" s="7">
        <f>SUM($Y$8:Y1088)+CurrentInventory</f>
        <v>0</v>
      </c>
      <c r="AB1088" s="7" t="e">
        <f t="shared" si="85"/>
        <v>#N/A</v>
      </c>
    </row>
    <row r="1089" spans="8:28" x14ac:dyDescent="0.25">
      <c r="H1089" s="8" t="e">
        <f t="shared" si="83"/>
        <v>#N/A</v>
      </c>
      <c r="I1089" s="7" t="e">
        <f t="shared" si="84"/>
        <v>#N/A</v>
      </c>
      <c r="K1089" s="8" t="e">
        <f t="shared" si="81"/>
        <v>#N/A</v>
      </c>
      <c r="L1089" s="23" t="e">
        <f t="shared" si="82"/>
        <v>#N/A</v>
      </c>
      <c r="X1089" s="8"/>
      <c r="Y1089" s="7"/>
      <c r="Z1089" s="19"/>
      <c r="AA1089" s="7">
        <f>SUM($Y$8:Y1089)+CurrentInventory</f>
        <v>0</v>
      </c>
      <c r="AB1089" s="7" t="e">
        <f t="shared" si="85"/>
        <v>#N/A</v>
      </c>
    </row>
    <row r="1090" spans="8:28" x14ac:dyDescent="0.25">
      <c r="H1090" s="8" t="e">
        <f t="shared" si="83"/>
        <v>#N/A</v>
      </c>
      <c r="I1090" s="7" t="e">
        <f t="shared" si="84"/>
        <v>#N/A</v>
      </c>
      <c r="K1090" s="8" t="e">
        <f t="shared" si="81"/>
        <v>#N/A</v>
      </c>
      <c r="L1090" s="23" t="e">
        <f t="shared" si="82"/>
        <v>#N/A</v>
      </c>
      <c r="X1090" s="8"/>
      <c r="Y1090" s="7"/>
      <c r="Z1090" s="19"/>
      <c r="AA1090" s="7">
        <f>SUM($Y$8:Y1090)+CurrentInventory</f>
        <v>0</v>
      </c>
      <c r="AB1090" s="7" t="e">
        <f t="shared" si="85"/>
        <v>#N/A</v>
      </c>
    </row>
    <row r="1091" spans="8:28" x14ac:dyDescent="0.25">
      <c r="H1091" s="8" t="e">
        <f t="shared" si="83"/>
        <v>#N/A</v>
      </c>
      <c r="I1091" s="7" t="e">
        <f t="shared" si="84"/>
        <v>#N/A</v>
      </c>
      <c r="K1091" s="8" t="e">
        <f t="shared" si="81"/>
        <v>#N/A</v>
      </c>
      <c r="L1091" s="23" t="e">
        <f t="shared" si="82"/>
        <v>#N/A</v>
      </c>
      <c r="X1091" s="8"/>
      <c r="Y1091" s="7"/>
      <c r="Z1091" s="19"/>
      <c r="AA1091" s="7">
        <f>SUM($Y$8:Y1091)+CurrentInventory</f>
        <v>0</v>
      </c>
      <c r="AB1091" s="7" t="e">
        <f t="shared" si="85"/>
        <v>#N/A</v>
      </c>
    </row>
    <row r="1092" spans="8:28" x14ac:dyDescent="0.25">
      <c r="H1092" s="8" t="e">
        <f t="shared" si="83"/>
        <v>#N/A</v>
      </c>
      <c r="I1092" s="7" t="e">
        <f t="shared" si="84"/>
        <v>#N/A</v>
      </c>
      <c r="K1092" s="8" t="e">
        <f t="shared" si="81"/>
        <v>#N/A</v>
      </c>
      <c r="L1092" s="23" t="e">
        <f t="shared" si="82"/>
        <v>#N/A</v>
      </c>
      <c r="X1092" s="8"/>
      <c r="Y1092" s="7"/>
      <c r="Z1092" s="19"/>
      <c r="AA1092" s="7">
        <f>SUM($Y$8:Y1092)+CurrentInventory</f>
        <v>0</v>
      </c>
      <c r="AB1092" s="7" t="e">
        <f t="shared" si="85"/>
        <v>#N/A</v>
      </c>
    </row>
    <row r="1093" spans="8:28" x14ac:dyDescent="0.25">
      <c r="H1093" s="8" t="e">
        <f t="shared" si="83"/>
        <v>#N/A</v>
      </c>
      <c r="I1093" s="7" t="e">
        <f t="shared" si="84"/>
        <v>#N/A</v>
      </c>
      <c r="K1093" s="8" t="e">
        <f t="shared" ref="K1093:K1156" si="86">H1093</f>
        <v>#N/A</v>
      </c>
      <c r="L1093" s="23" t="e">
        <f t="shared" ref="L1093:L1156" si="87">VLOOKUP(H1093,$B$4:$D$97, 3,TRUE)</f>
        <v>#N/A</v>
      </c>
      <c r="X1093" s="8"/>
      <c r="Y1093" s="7"/>
      <c r="Z1093" s="19"/>
      <c r="AA1093" s="7">
        <f>SUM($Y$8:Y1093)+CurrentInventory</f>
        <v>0</v>
      </c>
      <c r="AB1093" s="7" t="e">
        <f t="shared" si="85"/>
        <v>#N/A</v>
      </c>
    </row>
    <row r="1094" spans="8:28" x14ac:dyDescent="0.25">
      <c r="H1094" s="8" t="e">
        <f t="shared" ref="H1094:H1157" si="88">IF(H1093+1&gt;MAX($B$4:$B$97), NA(), H1093+1)</f>
        <v>#N/A</v>
      </c>
      <c r="I1094" s="7" t="e">
        <f t="shared" ref="I1094:I1157" si="89">VLOOKUP(H1094,$B$4:$C$97, 2,TRUE)</f>
        <v>#N/A</v>
      </c>
      <c r="K1094" s="8" t="e">
        <f t="shared" si="86"/>
        <v>#N/A</v>
      </c>
      <c r="L1094" s="23" t="e">
        <f t="shared" si="87"/>
        <v>#N/A</v>
      </c>
      <c r="X1094" s="8"/>
      <c r="Y1094" s="7"/>
      <c r="Z1094" s="19"/>
      <c r="AA1094" s="7">
        <f>SUM($Y$8:Y1094)+CurrentInventory</f>
        <v>0</v>
      </c>
      <c r="AB1094" s="7" t="e">
        <f t="shared" si="85"/>
        <v>#N/A</v>
      </c>
    </row>
    <row r="1095" spans="8:28" x14ac:dyDescent="0.25">
      <c r="H1095" s="8" t="e">
        <f t="shared" si="88"/>
        <v>#N/A</v>
      </c>
      <c r="I1095" s="7" t="e">
        <f t="shared" si="89"/>
        <v>#N/A</v>
      </c>
      <c r="K1095" s="8" t="e">
        <f t="shared" si="86"/>
        <v>#N/A</v>
      </c>
      <c r="L1095" s="23" t="e">
        <f t="shared" si="87"/>
        <v>#N/A</v>
      </c>
      <c r="X1095" s="8"/>
      <c r="Y1095" s="7"/>
      <c r="Z1095" s="19"/>
      <c r="AA1095" s="7">
        <f>SUM($Y$8:Y1095)+CurrentInventory</f>
        <v>0</v>
      </c>
      <c r="AB1095" s="7" t="e">
        <f t="shared" si="85"/>
        <v>#N/A</v>
      </c>
    </row>
    <row r="1096" spans="8:28" x14ac:dyDescent="0.25">
      <c r="H1096" s="8" t="e">
        <f t="shared" si="88"/>
        <v>#N/A</v>
      </c>
      <c r="I1096" s="7" t="e">
        <f t="shared" si="89"/>
        <v>#N/A</v>
      </c>
      <c r="K1096" s="8" t="e">
        <f t="shared" si="86"/>
        <v>#N/A</v>
      </c>
      <c r="L1096" s="23" t="e">
        <f t="shared" si="87"/>
        <v>#N/A</v>
      </c>
      <c r="X1096" s="8"/>
      <c r="Y1096" s="7"/>
      <c r="Z1096" s="19"/>
      <c r="AA1096" s="7">
        <f>SUM($Y$8:Y1096)+CurrentInventory</f>
        <v>0</v>
      </c>
      <c r="AB1096" s="7" t="e">
        <f t="shared" ref="AB1096:AB1159" si="90">VLOOKUP(X1096,$H$4:$I$1579, 2, FALSE)</f>
        <v>#N/A</v>
      </c>
    </row>
    <row r="1097" spans="8:28" x14ac:dyDescent="0.25">
      <c r="H1097" s="8" t="e">
        <f t="shared" si="88"/>
        <v>#N/A</v>
      </c>
      <c r="I1097" s="7" t="e">
        <f t="shared" si="89"/>
        <v>#N/A</v>
      </c>
      <c r="K1097" s="8" t="e">
        <f t="shared" si="86"/>
        <v>#N/A</v>
      </c>
      <c r="L1097" s="23" t="e">
        <f t="shared" si="87"/>
        <v>#N/A</v>
      </c>
      <c r="X1097" s="8"/>
      <c r="Y1097" s="7"/>
      <c r="Z1097" s="19"/>
      <c r="AA1097" s="7">
        <f>SUM($Y$8:Y1097)+CurrentInventory</f>
        <v>0</v>
      </c>
      <c r="AB1097" s="7" t="e">
        <f t="shared" si="90"/>
        <v>#N/A</v>
      </c>
    </row>
    <row r="1098" spans="8:28" x14ac:dyDescent="0.25">
      <c r="H1098" s="8" t="e">
        <f t="shared" si="88"/>
        <v>#N/A</v>
      </c>
      <c r="I1098" s="7" t="e">
        <f t="shared" si="89"/>
        <v>#N/A</v>
      </c>
      <c r="K1098" s="8" t="e">
        <f t="shared" si="86"/>
        <v>#N/A</v>
      </c>
      <c r="L1098" s="23" t="e">
        <f t="shared" si="87"/>
        <v>#N/A</v>
      </c>
      <c r="X1098" s="8"/>
      <c r="Y1098" s="7"/>
      <c r="Z1098" s="19"/>
      <c r="AA1098" s="7">
        <f>SUM($Y$8:Y1098)+CurrentInventory</f>
        <v>0</v>
      </c>
      <c r="AB1098" s="7" t="e">
        <f t="shared" si="90"/>
        <v>#N/A</v>
      </c>
    </row>
    <row r="1099" spans="8:28" x14ac:dyDescent="0.25">
      <c r="H1099" s="8" t="e">
        <f t="shared" si="88"/>
        <v>#N/A</v>
      </c>
      <c r="I1099" s="7" t="e">
        <f t="shared" si="89"/>
        <v>#N/A</v>
      </c>
      <c r="K1099" s="8" t="e">
        <f t="shared" si="86"/>
        <v>#N/A</v>
      </c>
      <c r="L1099" s="23" t="e">
        <f t="shared" si="87"/>
        <v>#N/A</v>
      </c>
      <c r="X1099" s="8"/>
      <c r="Y1099" s="7"/>
      <c r="Z1099" s="19"/>
      <c r="AA1099" s="7">
        <f>SUM($Y$8:Y1099)+CurrentInventory</f>
        <v>0</v>
      </c>
      <c r="AB1099" s="7" t="e">
        <f t="shared" si="90"/>
        <v>#N/A</v>
      </c>
    </row>
    <row r="1100" spans="8:28" x14ac:dyDescent="0.25">
      <c r="H1100" s="8" t="e">
        <f t="shared" si="88"/>
        <v>#N/A</v>
      </c>
      <c r="I1100" s="7" t="e">
        <f t="shared" si="89"/>
        <v>#N/A</v>
      </c>
      <c r="K1100" s="8" t="e">
        <f t="shared" si="86"/>
        <v>#N/A</v>
      </c>
      <c r="L1100" s="23" t="e">
        <f t="shared" si="87"/>
        <v>#N/A</v>
      </c>
      <c r="X1100" s="8"/>
      <c r="Y1100" s="7"/>
      <c r="Z1100" s="19"/>
      <c r="AA1100" s="7">
        <f>SUM($Y$8:Y1100)+CurrentInventory</f>
        <v>0</v>
      </c>
      <c r="AB1100" s="7" t="e">
        <f t="shared" si="90"/>
        <v>#N/A</v>
      </c>
    </row>
    <row r="1101" spans="8:28" x14ac:dyDescent="0.25">
      <c r="H1101" s="8" t="e">
        <f t="shared" si="88"/>
        <v>#N/A</v>
      </c>
      <c r="I1101" s="7" t="e">
        <f t="shared" si="89"/>
        <v>#N/A</v>
      </c>
      <c r="K1101" s="8" t="e">
        <f t="shared" si="86"/>
        <v>#N/A</v>
      </c>
      <c r="L1101" s="23" t="e">
        <f t="shared" si="87"/>
        <v>#N/A</v>
      </c>
      <c r="X1101" s="8"/>
      <c r="Y1101" s="7"/>
      <c r="Z1101" s="19"/>
      <c r="AA1101" s="7">
        <f>SUM($Y$8:Y1101)+CurrentInventory</f>
        <v>0</v>
      </c>
      <c r="AB1101" s="7" t="e">
        <f t="shared" si="90"/>
        <v>#N/A</v>
      </c>
    </row>
    <row r="1102" spans="8:28" x14ac:dyDescent="0.25">
      <c r="H1102" s="8" t="e">
        <f t="shared" si="88"/>
        <v>#N/A</v>
      </c>
      <c r="I1102" s="7" t="e">
        <f t="shared" si="89"/>
        <v>#N/A</v>
      </c>
      <c r="K1102" s="8" t="e">
        <f t="shared" si="86"/>
        <v>#N/A</v>
      </c>
      <c r="L1102" s="23" t="e">
        <f t="shared" si="87"/>
        <v>#N/A</v>
      </c>
      <c r="X1102" s="8"/>
      <c r="Y1102" s="7"/>
      <c r="Z1102" s="19"/>
      <c r="AA1102" s="7">
        <f>SUM($Y$8:Y1102)+CurrentInventory</f>
        <v>0</v>
      </c>
      <c r="AB1102" s="7" t="e">
        <f t="shared" si="90"/>
        <v>#N/A</v>
      </c>
    </row>
    <row r="1103" spans="8:28" x14ac:dyDescent="0.25">
      <c r="H1103" s="8" t="e">
        <f t="shared" si="88"/>
        <v>#N/A</v>
      </c>
      <c r="I1103" s="7" t="e">
        <f t="shared" si="89"/>
        <v>#N/A</v>
      </c>
      <c r="K1103" s="8" t="e">
        <f t="shared" si="86"/>
        <v>#N/A</v>
      </c>
      <c r="L1103" s="23" t="e">
        <f t="shared" si="87"/>
        <v>#N/A</v>
      </c>
      <c r="X1103" s="8"/>
      <c r="Y1103" s="7"/>
      <c r="Z1103" s="19"/>
      <c r="AA1103" s="7">
        <f>SUM($Y$8:Y1103)+CurrentInventory</f>
        <v>0</v>
      </c>
      <c r="AB1103" s="7" t="e">
        <f t="shared" si="90"/>
        <v>#N/A</v>
      </c>
    </row>
    <row r="1104" spans="8:28" x14ac:dyDescent="0.25">
      <c r="H1104" s="8" t="e">
        <f t="shared" si="88"/>
        <v>#N/A</v>
      </c>
      <c r="I1104" s="7" t="e">
        <f t="shared" si="89"/>
        <v>#N/A</v>
      </c>
      <c r="K1104" s="8" t="e">
        <f t="shared" si="86"/>
        <v>#N/A</v>
      </c>
      <c r="L1104" s="23" t="e">
        <f t="shared" si="87"/>
        <v>#N/A</v>
      </c>
      <c r="X1104" s="8"/>
      <c r="Y1104" s="7"/>
      <c r="Z1104" s="19"/>
      <c r="AA1104" s="7">
        <f>SUM($Y$8:Y1104)+CurrentInventory</f>
        <v>0</v>
      </c>
      <c r="AB1104" s="7" t="e">
        <f t="shared" si="90"/>
        <v>#N/A</v>
      </c>
    </row>
    <row r="1105" spans="8:28" x14ac:dyDescent="0.25">
      <c r="H1105" s="8" t="e">
        <f t="shared" si="88"/>
        <v>#N/A</v>
      </c>
      <c r="I1105" s="7" t="e">
        <f t="shared" si="89"/>
        <v>#N/A</v>
      </c>
      <c r="K1105" s="8" t="e">
        <f t="shared" si="86"/>
        <v>#N/A</v>
      </c>
      <c r="L1105" s="23" t="e">
        <f t="shared" si="87"/>
        <v>#N/A</v>
      </c>
      <c r="X1105" s="8"/>
      <c r="Y1105" s="7"/>
      <c r="Z1105" s="19"/>
      <c r="AA1105" s="7">
        <f>SUM($Y$8:Y1105)+CurrentInventory</f>
        <v>0</v>
      </c>
      <c r="AB1105" s="7" t="e">
        <f t="shared" si="90"/>
        <v>#N/A</v>
      </c>
    </row>
    <row r="1106" spans="8:28" x14ac:dyDescent="0.25">
      <c r="H1106" s="8" t="e">
        <f t="shared" si="88"/>
        <v>#N/A</v>
      </c>
      <c r="I1106" s="7" t="e">
        <f t="shared" si="89"/>
        <v>#N/A</v>
      </c>
      <c r="K1106" s="8" t="e">
        <f t="shared" si="86"/>
        <v>#N/A</v>
      </c>
      <c r="L1106" s="23" t="e">
        <f t="shared" si="87"/>
        <v>#N/A</v>
      </c>
      <c r="X1106" s="8"/>
      <c r="Y1106" s="7"/>
      <c r="Z1106" s="19"/>
      <c r="AA1106" s="7">
        <f>SUM($Y$8:Y1106)+CurrentInventory</f>
        <v>0</v>
      </c>
      <c r="AB1106" s="7" t="e">
        <f t="shared" si="90"/>
        <v>#N/A</v>
      </c>
    </row>
    <row r="1107" spans="8:28" x14ac:dyDescent="0.25">
      <c r="H1107" s="8" t="e">
        <f t="shared" si="88"/>
        <v>#N/A</v>
      </c>
      <c r="I1107" s="7" t="e">
        <f t="shared" si="89"/>
        <v>#N/A</v>
      </c>
      <c r="K1107" s="8" t="e">
        <f t="shared" si="86"/>
        <v>#N/A</v>
      </c>
      <c r="L1107" s="23" t="e">
        <f t="shared" si="87"/>
        <v>#N/A</v>
      </c>
      <c r="X1107" s="8"/>
      <c r="Y1107" s="7"/>
      <c r="Z1107" s="19"/>
      <c r="AA1107" s="7">
        <f>SUM($Y$8:Y1107)+CurrentInventory</f>
        <v>0</v>
      </c>
      <c r="AB1107" s="7" t="e">
        <f t="shared" si="90"/>
        <v>#N/A</v>
      </c>
    </row>
    <row r="1108" spans="8:28" x14ac:dyDescent="0.25">
      <c r="H1108" s="8" t="e">
        <f t="shared" si="88"/>
        <v>#N/A</v>
      </c>
      <c r="I1108" s="7" t="e">
        <f t="shared" si="89"/>
        <v>#N/A</v>
      </c>
      <c r="K1108" s="8" t="e">
        <f t="shared" si="86"/>
        <v>#N/A</v>
      </c>
      <c r="L1108" s="23" t="e">
        <f t="shared" si="87"/>
        <v>#N/A</v>
      </c>
      <c r="X1108" s="8"/>
      <c r="Y1108" s="7"/>
      <c r="Z1108" s="19"/>
      <c r="AA1108" s="7">
        <f>SUM($Y$8:Y1108)+CurrentInventory</f>
        <v>0</v>
      </c>
      <c r="AB1108" s="7" t="e">
        <f t="shared" si="90"/>
        <v>#N/A</v>
      </c>
    </row>
    <row r="1109" spans="8:28" x14ac:dyDescent="0.25">
      <c r="H1109" s="8" t="e">
        <f t="shared" si="88"/>
        <v>#N/A</v>
      </c>
      <c r="I1109" s="7" t="e">
        <f t="shared" si="89"/>
        <v>#N/A</v>
      </c>
      <c r="K1109" s="8" t="e">
        <f t="shared" si="86"/>
        <v>#N/A</v>
      </c>
      <c r="L1109" s="23" t="e">
        <f t="shared" si="87"/>
        <v>#N/A</v>
      </c>
      <c r="X1109" s="8"/>
      <c r="Y1109" s="7"/>
      <c r="Z1109" s="19"/>
      <c r="AA1109" s="7">
        <f>SUM($Y$8:Y1109)+CurrentInventory</f>
        <v>0</v>
      </c>
      <c r="AB1109" s="7" t="e">
        <f t="shared" si="90"/>
        <v>#N/A</v>
      </c>
    </row>
    <row r="1110" spans="8:28" x14ac:dyDescent="0.25">
      <c r="H1110" s="8" t="e">
        <f t="shared" si="88"/>
        <v>#N/A</v>
      </c>
      <c r="I1110" s="7" t="e">
        <f t="shared" si="89"/>
        <v>#N/A</v>
      </c>
      <c r="K1110" s="8" t="e">
        <f t="shared" si="86"/>
        <v>#N/A</v>
      </c>
      <c r="L1110" s="23" t="e">
        <f t="shared" si="87"/>
        <v>#N/A</v>
      </c>
      <c r="X1110" s="8"/>
      <c r="Y1110" s="7"/>
      <c r="Z1110" s="19"/>
      <c r="AA1110" s="7">
        <f>SUM($Y$8:Y1110)+CurrentInventory</f>
        <v>0</v>
      </c>
      <c r="AB1110" s="7" t="e">
        <f t="shared" si="90"/>
        <v>#N/A</v>
      </c>
    </row>
    <row r="1111" spans="8:28" x14ac:dyDescent="0.25">
      <c r="H1111" s="8" t="e">
        <f t="shared" si="88"/>
        <v>#N/A</v>
      </c>
      <c r="I1111" s="7" t="e">
        <f t="shared" si="89"/>
        <v>#N/A</v>
      </c>
      <c r="K1111" s="8" t="e">
        <f t="shared" si="86"/>
        <v>#N/A</v>
      </c>
      <c r="L1111" s="23" t="e">
        <f t="shared" si="87"/>
        <v>#N/A</v>
      </c>
      <c r="X1111" s="8"/>
      <c r="Y1111" s="7"/>
      <c r="Z1111" s="19"/>
      <c r="AA1111" s="7">
        <f>SUM($Y$8:Y1111)+CurrentInventory</f>
        <v>0</v>
      </c>
      <c r="AB1111" s="7" t="e">
        <f t="shared" si="90"/>
        <v>#N/A</v>
      </c>
    </row>
    <row r="1112" spans="8:28" x14ac:dyDescent="0.25">
      <c r="H1112" s="8" t="e">
        <f t="shared" si="88"/>
        <v>#N/A</v>
      </c>
      <c r="I1112" s="7" t="e">
        <f t="shared" si="89"/>
        <v>#N/A</v>
      </c>
      <c r="K1112" s="8" t="e">
        <f t="shared" si="86"/>
        <v>#N/A</v>
      </c>
      <c r="L1112" s="23" t="e">
        <f t="shared" si="87"/>
        <v>#N/A</v>
      </c>
      <c r="X1112" s="8"/>
      <c r="Y1112" s="7"/>
      <c r="Z1112" s="19"/>
      <c r="AA1112" s="7">
        <f>SUM($Y$8:Y1112)+CurrentInventory</f>
        <v>0</v>
      </c>
      <c r="AB1112" s="7" t="e">
        <f t="shared" si="90"/>
        <v>#N/A</v>
      </c>
    </row>
    <row r="1113" spans="8:28" x14ac:dyDescent="0.25">
      <c r="H1113" s="8" t="e">
        <f t="shared" si="88"/>
        <v>#N/A</v>
      </c>
      <c r="I1113" s="7" t="e">
        <f t="shared" si="89"/>
        <v>#N/A</v>
      </c>
      <c r="K1113" s="8" t="e">
        <f t="shared" si="86"/>
        <v>#N/A</v>
      </c>
      <c r="L1113" s="23" t="e">
        <f t="shared" si="87"/>
        <v>#N/A</v>
      </c>
      <c r="X1113" s="8"/>
      <c r="Y1113" s="7"/>
      <c r="Z1113" s="19"/>
      <c r="AA1113" s="7">
        <f>SUM($Y$8:Y1113)+CurrentInventory</f>
        <v>0</v>
      </c>
      <c r="AB1113" s="7" t="e">
        <f t="shared" si="90"/>
        <v>#N/A</v>
      </c>
    </row>
    <row r="1114" spans="8:28" x14ac:dyDescent="0.25">
      <c r="H1114" s="8" t="e">
        <f t="shared" si="88"/>
        <v>#N/A</v>
      </c>
      <c r="I1114" s="7" t="e">
        <f t="shared" si="89"/>
        <v>#N/A</v>
      </c>
      <c r="K1114" s="8" t="e">
        <f t="shared" si="86"/>
        <v>#N/A</v>
      </c>
      <c r="L1114" s="23" t="e">
        <f t="shared" si="87"/>
        <v>#N/A</v>
      </c>
      <c r="X1114" s="8"/>
      <c r="Y1114" s="7"/>
      <c r="Z1114" s="19"/>
      <c r="AA1114" s="7">
        <f>SUM($Y$8:Y1114)+CurrentInventory</f>
        <v>0</v>
      </c>
      <c r="AB1114" s="7" t="e">
        <f t="shared" si="90"/>
        <v>#N/A</v>
      </c>
    </row>
    <row r="1115" spans="8:28" x14ac:dyDescent="0.25">
      <c r="H1115" s="8" t="e">
        <f t="shared" si="88"/>
        <v>#N/A</v>
      </c>
      <c r="I1115" s="7" t="e">
        <f t="shared" si="89"/>
        <v>#N/A</v>
      </c>
      <c r="K1115" s="8" t="e">
        <f t="shared" si="86"/>
        <v>#N/A</v>
      </c>
      <c r="L1115" s="23" t="e">
        <f t="shared" si="87"/>
        <v>#N/A</v>
      </c>
      <c r="X1115" s="8"/>
      <c r="Y1115" s="7"/>
      <c r="Z1115" s="19"/>
      <c r="AA1115" s="7">
        <f>SUM($Y$8:Y1115)+CurrentInventory</f>
        <v>0</v>
      </c>
      <c r="AB1115" s="7" t="e">
        <f t="shared" si="90"/>
        <v>#N/A</v>
      </c>
    </row>
    <row r="1116" spans="8:28" x14ac:dyDescent="0.25">
      <c r="H1116" s="8" t="e">
        <f t="shared" si="88"/>
        <v>#N/A</v>
      </c>
      <c r="I1116" s="7" t="e">
        <f t="shared" si="89"/>
        <v>#N/A</v>
      </c>
      <c r="K1116" s="8" t="e">
        <f t="shared" si="86"/>
        <v>#N/A</v>
      </c>
      <c r="L1116" s="23" t="e">
        <f t="shared" si="87"/>
        <v>#N/A</v>
      </c>
      <c r="X1116" s="8"/>
      <c r="Y1116" s="7"/>
      <c r="Z1116" s="19"/>
      <c r="AA1116" s="7">
        <f>SUM($Y$8:Y1116)+CurrentInventory</f>
        <v>0</v>
      </c>
      <c r="AB1116" s="7" t="e">
        <f t="shared" si="90"/>
        <v>#N/A</v>
      </c>
    </row>
    <row r="1117" spans="8:28" x14ac:dyDescent="0.25">
      <c r="H1117" s="8" t="e">
        <f t="shared" si="88"/>
        <v>#N/A</v>
      </c>
      <c r="I1117" s="7" t="e">
        <f t="shared" si="89"/>
        <v>#N/A</v>
      </c>
      <c r="K1117" s="8" t="e">
        <f t="shared" si="86"/>
        <v>#N/A</v>
      </c>
      <c r="L1117" s="23" t="e">
        <f t="shared" si="87"/>
        <v>#N/A</v>
      </c>
      <c r="X1117" s="8"/>
      <c r="Y1117" s="7"/>
      <c r="Z1117" s="19"/>
      <c r="AA1117" s="7">
        <f>SUM($Y$8:Y1117)+CurrentInventory</f>
        <v>0</v>
      </c>
      <c r="AB1117" s="7" t="e">
        <f t="shared" si="90"/>
        <v>#N/A</v>
      </c>
    </row>
    <row r="1118" spans="8:28" x14ac:dyDescent="0.25">
      <c r="H1118" s="8" t="e">
        <f t="shared" si="88"/>
        <v>#N/A</v>
      </c>
      <c r="I1118" s="7" t="e">
        <f t="shared" si="89"/>
        <v>#N/A</v>
      </c>
      <c r="K1118" s="8" t="e">
        <f t="shared" si="86"/>
        <v>#N/A</v>
      </c>
      <c r="L1118" s="23" t="e">
        <f t="shared" si="87"/>
        <v>#N/A</v>
      </c>
      <c r="X1118" s="8"/>
      <c r="Y1118" s="7"/>
      <c r="Z1118" s="19"/>
      <c r="AA1118" s="7">
        <f>SUM($Y$8:Y1118)+CurrentInventory</f>
        <v>0</v>
      </c>
      <c r="AB1118" s="7" t="e">
        <f t="shared" si="90"/>
        <v>#N/A</v>
      </c>
    </row>
    <row r="1119" spans="8:28" x14ac:dyDescent="0.25">
      <c r="H1119" s="8" t="e">
        <f t="shared" si="88"/>
        <v>#N/A</v>
      </c>
      <c r="I1119" s="7" t="e">
        <f t="shared" si="89"/>
        <v>#N/A</v>
      </c>
      <c r="K1119" s="8" t="e">
        <f t="shared" si="86"/>
        <v>#N/A</v>
      </c>
      <c r="L1119" s="23" t="e">
        <f t="shared" si="87"/>
        <v>#N/A</v>
      </c>
      <c r="X1119" s="8"/>
      <c r="Y1119" s="7"/>
      <c r="Z1119" s="19"/>
      <c r="AA1119" s="7">
        <f>SUM($Y$8:Y1119)+CurrentInventory</f>
        <v>0</v>
      </c>
      <c r="AB1119" s="7" t="e">
        <f t="shared" si="90"/>
        <v>#N/A</v>
      </c>
    </row>
    <row r="1120" spans="8:28" x14ac:dyDescent="0.25">
      <c r="H1120" s="8" t="e">
        <f t="shared" si="88"/>
        <v>#N/A</v>
      </c>
      <c r="I1120" s="7" t="e">
        <f t="shared" si="89"/>
        <v>#N/A</v>
      </c>
      <c r="K1120" s="8" t="e">
        <f t="shared" si="86"/>
        <v>#N/A</v>
      </c>
      <c r="L1120" s="23" t="e">
        <f t="shared" si="87"/>
        <v>#N/A</v>
      </c>
      <c r="X1120" s="8"/>
      <c r="Y1120" s="7"/>
      <c r="Z1120" s="19"/>
      <c r="AA1120" s="7">
        <f>SUM($Y$8:Y1120)+CurrentInventory</f>
        <v>0</v>
      </c>
      <c r="AB1120" s="7" t="e">
        <f t="shared" si="90"/>
        <v>#N/A</v>
      </c>
    </row>
    <row r="1121" spans="8:28" x14ac:dyDescent="0.25">
      <c r="H1121" s="8" t="e">
        <f t="shared" si="88"/>
        <v>#N/A</v>
      </c>
      <c r="I1121" s="7" t="e">
        <f t="shared" si="89"/>
        <v>#N/A</v>
      </c>
      <c r="K1121" s="8" t="e">
        <f t="shared" si="86"/>
        <v>#N/A</v>
      </c>
      <c r="L1121" s="23" t="e">
        <f t="shared" si="87"/>
        <v>#N/A</v>
      </c>
      <c r="X1121" s="8"/>
      <c r="Y1121" s="7"/>
      <c r="Z1121" s="19"/>
      <c r="AA1121" s="7">
        <f>SUM($Y$8:Y1121)+CurrentInventory</f>
        <v>0</v>
      </c>
      <c r="AB1121" s="7" t="e">
        <f t="shared" si="90"/>
        <v>#N/A</v>
      </c>
    </row>
    <row r="1122" spans="8:28" x14ac:dyDescent="0.25">
      <c r="H1122" s="8" t="e">
        <f t="shared" si="88"/>
        <v>#N/A</v>
      </c>
      <c r="I1122" s="7" t="e">
        <f t="shared" si="89"/>
        <v>#N/A</v>
      </c>
      <c r="K1122" s="8" t="e">
        <f t="shared" si="86"/>
        <v>#N/A</v>
      </c>
      <c r="L1122" s="23" t="e">
        <f t="shared" si="87"/>
        <v>#N/A</v>
      </c>
      <c r="X1122" s="8"/>
      <c r="Y1122" s="7"/>
      <c r="Z1122" s="19"/>
      <c r="AA1122" s="7">
        <f>SUM($Y$8:Y1122)+CurrentInventory</f>
        <v>0</v>
      </c>
      <c r="AB1122" s="7" t="e">
        <f t="shared" si="90"/>
        <v>#N/A</v>
      </c>
    </row>
    <row r="1123" spans="8:28" x14ac:dyDescent="0.25">
      <c r="H1123" s="8" t="e">
        <f t="shared" si="88"/>
        <v>#N/A</v>
      </c>
      <c r="I1123" s="7" t="e">
        <f t="shared" si="89"/>
        <v>#N/A</v>
      </c>
      <c r="K1123" s="8" t="e">
        <f t="shared" si="86"/>
        <v>#N/A</v>
      </c>
      <c r="L1123" s="23" t="e">
        <f t="shared" si="87"/>
        <v>#N/A</v>
      </c>
      <c r="X1123" s="8"/>
      <c r="Y1123" s="7"/>
      <c r="Z1123" s="19"/>
      <c r="AA1123" s="7">
        <f>SUM($Y$8:Y1123)+CurrentInventory</f>
        <v>0</v>
      </c>
      <c r="AB1123" s="7" t="e">
        <f t="shared" si="90"/>
        <v>#N/A</v>
      </c>
    </row>
    <row r="1124" spans="8:28" x14ac:dyDescent="0.25">
      <c r="H1124" s="8" t="e">
        <f t="shared" si="88"/>
        <v>#N/A</v>
      </c>
      <c r="I1124" s="7" t="e">
        <f t="shared" si="89"/>
        <v>#N/A</v>
      </c>
      <c r="K1124" s="8" t="e">
        <f t="shared" si="86"/>
        <v>#N/A</v>
      </c>
      <c r="L1124" s="23" t="e">
        <f t="shared" si="87"/>
        <v>#N/A</v>
      </c>
      <c r="X1124" s="8"/>
      <c r="Y1124" s="7"/>
      <c r="Z1124" s="19"/>
      <c r="AA1124" s="7">
        <f>SUM($Y$8:Y1124)+CurrentInventory</f>
        <v>0</v>
      </c>
      <c r="AB1124" s="7" t="e">
        <f t="shared" si="90"/>
        <v>#N/A</v>
      </c>
    </row>
    <row r="1125" spans="8:28" x14ac:dyDescent="0.25">
      <c r="H1125" s="8" t="e">
        <f t="shared" si="88"/>
        <v>#N/A</v>
      </c>
      <c r="I1125" s="7" t="e">
        <f t="shared" si="89"/>
        <v>#N/A</v>
      </c>
      <c r="K1125" s="8" t="e">
        <f t="shared" si="86"/>
        <v>#N/A</v>
      </c>
      <c r="L1125" s="23" t="e">
        <f t="shared" si="87"/>
        <v>#N/A</v>
      </c>
      <c r="X1125" s="8"/>
      <c r="Y1125" s="7"/>
      <c r="Z1125" s="19"/>
      <c r="AA1125" s="7">
        <f>SUM($Y$8:Y1125)+CurrentInventory</f>
        <v>0</v>
      </c>
      <c r="AB1125" s="7" t="e">
        <f t="shared" si="90"/>
        <v>#N/A</v>
      </c>
    </row>
    <row r="1126" spans="8:28" x14ac:dyDescent="0.25">
      <c r="H1126" s="8" t="e">
        <f t="shared" si="88"/>
        <v>#N/A</v>
      </c>
      <c r="I1126" s="7" t="e">
        <f t="shared" si="89"/>
        <v>#N/A</v>
      </c>
      <c r="K1126" s="8" t="e">
        <f t="shared" si="86"/>
        <v>#N/A</v>
      </c>
      <c r="L1126" s="23" t="e">
        <f t="shared" si="87"/>
        <v>#N/A</v>
      </c>
      <c r="X1126" s="8"/>
      <c r="Y1126" s="7"/>
      <c r="Z1126" s="19"/>
      <c r="AA1126" s="7">
        <f>SUM($Y$8:Y1126)+CurrentInventory</f>
        <v>0</v>
      </c>
      <c r="AB1126" s="7" t="e">
        <f t="shared" si="90"/>
        <v>#N/A</v>
      </c>
    </row>
    <row r="1127" spans="8:28" x14ac:dyDescent="0.25">
      <c r="H1127" s="8" t="e">
        <f t="shared" si="88"/>
        <v>#N/A</v>
      </c>
      <c r="I1127" s="7" t="e">
        <f t="shared" si="89"/>
        <v>#N/A</v>
      </c>
      <c r="K1127" s="8" t="e">
        <f t="shared" si="86"/>
        <v>#N/A</v>
      </c>
      <c r="L1127" s="23" t="e">
        <f t="shared" si="87"/>
        <v>#N/A</v>
      </c>
      <c r="X1127" s="8"/>
      <c r="Y1127" s="7"/>
      <c r="Z1127" s="19"/>
      <c r="AA1127" s="7">
        <f>SUM($Y$8:Y1127)+CurrentInventory</f>
        <v>0</v>
      </c>
      <c r="AB1127" s="7" t="e">
        <f t="shared" si="90"/>
        <v>#N/A</v>
      </c>
    </row>
    <row r="1128" spans="8:28" x14ac:dyDescent="0.25">
      <c r="H1128" s="8" t="e">
        <f t="shared" si="88"/>
        <v>#N/A</v>
      </c>
      <c r="I1128" s="7" t="e">
        <f t="shared" si="89"/>
        <v>#N/A</v>
      </c>
      <c r="K1128" s="8" t="e">
        <f t="shared" si="86"/>
        <v>#N/A</v>
      </c>
      <c r="L1128" s="23" t="e">
        <f t="shared" si="87"/>
        <v>#N/A</v>
      </c>
      <c r="X1128" s="8"/>
      <c r="Y1128" s="7"/>
      <c r="Z1128" s="19"/>
      <c r="AA1128" s="7">
        <f>SUM($Y$8:Y1128)+CurrentInventory</f>
        <v>0</v>
      </c>
      <c r="AB1128" s="7" t="e">
        <f t="shared" si="90"/>
        <v>#N/A</v>
      </c>
    </row>
    <row r="1129" spans="8:28" x14ac:dyDescent="0.25">
      <c r="H1129" s="8" t="e">
        <f t="shared" si="88"/>
        <v>#N/A</v>
      </c>
      <c r="I1129" s="7" t="e">
        <f t="shared" si="89"/>
        <v>#N/A</v>
      </c>
      <c r="K1129" s="8" t="e">
        <f t="shared" si="86"/>
        <v>#N/A</v>
      </c>
      <c r="L1129" s="23" t="e">
        <f t="shared" si="87"/>
        <v>#N/A</v>
      </c>
      <c r="X1129" s="8"/>
      <c r="Y1129" s="7"/>
      <c r="Z1129" s="19"/>
      <c r="AA1129" s="7">
        <f>SUM($Y$8:Y1129)+CurrentInventory</f>
        <v>0</v>
      </c>
      <c r="AB1129" s="7" t="e">
        <f t="shared" si="90"/>
        <v>#N/A</v>
      </c>
    </row>
    <row r="1130" spans="8:28" x14ac:dyDescent="0.25">
      <c r="H1130" s="8" t="e">
        <f t="shared" si="88"/>
        <v>#N/A</v>
      </c>
      <c r="I1130" s="7" t="e">
        <f t="shared" si="89"/>
        <v>#N/A</v>
      </c>
      <c r="K1130" s="8" t="e">
        <f t="shared" si="86"/>
        <v>#N/A</v>
      </c>
      <c r="L1130" s="23" t="e">
        <f t="shared" si="87"/>
        <v>#N/A</v>
      </c>
      <c r="X1130" s="8"/>
      <c r="Y1130" s="7"/>
      <c r="Z1130" s="19"/>
      <c r="AA1130" s="7">
        <f>SUM($Y$8:Y1130)+CurrentInventory</f>
        <v>0</v>
      </c>
      <c r="AB1130" s="7" t="e">
        <f t="shared" si="90"/>
        <v>#N/A</v>
      </c>
    </row>
    <row r="1131" spans="8:28" x14ac:dyDescent="0.25">
      <c r="H1131" s="8" t="e">
        <f t="shared" si="88"/>
        <v>#N/A</v>
      </c>
      <c r="I1131" s="7" t="e">
        <f t="shared" si="89"/>
        <v>#N/A</v>
      </c>
      <c r="K1131" s="8" t="e">
        <f t="shared" si="86"/>
        <v>#N/A</v>
      </c>
      <c r="L1131" s="23" t="e">
        <f t="shared" si="87"/>
        <v>#N/A</v>
      </c>
      <c r="X1131" s="8"/>
      <c r="Y1131" s="7"/>
      <c r="Z1131" s="19"/>
      <c r="AA1131" s="7">
        <f>SUM($Y$8:Y1131)+CurrentInventory</f>
        <v>0</v>
      </c>
      <c r="AB1131" s="7" t="e">
        <f t="shared" si="90"/>
        <v>#N/A</v>
      </c>
    </row>
    <row r="1132" spans="8:28" x14ac:dyDescent="0.25">
      <c r="H1132" s="8" t="e">
        <f t="shared" si="88"/>
        <v>#N/A</v>
      </c>
      <c r="I1132" s="7" t="e">
        <f t="shared" si="89"/>
        <v>#N/A</v>
      </c>
      <c r="K1132" s="8" t="e">
        <f t="shared" si="86"/>
        <v>#N/A</v>
      </c>
      <c r="L1132" s="23" t="e">
        <f t="shared" si="87"/>
        <v>#N/A</v>
      </c>
      <c r="X1132" s="8"/>
      <c r="Y1132" s="7"/>
      <c r="Z1132" s="19"/>
      <c r="AA1132" s="7">
        <f>SUM($Y$8:Y1132)+CurrentInventory</f>
        <v>0</v>
      </c>
      <c r="AB1132" s="7" t="e">
        <f t="shared" si="90"/>
        <v>#N/A</v>
      </c>
    </row>
    <row r="1133" spans="8:28" x14ac:dyDescent="0.25">
      <c r="H1133" s="8" t="e">
        <f t="shared" si="88"/>
        <v>#N/A</v>
      </c>
      <c r="I1133" s="7" t="e">
        <f t="shared" si="89"/>
        <v>#N/A</v>
      </c>
      <c r="K1133" s="8" t="e">
        <f t="shared" si="86"/>
        <v>#N/A</v>
      </c>
      <c r="L1133" s="23" t="e">
        <f t="shared" si="87"/>
        <v>#N/A</v>
      </c>
      <c r="X1133" s="8"/>
      <c r="Y1133" s="7"/>
      <c r="Z1133" s="19"/>
      <c r="AA1133" s="7">
        <f>SUM($Y$8:Y1133)+CurrentInventory</f>
        <v>0</v>
      </c>
      <c r="AB1133" s="7" t="e">
        <f t="shared" si="90"/>
        <v>#N/A</v>
      </c>
    </row>
    <row r="1134" spans="8:28" x14ac:dyDescent="0.25">
      <c r="H1134" s="8" t="e">
        <f t="shared" si="88"/>
        <v>#N/A</v>
      </c>
      <c r="I1134" s="7" t="e">
        <f t="shared" si="89"/>
        <v>#N/A</v>
      </c>
      <c r="K1134" s="8" t="e">
        <f t="shared" si="86"/>
        <v>#N/A</v>
      </c>
      <c r="L1134" s="23" t="e">
        <f t="shared" si="87"/>
        <v>#N/A</v>
      </c>
      <c r="X1134" s="8"/>
      <c r="Y1134" s="7"/>
      <c r="Z1134" s="19"/>
      <c r="AA1134" s="7">
        <f>SUM($Y$8:Y1134)+CurrentInventory</f>
        <v>0</v>
      </c>
      <c r="AB1134" s="7" t="e">
        <f t="shared" si="90"/>
        <v>#N/A</v>
      </c>
    </row>
    <row r="1135" spans="8:28" x14ac:dyDescent="0.25">
      <c r="H1135" s="8" t="e">
        <f t="shared" si="88"/>
        <v>#N/A</v>
      </c>
      <c r="I1135" s="7" t="e">
        <f t="shared" si="89"/>
        <v>#N/A</v>
      </c>
      <c r="K1135" s="8" t="e">
        <f t="shared" si="86"/>
        <v>#N/A</v>
      </c>
      <c r="L1135" s="23" t="e">
        <f t="shared" si="87"/>
        <v>#N/A</v>
      </c>
      <c r="X1135" s="8"/>
      <c r="Y1135" s="7"/>
      <c r="Z1135" s="19"/>
      <c r="AA1135" s="7">
        <f>SUM($Y$8:Y1135)+CurrentInventory</f>
        <v>0</v>
      </c>
      <c r="AB1135" s="7" t="e">
        <f t="shared" si="90"/>
        <v>#N/A</v>
      </c>
    </row>
    <row r="1136" spans="8:28" x14ac:dyDescent="0.25">
      <c r="H1136" s="8" t="e">
        <f t="shared" si="88"/>
        <v>#N/A</v>
      </c>
      <c r="I1136" s="7" t="e">
        <f t="shared" si="89"/>
        <v>#N/A</v>
      </c>
      <c r="K1136" s="8" t="e">
        <f t="shared" si="86"/>
        <v>#N/A</v>
      </c>
      <c r="L1136" s="23" t="e">
        <f t="shared" si="87"/>
        <v>#N/A</v>
      </c>
      <c r="X1136" s="8"/>
      <c r="Y1136" s="7"/>
      <c r="Z1136" s="19"/>
      <c r="AA1136" s="7">
        <f>SUM($Y$8:Y1136)+CurrentInventory</f>
        <v>0</v>
      </c>
      <c r="AB1136" s="7" t="e">
        <f t="shared" si="90"/>
        <v>#N/A</v>
      </c>
    </row>
    <row r="1137" spans="8:28" x14ac:dyDescent="0.25">
      <c r="H1137" s="8" t="e">
        <f t="shared" si="88"/>
        <v>#N/A</v>
      </c>
      <c r="I1137" s="7" t="e">
        <f t="shared" si="89"/>
        <v>#N/A</v>
      </c>
      <c r="K1137" s="8" t="e">
        <f t="shared" si="86"/>
        <v>#N/A</v>
      </c>
      <c r="L1137" s="23" t="e">
        <f t="shared" si="87"/>
        <v>#N/A</v>
      </c>
      <c r="X1137" s="8"/>
      <c r="Y1137" s="7"/>
      <c r="Z1137" s="19"/>
      <c r="AA1137" s="7">
        <f>SUM($Y$8:Y1137)+CurrentInventory</f>
        <v>0</v>
      </c>
      <c r="AB1137" s="7" t="e">
        <f t="shared" si="90"/>
        <v>#N/A</v>
      </c>
    </row>
    <row r="1138" spans="8:28" x14ac:dyDescent="0.25">
      <c r="H1138" s="8" t="e">
        <f t="shared" si="88"/>
        <v>#N/A</v>
      </c>
      <c r="I1138" s="7" t="e">
        <f t="shared" si="89"/>
        <v>#N/A</v>
      </c>
      <c r="K1138" s="8" t="e">
        <f t="shared" si="86"/>
        <v>#N/A</v>
      </c>
      <c r="L1138" s="23" t="e">
        <f t="shared" si="87"/>
        <v>#N/A</v>
      </c>
      <c r="X1138" s="8"/>
      <c r="Y1138" s="7"/>
      <c r="Z1138" s="19"/>
      <c r="AA1138" s="7">
        <f>SUM($Y$8:Y1138)+CurrentInventory</f>
        <v>0</v>
      </c>
      <c r="AB1138" s="7" t="e">
        <f t="shared" si="90"/>
        <v>#N/A</v>
      </c>
    </row>
    <row r="1139" spans="8:28" x14ac:dyDescent="0.25">
      <c r="H1139" s="8" t="e">
        <f t="shared" si="88"/>
        <v>#N/A</v>
      </c>
      <c r="I1139" s="7" t="e">
        <f t="shared" si="89"/>
        <v>#N/A</v>
      </c>
      <c r="K1139" s="8" t="e">
        <f t="shared" si="86"/>
        <v>#N/A</v>
      </c>
      <c r="L1139" s="23" t="e">
        <f t="shared" si="87"/>
        <v>#N/A</v>
      </c>
      <c r="X1139" s="8"/>
      <c r="Y1139" s="7"/>
      <c r="Z1139" s="19"/>
      <c r="AA1139" s="7">
        <f>SUM($Y$8:Y1139)+CurrentInventory</f>
        <v>0</v>
      </c>
      <c r="AB1139" s="7" t="e">
        <f t="shared" si="90"/>
        <v>#N/A</v>
      </c>
    </row>
    <row r="1140" spans="8:28" x14ac:dyDescent="0.25">
      <c r="H1140" s="8" t="e">
        <f t="shared" si="88"/>
        <v>#N/A</v>
      </c>
      <c r="I1140" s="7" t="e">
        <f t="shared" si="89"/>
        <v>#N/A</v>
      </c>
      <c r="K1140" s="8" t="e">
        <f t="shared" si="86"/>
        <v>#N/A</v>
      </c>
      <c r="L1140" s="23" t="e">
        <f t="shared" si="87"/>
        <v>#N/A</v>
      </c>
      <c r="X1140" s="8"/>
      <c r="Y1140" s="7"/>
      <c r="Z1140" s="19"/>
      <c r="AA1140" s="7">
        <f>SUM($Y$8:Y1140)+CurrentInventory</f>
        <v>0</v>
      </c>
      <c r="AB1140" s="7" t="e">
        <f t="shared" si="90"/>
        <v>#N/A</v>
      </c>
    </row>
    <row r="1141" spans="8:28" x14ac:dyDescent="0.25">
      <c r="H1141" s="8" t="e">
        <f t="shared" si="88"/>
        <v>#N/A</v>
      </c>
      <c r="I1141" s="7" t="e">
        <f t="shared" si="89"/>
        <v>#N/A</v>
      </c>
      <c r="K1141" s="8" t="e">
        <f t="shared" si="86"/>
        <v>#N/A</v>
      </c>
      <c r="L1141" s="23" t="e">
        <f t="shared" si="87"/>
        <v>#N/A</v>
      </c>
      <c r="X1141" s="8"/>
      <c r="Y1141" s="7"/>
      <c r="Z1141" s="19"/>
      <c r="AA1141" s="7">
        <f>SUM($Y$8:Y1141)+CurrentInventory</f>
        <v>0</v>
      </c>
      <c r="AB1141" s="7" t="e">
        <f t="shared" si="90"/>
        <v>#N/A</v>
      </c>
    </row>
    <row r="1142" spans="8:28" x14ac:dyDescent="0.25">
      <c r="H1142" s="8" t="e">
        <f t="shared" si="88"/>
        <v>#N/A</v>
      </c>
      <c r="I1142" s="7" t="e">
        <f t="shared" si="89"/>
        <v>#N/A</v>
      </c>
      <c r="K1142" s="8" t="e">
        <f t="shared" si="86"/>
        <v>#N/A</v>
      </c>
      <c r="L1142" s="23" t="e">
        <f t="shared" si="87"/>
        <v>#N/A</v>
      </c>
      <c r="X1142" s="8"/>
      <c r="Y1142" s="7"/>
      <c r="Z1142" s="19"/>
      <c r="AA1142" s="7">
        <f>SUM($Y$8:Y1142)+CurrentInventory</f>
        <v>0</v>
      </c>
      <c r="AB1142" s="7" t="e">
        <f t="shared" si="90"/>
        <v>#N/A</v>
      </c>
    </row>
    <row r="1143" spans="8:28" x14ac:dyDescent="0.25">
      <c r="H1143" s="8" t="e">
        <f t="shared" si="88"/>
        <v>#N/A</v>
      </c>
      <c r="I1143" s="7" t="e">
        <f t="shared" si="89"/>
        <v>#N/A</v>
      </c>
      <c r="K1143" s="8" t="e">
        <f t="shared" si="86"/>
        <v>#N/A</v>
      </c>
      <c r="L1143" s="23" t="e">
        <f t="shared" si="87"/>
        <v>#N/A</v>
      </c>
      <c r="X1143" s="8"/>
      <c r="Y1143" s="7"/>
      <c r="Z1143" s="19"/>
      <c r="AA1143" s="7">
        <f>SUM($Y$8:Y1143)+CurrentInventory</f>
        <v>0</v>
      </c>
      <c r="AB1143" s="7" t="e">
        <f t="shared" si="90"/>
        <v>#N/A</v>
      </c>
    </row>
    <row r="1144" spans="8:28" x14ac:dyDescent="0.25">
      <c r="H1144" s="8" t="e">
        <f t="shared" si="88"/>
        <v>#N/A</v>
      </c>
      <c r="I1144" s="7" t="e">
        <f t="shared" si="89"/>
        <v>#N/A</v>
      </c>
      <c r="K1144" s="8" t="e">
        <f t="shared" si="86"/>
        <v>#N/A</v>
      </c>
      <c r="L1144" s="23" t="e">
        <f t="shared" si="87"/>
        <v>#N/A</v>
      </c>
      <c r="X1144" s="8"/>
      <c r="Y1144" s="7"/>
      <c r="Z1144" s="19"/>
      <c r="AA1144" s="7">
        <f>SUM($Y$8:Y1144)+CurrentInventory</f>
        <v>0</v>
      </c>
      <c r="AB1144" s="7" t="e">
        <f t="shared" si="90"/>
        <v>#N/A</v>
      </c>
    </row>
    <row r="1145" spans="8:28" x14ac:dyDescent="0.25">
      <c r="H1145" s="8" t="e">
        <f t="shared" si="88"/>
        <v>#N/A</v>
      </c>
      <c r="I1145" s="7" t="e">
        <f t="shared" si="89"/>
        <v>#N/A</v>
      </c>
      <c r="K1145" s="8" t="e">
        <f t="shared" si="86"/>
        <v>#N/A</v>
      </c>
      <c r="L1145" s="23" t="e">
        <f t="shared" si="87"/>
        <v>#N/A</v>
      </c>
      <c r="X1145" s="8"/>
      <c r="Y1145" s="7"/>
      <c r="Z1145" s="19"/>
      <c r="AA1145" s="7">
        <f>SUM($Y$8:Y1145)+CurrentInventory</f>
        <v>0</v>
      </c>
      <c r="AB1145" s="7" t="e">
        <f t="shared" si="90"/>
        <v>#N/A</v>
      </c>
    </row>
    <row r="1146" spans="8:28" x14ac:dyDescent="0.25">
      <c r="H1146" s="8" t="e">
        <f t="shared" si="88"/>
        <v>#N/A</v>
      </c>
      <c r="I1146" s="7" t="e">
        <f t="shared" si="89"/>
        <v>#N/A</v>
      </c>
      <c r="K1146" s="8" t="e">
        <f t="shared" si="86"/>
        <v>#N/A</v>
      </c>
      <c r="L1146" s="23" t="e">
        <f t="shared" si="87"/>
        <v>#N/A</v>
      </c>
      <c r="X1146" s="8"/>
      <c r="Y1146" s="7"/>
      <c r="Z1146" s="19"/>
      <c r="AA1146" s="7">
        <f>SUM($Y$8:Y1146)+CurrentInventory</f>
        <v>0</v>
      </c>
      <c r="AB1146" s="7" t="e">
        <f t="shared" si="90"/>
        <v>#N/A</v>
      </c>
    </row>
    <row r="1147" spans="8:28" x14ac:dyDescent="0.25">
      <c r="H1147" s="8" t="e">
        <f t="shared" si="88"/>
        <v>#N/A</v>
      </c>
      <c r="I1147" s="7" t="e">
        <f t="shared" si="89"/>
        <v>#N/A</v>
      </c>
      <c r="K1147" s="8" t="e">
        <f t="shared" si="86"/>
        <v>#N/A</v>
      </c>
      <c r="L1147" s="23" t="e">
        <f t="shared" si="87"/>
        <v>#N/A</v>
      </c>
      <c r="X1147" s="8"/>
      <c r="Y1147" s="7"/>
      <c r="Z1147" s="19"/>
      <c r="AA1147" s="7">
        <f>SUM($Y$8:Y1147)+CurrentInventory</f>
        <v>0</v>
      </c>
      <c r="AB1147" s="7" t="e">
        <f t="shared" si="90"/>
        <v>#N/A</v>
      </c>
    </row>
    <row r="1148" spans="8:28" x14ac:dyDescent="0.25">
      <c r="H1148" s="8" t="e">
        <f t="shared" si="88"/>
        <v>#N/A</v>
      </c>
      <c r="I1148" s="7" t="e">
        <f t="shared" si="89"/>
        <v>#N/A</v>
      </c>
      <c r="K1148" s="8" t="e">
        <f t="shared" si="86"/>
        <v>#N/A</v>
      </c>
      <c r="L1148" s="23" t="e">
        <f t="shared" si="87"/>
        <v>#N/A</v>
      </c>
      <c r="X1148" s="8"/>
      <c r="Y1148" s="7"/>
      <c r="Z1148" s="19"/>
      <c r="AA1148" s="7">
        <f>SUM($Y$8:Y1148)+CurrentInventory</f>
        <v>0</v>
      </c>
      <c r="AB1148" s="7" t="e">
        <f t="shared" si="90"/>
        <v>#N/A</v>
      </c>
    </row>
    <row r="1149" spans="8:28" x14ac:dyDescent="0.25">
      <c r="H1149" s="8" t="e">
        <f t="shared" si="88"/>
        <v>#N/A</v>
      </c>
      <c r="I1149" s="7" t="e">
        <f t="shared" si="89"/>
        <v>#N/A</v>
      </c>
      <c r="K1149" s="8" t="e">
        <f t="shared" si="86"/>
        <v>#N/A</v>
      </c>
      <c r="L1149" s="23" t="e">
        <f t="shared" si="87"/>
        <v>#N/A</v>
      </c>
      <c r="X1149" s="8"/>
      <c r="Y1149" s="7"/>
      <c r="Z1149" s="19"/>
      <c r="AA1149" s="7">
        <f>SUM($Y$8:Y1149)+CurrentInventory</f>
        <v>0</v>
      </c>
      <c r="AB1149" s="7" t="e">
        <f t="shared" si="90"/>
        <v>#N/A</v>
      </c>
    </row>
    <row r="1150" spans="8:28" x14ac:dyDescent="0.25">
      <c r="H1150" s="8" t="e">
        <f t="shared" si="88"/>
        <v>#N/A</v>
      </c>
      <c r="I1150" s="7" t="e">
        <f t="shared" si="89"/>
        <v>#N/A</v>
      </c>
      <c r="K1150" s="8" t="e">
        <f t="shared" si="86"/>
        <v>#N/A</v>
      </c>
      <c r="L1150" s="23" t="e">
        <f t="shared" si="87"/>
        <v>#N/A</v>
      </c>
      <c r="X1150" s="8"/>
      <c r="Y1150" s="7"/>
      <c r="Z1150" s="19"/>
      <c r="AA1150" s="7">
        <f>SUM($Y$8:Y1150)+CurrentInventory</f>
        <v>0</v>
      </c>
      <c r="AB1150" s="7" t="e">
        <f t="shared" si="90"/>
        <v>#N/A</v>
      </c>
    </row>
    <row r="1151" spans="8:28" x14ac:dyDescent="0.25">
      <c r="H1151" s="8" t="e">
        <f t="shared" si="88"/>
        <v>#N/A</v>
      </c>
      <c r="I1151" s="7" t="e">
        <f t="shared" si="89"/>
        <v>#N/A</v>
      </c>
      <c r="K1151" s="8" t="e">
        <f t="shared" si="86"/>
        <v>#N/A</v>
      </c>
      <c r="L1151" s="23" t="e">
        <f t="shared" si="87"/>
        <v>#N/A</v>
      </c>
      <c r="X1151" s="8"/>
      <c r="Y1151" s="7"/>
      <c r="Z1151" s="19"/>
      <c r="AA1151" s="7">
        <f>SUM($Y$8:Y1151)+CurrentInventory</f>
        <v>0</v>
      </c>
      <c r="AB1151" s="7" t="e">
        <f t="shared" si="90"/>
        <v>#N/A</v>
      </c>
    </row>
    <row r="1152" spans="8:28" x14ac:dyDescent="0.25">
      <c r="H1152" s="8" t="e">
        <f t="shared" si="88"/>
        <v>#N/A</v>
      </c>
      <c r="I1152" s="7" t="e">
        <f t="shared" si="89"/>
        <v>#N/A</v>
      </c>
      <c r="K1152" s="8" t="e">
        <f t="shared" si="86"/>
        <v>#N/A</v>
      </c>
      <c r="L1152" s="23" t="e">
        <f t="shared" si="87"/>
        <v>#N/A</v>
      </c>
      <c r="X1152" s="8"/>
      <c r="Y1152" s="7"/>
      <c r="Z1152" s="19"/>
      <c r="AA1152" s="7">
        <f>SUM($Y$8:Y1152)+CurrentInventory</f>
        <v>0</v>
      </c>
      <c r="AB1152" s="7" t="e">
        <f t="shared" si="90"/>
        <v>#N/A</v>
      </c>
    </row>
    <row r="1153" spans="8:28" x14ac:dyDescent="0.25">
      <c r="H1153" s="8" t="e">
        <f t="shared" si="88"/>
        <v>#N/A</v>
      </c>
      <c r="I1153" s="7" t="e">
        <f t="shared" si="89"/>
        <v>#N/A</v>
      </c>
      <c r="K1153" s="8" t="e">
        <f t="shared" si="86"/>
        <v>#N/A</v>
      </c>
      <c r="L1153" s="23" t="e">
        <f t="shared" si="87"/>
        <v>#N/A</v>
      </c>
      <c r="X1153" s="8"/>
      <c r="Y1153" s="7"/>
      <c r="Z1153" s="19"/>
      <c r="AA1153" s="7">
        <f>SUM($Y$8:Y1153)+CurrentInventory</f>
        <v>0</v>
      </c>
      <c r="AB1153" s="7" t="e">
        <f t="shared" si="90"/>
        <v>#N/A</v>
      </c>
    </row>
    <row r="1154" spans="8:28" x14ac:dyDescent="0.25">
      <c r="H1154" s="8" t="e">
        <f t="shared" si="88"/>
        <v>#N/A</v>
      </c>
      <c r="I1154" s="7" t="e">
        <f t="shared" si="89"/>
        <v>#N/A</v>
      </c>
      <c r="K1154" s="8" t="e">
        <f t="shared" si="86"/>
        <v>#N/A</v>
      </c>
      <c r="L1154" s="23" t="e">
        <f t="shared" si="87"/>
        <v>#N/A</v>
      </c>
      <c r="X1154" s="8"/>
      <c r="Y1154" s="7"/>
      <c r="Z1154" s="19"/>
      <c r="AA1154" s="7">
        <f>SUM($Y$8:Y1154)+CurrentInventory</f>
        <v>0</v>
      </c>
      <c r="AB1154" s="7" t="e">
        <f t="shared" si="90"/>
        <v>#N/A</v>
      </c>
    </row>
    <row r="1155" spans="8:28" x14ac:dyDescent="0.25">
      <c r="H1155" s="8" t="e">
        <f t="shared" si="88"/>
        <v>#N/A</v>
      </c>
      <c r="I1155" s="7" t="e">
        <f t="shared" si="89"/>
        <v>#N/A</v>
      </c>
      <c r="K1155" s="8" t="e">
        <f t="shared" si="86"/>
        <v>#N/A</v>
      </c>
      <c r="L1155" s="23" t="e">
        <f t="shared" si="87"/>
        <v>#N/A</v>
      </c>
      <c r="X1155" s="8"/>
      <c r="Y1155" s="7"/>
      <c r="Z1155" s="19"/>
      <c r="AA1155" s="7">
        <f>SUM($Y$8:Y1155)+CurrentInventory</f>
        <v>0</v>
      </c>
      <c r="AB1155" s="7" t="e">
        <f t="shared" si="90"/>
        <v>#N/A</v>
      </c>
    </row>
    <row r="1156" spans="8:28" x14ac:dyDescent="0.25">
      <c r="H1156" s="8" t="e">
        <f t="shared" si="88"/>
        <v>#N/A</v>
      </c>
      <c r="I1156" s="7" t="e">
        <f t="shared" si="89"/>
        <v>#N/A</v>
      </c>
      <c r="K1156" s="8" t="e">
        <f t="shared" si="86"/>
        <v>#N/A</v>
      </c>
      <c r="L1156" s="23" t="e">
        <f t="shared" si="87"/>
        <v>#N/A</v>
      </c>
      <c r="X1156" s="8"/>
      <c r="Y1156" s="7"/>
      <c r="Z1156" s="19"/>
      <c r="AA1156" s="7">
        <f>SUM($Y$8:Y1156)+CurrentInventory</f>
        <v>0</v>
      </c>
      <c r="AB1156" s="7" t="e">
        <f t="shared" si="90"/>
        <v>#N/A</v>
      </c>
    </row>
    <row r="1157" spans="8:28" x14ac:dyDescent="0.25">
      <c r="H1157" s="8" t="e">
        <f t="shared" si="88"/>
        <v>#N/A</v>
      </c>
      <c r="I1157" s="7" t="e">
        <f t="shared" si="89"/>
        <v>#N/A</v>
      </c>
      <c r="K1157" s="8" t="e">
        <f t="shared" ref="K1157:K1220" si="91">H1157</f>
        <v>#N/A</v>
      </c>
      <c r="L1157" s="23" t="e">
        <f t="shared" ref="L1157:L1220" si="92">VLOOKUP(H1157,$B$4:$D$97, 3,TRUE)</f>
        <v>#N/A</v>
      </c>
      <c r="X1157" s="8"/>
      <c r="Y1157" s="7"/>
      <c r="Z1157" s="19"/>
      <c r="AA1157" s="7">
        <f>SUM($Y$8:Y1157)+CurrentInventory</f>
        <v>0</v>
      </c>
      <c r="AB1157" s="7" t="e">
        <f t="shared" si="90"/>
        <v>#N/A</v>
      </c>
    </row>
    <row r="1158" spans="8:28" x14ac:dyDescent="0.25">
      <c r="H1158" s="8" t="e">
        <f t="shared" ref="H1158:H1221" si="93">IF(H1157+1&gt;MAX($B$4:$B$97), NA(), H1157+1)</f>
        <v>#N/A</v>
      </c>
      <c r="I1158" s="7" t="e">
        <f t="shared" ref="I1158:I1221" si="94">VLOOKUP(H1158,$B$4:$C$97, 2,TRUE)</f>
        <v>#N/A</v>
      </c>
      <c r="K1158" s="8" t="e">
        <f t="shared" si="91"/>
        <v>#N/A</v>
      </c>
      <c r="L1158" s="23" t="e">
        <f t="shared" si="92"/>
        <v>#N/A</v>
      </c>
      <c r="X1158" s="8"/>
      <c r="Y1158" s="7"/>
      <c r="Z1158" s="19"/>
      <c r="AA1158" s="7">
        <f>SUM($Y$8:Y1158)+CurrentInventory</f>
        <v>0</v>
      </c>
      <c r="AB1158" s="7" t="e">
        <f t="shared" si="90"/>
        <v>#N/A</v>
      </c>
    </row>
    <row r="1159" spans="8:28" x14ac:dyDescent="0.25">
      <c r="H1159" s="8" t="e">
        <f t="shared" si="93"/>
        <v>#N/A</v>
      </c>
      <c r="I1159" s="7" t="e">
        <f t="shared" si="94"/>
        <v>#N/A</v>
      </c>
      <c r="K1159" s="8" t="e">
        <f t="shared" si="91"/>
        <v>#N/A</v>
      </c>
      <c r="L1159" s="23" t="e">
        <f t="shared" si="92"/>
        <v>#N/A</v>
      </c>
      <c r="X1159" s="8"/>
      <c r="Y1159" s="7"/>
      <c r="Z1159" s="19"/>
      <c r="AA1159" s="7">
        <f>SUM($Y$8:Y1159)+CurrentInventory</f>
        <v>0</v>
      </c>
      <c r="AB1159" s="7" t="e">
        <f t="shared" si="90"/>
        <v>#N/A</v>
      </c>
    </row>
    <row r="1160" spans="8:28" x14ac:dyDescent="0.25">
      <c r="H1160" s="8" t="e">
        <f t="shared" si="93"/>
        <v>#N/A</v>
      </c>
      <c r="I1160" s="7" t="e">
        <f t="shared" si="94"/>
        <v>#N/A</v>
      </c>
      <c r="K1160" s="8" t="e">
        <f t="shared" si="91"/>
        <v>#N/A</v>
      </c>
      <c r="L1160" s="23" t="e">
        <f t="shared" si="92"/>
        <v>#N/A</v>
      </c>
      <c r="X1160" s="8"/>
      <c r="Y1160" s="7"/>
      <c r="Z1160" s="19"/>
      <c r="AA1160" s="7">
        <f>SUM($Y$8:Y1160)+CurrentInventory</f>
        <v>0</v>
      </c>
      <c r="AB1160" s="7" t="e">
        <f t="shared" ref="AB1160:AB1223" si="95">VLOOKUP(X1160,$H$4:$I$1579, 2, FALSE)</f>
        <v>#N/A</v>
      </c>
    </row>
    <row r="1161" spans="8:28" x14ac:dyDescent="0.25">
      <c r="H1161" s="8" t="e">
        <f t="shared" si="93"/>
        <v>#N/A</v>
      </c>
      <c r="I1161" s="7" t="e">
        <f t="shared" si="94"/>
        <v>#N/A</v>
      </c>
      <c r="K1161" s="8" t="e">
        <f t="shared" si="91"/>
        <v>#N/A</v>
      </c>
      <c r="L1161" s="23" t="e">
        <f t="shared" si="92"/>
        <v>#N/A</v>
      </c>
      <c r="X1161" s="8"/>
      <c r="Y1161" s="7"/>
      <c r="Z1161" s="19"/>
      <c r="AA1161" s="7">
        <f>SUM($Y$8:Y1161)+CurrentInventory</f>
        <v>0</v>
      </c>
      <c r="AB1161" s="7" t="e">
        <f t="shared" si="95"/>
        <v>#N/A</v>
      </c>
    </row>
    <row r="1162" spans="8:28" x14ac:dyDescent="0.25">
      <c r="H1162" s="8" t="e">
        <f t="shared" si="93"/>
        <v>#N/A</v>
      </c>
      <c r="I1162" s="7" t="e">
        <f t="shared" si="94"/>
        <v>#N/A</v>
      </c>
      <c r="K1162" s="8" t="e">
        <f t="shared" si="91"/>
        <v>#N/A</v>
      </c>
      <c r="L1162" s="23" t="e">
        <f t="shared" si="92"/>
        <v>#N/A</v>
      </c>
      <c r="X1162" s="8"/>
      <c r="Y1162" s="7"/>
      <c r="Z1162" s="19"/>
      <c r="AA1162" s="7">
        <f>SUM($Y$8:Y1162)+CurrentInventory</f>
        <v>0</v>
      </c>
      <c r="AB1162" s="7" t="e">
        <f t="shared" si="95"/>
        <v>#N/A</v>
      </c>
    </row>
    <row r="1163" spans="8:28" x14ac:dyDescent="0.25">
      <c r="H1163" s="8" t="e">
        <f t="shared" si="93"/>
        <v>#N/A</v>
      </c>
      <c r="I1163" s="7" t="e">
        <f t="shared" si="94"/>
        <v>#N/A</v>
      </c>
      <c r="K1163" s="8" t="e">
        <f t="shared" si="91"/>
        <v>#N/A</v>
      </c>
      <c r="L1163" s="23" t="e">
        <f t="shared" si="92"/>
        <v>#N/A</v>
      </c>
      <c r="X1163" s="8"/>
      <c r="Y1163" s="7"/>
      <c r="Z1163" s="19"/>
      <c r="AA1163" s="7">
        <f>SUM($Y$8:Y1163)+CurrentInventory</f>
        <v>0</v>
      </c>
      <c r="AB1163" s="7" t="e">
        <f t="shared" si="95"/>
        <v>#N/A</v>
      </c>
    </row>
    <row r="1164" spans="8:28" x14ac:dyDescent="0.25">
      <c r="H1164" s="8" t="e">
        <f t="shared" si="93"/>
        <v>#N/A</v>
      </c>
      <c r="I1164" s="7" t="e">
        <f t="shared" si="94"/>
        <v>#N/A</v>
      </c>
      <c r="K1164" s="8" t="e">
        <f t="shared" si="91"/>
        <v>#N/A</v>
      </c>
      <c r="L1164" s="23" t="e">
        <f t="shared" si="92"/>
        <v>#N/A</v>
      </c>
      <c r="X1164" s="8"/>
      <c r="Y1164" s="7"/>
      <c r="Z1164" s="19"/>
      <c r="AA1164" s="7">
        <f>SUM($Y$8:Y1164)+CurrentInventory</f>
        <v>0</v>
      </c>
      <c r="AB1164" s="7" t="e">
        <f t="shared" si="95"/>
        <v>#N/A</v>
      </c>
    </row>
    <row r="1165" spans="8:28" x14ac:dyDescent="0.25">
      <c r="H1165" s="8" t="e">
        <f t="shared" si="93"/>
        <v>#N/A</v>
      </c>
      <c r="I1165" s="7" t="e">
        <f t="shared" si="94"/>
        <v>#N/A</v>
      </c>
      <c r="K1165" s="8" t="e">
        <f t="shared" si="91"/>
        <v>#N/A</v>
      </c>
      <c r="L1165" s="23" t="e">
        <f t="shared" si="92"/>
        <v>#N/A</v>
      </c>
      <c r="X1165" s="8"/>
      <c r="Y1165" s="7"/>
      <c r="Z1165" s="19"/>
      <c r="AA1165" s="7">
        <f>SUM($Y$8:Y1165)+CurrentInventory</f>
        <v>0</v>
      </c>
      <c r="AB1165" s="7" t="e">
        <f t="shared" si="95"/>
        <v>#N/A</v>
      </c>
    </row>
    <row r="1166" spans="8:28" x14ac:dyDescent="0.25">
      <c r="H1166" s="8" t="e">
        <f t="shared" si="93"/>
        <v>#N/A</v>
      </c>
      <c r="I1166" s="7" t="e">
        <f t="shared" si="94"/>
        <v>#N/A</v>
      </c>
      <c r="K1166" s="8" t="e">
        <f t="shared" si="91"/>
        <v>#N/A</v>
      </c>
      <c r="L1166" s="23" t="e">
        <f t="shared" si="92"/>
        <v>#N/A</v>
      </c>
      <c r="X1166" s="8"/>
      <c r="Y1166" s="7"/>
      <c r="Z1166" s="19"/>
      <c r="AA1166" s="7">
        <f>SUM($Y$8:Y1166)+CurrentInventory</f>
        <v>0</v>
      </c>
      <c r="AB1166" s="7" t="e">
        <f t="shared" si="95"/>
        <v>#N/A</v>
      </c>
    </row>
    <row r="1167" spans="8:28" x14ac:dyDescent="0.25">
      <c r="H1167" s="8" t="e">
        <f t="shared" si="93"/>
        <v>#N/A</v>
      </c>
      <c r="I1167" s="7" t="e">
        <f t="shared" si="94"/>
        <v>#N/A</v>
      </c>
      <c r="K1167" s="8" t="e">
        <f t="shared" si="91"/>
        <v>#N/A</v>
      </c>
      <c r="L1167" s="23" t="e">
        <f t="shared" si="92"/>
        <v>#N/A</v>
      </c>
      <c r="X1167" s="8"/>
      <c r="Y1167" s="7"/>
      <c r="Z1167" s="19"/>
      <c r="AA1167" s="7">
        <f>SUM($Y$8:Y1167)+CurrentInventory</f>
        <v>0</v>
      </c>
      <c r="AB1167" s="7" t="e">
        <f t="shared" si="95"/>
        <v>#N/A</v>
      </c>
    </row>
    <row r="1168" spans="8:28" x14ac:dyDescent="0.25">
      <c r="H1168" s="8" t="e">
        <f t="shared" si="93"/>
        <v>#N/A</v>
      </c>
      <c r="I1168" s="7" t="e">
        <f t="shared" si="94"/>
        <v>#N/A</v>
      </c>
      <c r="K1168" s="8" t="e">
        <f t="shared" si="91"/>
        <v>#N/A</v>
      </c>
      <c r="L1168" s="23" t="e">
        <f t="shared" si="92"/>
        <v>#N/A</v>
      </c>
      <c r="X1168" s="8"/>
      <c r="Y1168" s="7"/>
      <c r="Z1168" s="19"/>
      <c r="AA1168" s="7">
        <f>SUM($Y$8:Y1168)+CurrentInventory</f>
        <v>0</v>
      </c>
      <c r="AB1168" s="7" t="e">
        <f t="shared" si="95"/>
        <v>#N/A</v>
      </c>
    </row>
    <row r="1169" spans="8:28" x14ac:dyDescent="0.25">
      <c r="H1169" s="8" t="e">
        <f t="shared" si="93"/>
        <v>#N/A</v>
      </c>
      <c r="I1169" s="7" t="e">
        <f t="shared" si="94"/>
        <v>#N/A</v>
      </c>
      <c r="K1169" s="8" t="e">
        <f t="shared" si="91"/>
        <v>#N/A</v>
      </c>
      <c r="L1169" s="23" t="e">
        <f t="shared" si="92"/>
        <v>#N/A</v>
      </c>
      <c r="X1169" s="8"/>
      <c r="Y1169" s="7"/>
      <c r="Z1169" s="19"/>
      <c r="AA1169" s="7">
        <f>SUM($Y$8:Y1169)+CurrentInventory</f>
        <v>0</v>
      </c>
      <c r="AB1169" s="7" t="e">
        <f t="shared" si="95"/>
        <v>#N/A</v>
      </c>
    </row>
    <row r="1170" spans="8:28" x14ac:dyDescent="0.25">
      <c r="H1170" s="8" t="e">
        <f t="shared" si="93"/>
        <v>#N/A</v>
      </c>
      <c r="I1170" s="7" t="e">
        <f t="shared" si="94"/>
        <v>#N/A</v>
      </c>
      <c r="K1170" s="8" t="e">
        <f t="shared" si="91"/>
        <v>#N/A</v>
      </c>
      <c r="L1170" s="23" t="e">
        <f t="shared" si="92"/>
        <v>#N/A</v>
      </c>
      <c r="X1170" s="8"/>
      <c r="Y1170" s="7"/>
      <c r="Z1170" s="19"/>
      <c r="AA1170" s="7">
        <f>SUM($Y$8:Y1170)+CurrentInventory</f>
        <v>0</v>
      </c>
      <c r="AB1170" s="7" t="e">
        <f t="shared" si="95"/>
        <v>#N/A</v>
      </c>
    </row>
    <row r="1171" spans="8:28" x14ac:dyDescent="0.25">
      <c r="H1171" s="8" t="e">
        <f t="shared" si="93"/>
        <v>#N/A</v>
      </c>
      <c r="I1171" s="7" t="e">
        <f t="shared" si="94"/>
        <v>#N/A</v>
      </c>
      <c r="K1171" s="8" t="e">
        <f t="shared" si="91"/>
        <v>#N/A</v>
      </c>
      <c r="L1171" s="23" t="e">
        <f t="shared" si="92"/>
        <v>#N/A</v>
      </c>
      <c r="X1171" s="8"/>
      <c r="Y1171" s="7"/>
      <c r="Z1171" s="19"/>
      <c r="AA1171" s="7">
        <f>SUM($Y$8:Y1171)+CurrentInventory</f>
        <v>0</v>
      </c>
      <c r="AB1171" s="7" t="e">
        <f t="shared" si="95"/>
        <v>#N/A</v>
      </c>
    </row>
    <row r="1172" spans="8:28" x14ac:dyDescent="0.25">
      <c r="H1172" s="8" t="e">
        <f t="shared" si="93"/>
        <v>#N/A</v>
      </c>
      <c r="I1172" s="7" t="e">
        <f t="shared" si="94"/>
        <v>#N/A</v>
      </c>
      <c r="K1172" s="8" t="e">
        <f t="shared" si="91"/>
        <v>#N/A</v>
      </c>
      <c r="L1172" s="23" t="e">
        <f t="shared" si="92"/>
        <v>#N/A</v>
      </c>
      <c r="X1172" s="8"/>
      <c r="Y1172" s="7"/>
      <c r="Z1172" s="19"/>
      <c r="AA1172" s="7">
        <f>SUM($Y$8:Y1172)+CurrentInventory</f>
        <v>0</v>
      </c>
      <c r="AB1172" s="7" t="e">
        <f t="shared" si="95"/>
        <v>#N/A</v>
      </c>
    </row>
    <row r="1173" spans="8:28" x14ac:dyDescent="0.25">
      <c r="H1173" s="8" t="e">
        <f t="shared" si="93"/>
        <v>#N/A</v>
      </c>
      <c r="I1173" s="7" t="e">
        <f t="shared" si="94"/>
        <v>#N/A</v>
      </c>
      <c r="K1173" s="8" t="e">
        <f t="shared" si="91"/>
        <v>#N/A</v>
      </c>
      <c r="L1173" s="23" t="e">
        <f t="shared" si="92"/>
        <v>#N/A</v>
      </c>
      <c r="X1173" s="8"/>
      <c r="Y1173" s="7"/>
      <c r="Z1173" s="19"/>
      <c r="AA1173" s="7">
        <f>SUM($Y$8:Y1173)+CurrentInventory</f>
        <v>0</v>
      </c>
      <c r="AB1173" s="7" t="e">
        <f t="shared" si="95"/>
        <v>#N/A</v>
      </c>
    </row>
    <row r="1174" spans="8:28" x14ac:dyDescent="0.25">
      <c r="H1174" s="8" t="e">
        <f t="shared" si="93"/>
        <v>#N/A</v>
      </c>
      <c r="I1174" s="7" t="e">
        <f t="shared" si="94"/>
        <v>#N/A</v>
      </c>
      <c r="K1174" s="8" t="e">
        <f t="shared" si="91"/>
        <v>#N/A</v>
      </c>
      <c r="L1174" s="23" t="e">
        <f t="shared" si="92"/>
        <v>#N/A</v>
      </c>
      <c r="X1174" s="8"/>
      <c r="Y1174" s="7"/>
      <c r="Z1174" s="19"/>
      <c r="AA1174" s="7">
        <f>SUM($Y$8:Y1174)+CurrentInventory</f>
        <v>0</v>
      </c>
      <c r="AB1174" s="7" t="e">
        <f t="shared" si="95"/>
        <v>#N/A</v>
      </c>
    </row>
    <row r="1175" spans="8:28" x14ac:dyDescent="0.25">
      <c r="H1175" s="8" t="e">
        <f t="shared" si="93"/>
        <v>#N/A</v>
      </c>
      <c r="I1175" s="7" t="e">
        <f t="shared" si="94"/>
        <v>#N/A</v>
      </c>
      <c r="K1175" s="8" t="e">
        <f t="shared" si="91"/>
        <v>#N/A</v>
      </c>
      <c r="L1175" s="23" t="e">
        <f t="shared" si="92"/>
        <v>#N/A</v>
      </c>
      <c r="X1175" s="8"/>
      <c r="Y1175" s="7"/>
      <c r="Z1175" s="19"/>
      <c r="AA1175" s="7">
        <f>SUM($Y$8:Y1175)+CurrentInventory</f>
        <v>0</v>
      </c>
      <c r="AB1175" s="7" t="e">
        <f t="shared" si="95"/>
        <v>#N/A</v>
      </c>
    </row>
    <row r="1176" spans="8:28" x14ac:dyDescent="0.25">
      <c r="H1176" s="8" t="e">
        <f t="shared" si="93"/>
        <v>#N/A</v>
      </c>
      <c r="I1176" s="7" t="e">
        <f t="shared" si="94"/>
        <v>#N/A</v>
      </c>
      <c r="K1176" s="8" t="e">
        <f t="shared" si="91"/>
        <v>#N/A</v>
      </c>
      <c r="L1176" s="23" t="e">
        <f t="shared" si="92"/>
        <v>#N/A</v>
      </c>
      <c r="X1176" s="8"/>
      <c r="Y1176" s="7"/>
      <c r="Z1176" s="19"/>
      <c r="AA1176" s="7">
        <f>SUM($Y$8:Y1176)+CurrentInventory</f>
        <v>0</v>
      </c>
      <c r="AB1176" s="7" t="e">
        <f t="shared" si="95"/>
        <v>#N/A</v>
      </c>
    </row>
    <row r="1177" spans="8:28" x14ac:dyDescent="0.25">
      <c r="H1177" s="8" t="e">
        <f t="shared" si="93"/>
        <v>#N/A</v>
      </c>
      <c r="I1177" s="7" t="e">
        <f t="shared" si="94"/>
        <v>#N/A</v>
      </c>
      <c r="K1177" s="8" t="e">
        <f t="shared" si="91"/>
        <v>#N/A</v>
      </c>
      <c r="L1177" s="23" t="e">
        <f t="shared" si="92"/>
        <v>#N/A</v>
      </c>
      <c r="X1177" s="8"/>
      <c r="Y1177" s="7"/>
      <c r="Z1177" s="19"/>
      <c r="AA1177" s="7">
        <f>SUM($Y$8:Y1177)+CurrentInventory</f>
        <v>0</v>
      </c>
      <c r="AB1177" s="7" t="e">
        <f t="shared" si="95"/>
        <v>#N/A</v>
      </c>
    </row>
    <row r="1178" spans="8:28" x14ac:dyDescent="0.25">
      <c r="H1178" s="8" t="e">
        <f t="shared" si="93"/>
        <v>#N/A</v>
      </c>
      <c r="I1178" s="7" t="e">
        <f t="shared" si="94"/>
        <v>#N/A</v>
      </c>
      <c r="K1178" s="8" t="e">
        <f t="shared" si="91"/>
        <v>#N/A</v>
      </c>
      <c r="L1178" s="23" t="e">
        <f t="shared" si="92"/>
        <v>#N/A</v>
      </c>
      <c r="X1178" s="8"/>
      <c r="Y1178" s="7"/>
      <c r="Z1178" s="19"/>
      <c r="AA1178" s="7">
        <f>SUM($Y$8:Y1178)+CurrentInventory</f>
        <v>0</v>
      </c>
      <c r="AB1178" s="7" t="e">
        <f t="shared" si="95"/>
        <v>#N/A</v>
      </c>
    </row>
    <row r="1179" spans="8:28" x14ac:dyDescent="0.25">
      <c r="H1179" s="8" t="e">
        <f t="shared" si="93"/>
        <v>#N/A</v>
      </c>
      <c r="I1179" s="7" t="e">
        <f t="shared" si="94"/>
        <v>#N/A</v>
      </c>
      <c r="K1179" s="8" t="e">
        <f t="shared" si="91"/>
        <v>#N/A</v>
      </c>
      <c r="L1179" s="23" t="e">
        <f t="shared" si="92"/>
        <v>#N/A</v>
      </c>
      <c r="X1179" s="8"/>
      <c r="Y1179" s="7"/>
      <c r="Z1179" s="19"/>
      <c r="AA1179" s="7">
        <f>SUM($Y$8:Y1179)+CurrentInventory</f>
        <v>0</v>
      </c>
      <c r="AB1179" s="7" t="e">
        <f t="shared" si="95"/>
        <v>#N/A</v>
      </c>
    </row>
    <row r="1180" spans="8:28" x14ac:dyDescent="0.25">
      <c r="H1180" s="8" t="e">
        <f t="shared" si="93"/>
        <v>#N/A</v>
      </c>
      <c r="I1180" s="7" t="e">
        <f t="shared" si="94"/>
        <v>#N/A</v>
      </c>
      <c r="K1180" s="8" t="e">
        <f t="shared" si="91"/>
        <v>#N/A</v>
      </c>
      <c r="L1180" s="23" t="e">
        <f t="shared" si="92"/>
        <v>#N/A</v>
      </c>
      <c r="X1180" s="8"/>
      <c r="Y1180" s="7"/>
      <c r="Z1180" s="19"/>
      <c r="AA1180" s="7">
        <f>SUM($Y$8:Y1180)+CurrentInventory</f>
        <v>0</v>
      </c>
      <c r="AB1180" s="7" t="e">
        <f t="shared" si="95"/>
        <v>#N/A</v>
      </c>
    </row>
    <row r="1181" spans="8:28" x14ac:dyDescent="0.25">
      <c r="H1181" s="8" t="e">
        <f t="shared" si="93"/>
        <v>#N/A</v>
      </c>
      <c r="I1181" s="7" t="e">
        <f t="shared" si="94"/>
        <v>#N/A</v>
      </c>
      <c r="K1181" s="8" t="e">
        <f t="shared" si="91"/>
        <v>#N/A</v>
      </c>
      <c r="L1181" s="23" t="e">
        <f t="shared" si="92"/>
        <v>#N/A</v>
      </c>
      <c r="X1181" s="8"/>
      <c r="Y1181" s="7"/>
      <c r="Z1181" s="19"/>
      <c r="AA1181" s="7">
        <f>SUM($Y$8:Y1181)+CurrentInventory</f>
        <v>0</v>
      </c>
      <c r="AB1181" s="7" t="e">
        <f t="shared" si="95"/>
        <v>#N/A</v>
      </c>
    </row>
    <row r="1182" spans="8:28" x14ac:dyDescent="0.25">
      <c r="H1182" s="8" t="e">
        <f t="shared" si="93"/>
        <v>#N/A</v>
      </c>
      <c r="I1182" s="7" t="e">
        <f t="shared" si="94"/>
        <v>#N/A</v>
      </c>
      <c r="K1182" s="8" t="e">
        <f t="shared" si="91"/>
        <v>#N/A</v>
      </c>
      <c r="L1182" s="23" t="e">
        <f t="shared" si="92"/>
        <v>#N/A</v>
      </c>
      <c r="X1182" s="8"/>
      <c r="Y1182" s="7"/>
      <c r="Z1182" s="19"/>
      <c r="AA1182" s="7">
        <f>SUM($Y$8:Y1182)+CurrentInventory</f>
        <v>0</v>
      </c>
      <c r="AB1182" s="7" t="e">
        <f t="shared" si="95"/>
        <v>#N/A</v>
      </c>
    </row>
    <row r="1183" spans="8:28" x14ac:dyDescent="0.25">
      <c r="H1183" s="8" t="e">
        <f t="shared" si="93"/>
        <v>#N/A</v>
      </c>
      <c r="I1183" s="7" t="e">
        <f t="shared" si="94"/>
        <v>#N/A</v>
      </c>
      <c r="K1183" s="8" t="e">
        <f t="shared" si="91"/>
        <v>#N/A</v>
      </c>
      <c r="L1183" s="23" t="e">
        <f t="shared" si="92"/>
        <v>#N/A</v>
      </c>
      <c r="X1183" s="8"/>
      <c r="Y1183" s="7"/>
      <c r="Z1183" s="19"/>
      <c r="AA1183" s="7">
        <f>SUM($Y$8:Y1183)+CurrentInventory</f>
        <v>0</v>
      </c>
      <c r="AB1183" s="7" t="e">
        <f t="shared" si="95"/>
        <v>#N/A</v>
      </c>
    </row>
    <row r="1184" spans="8:28" x14ac:dyDescent="0.25">
      <c r="H1184" s="8" t="e">
        <f t="shared" si="93"/>
        <v>#N/A</v>
      </c>
      <c r="I1184" s="7" t="e">
        <f t="shared" si="94"/>
        <v>#N/A</v>
      </c>
      <c r="K1184" s="8" t="e">
        <f t="shared" si="91"/>
        <v>#N/A</v>
      </c>
      <c r="L1184" s="23" t="e">
        <f t="shared" si="92"/>
        <v>#N/A</v>
      </c>
      <c r="X1184" s="8"/>
      <c r="Y1184" s="7"/>
      <c r="Z1184" s="19"/>
      <c r="AA1184" s="7">
        <f>SUM($Y$8:Y1184)+CurrentInventory</f>
        <v>0</v>
      </c>
      <c r="AB1184" s="7" t="e">
        <f t="shared" si="95"/>
        <v>#N/A</v>
      </c>
    </row>
    <row r="1185" spans="8:28" x14ac:dyDescent="0.25">
      <c r="H1185" s="8" t="e">
        <f t="shared" si="93"/>
        <v>#N/A</v>
      </c>
      <c r="I1185" s="7" t="e">
        <f t="shared" si="94"/>
        <v>#N/A</v>
      </c>
      <c r="K1185" s="8" t="e">
        <f t="shared" si="91"/>
        <v>#N/A</v>
      </c>
      <c r="L1185" s="23" t="e">
        <f t="shared" si="92"/>
        <v>#N/A</v>
      </c>
      <c r="X1185" s="8"/>
      <c r="Y1185" s="7"/>
      <c r="Z1185" s="19"/>
      <c r="AA1185" s="7">
        <f>SUM($Y$8:Y1185)+CurrentInventory</f>
        <v>0</v>
      </c>
      <c r="AB1185" s="7" t="e">
        <f t="shared" si="95"/>
        <v>#N/A</v>
      </c>
    </row>
    <row r="1186" spans="8:28" x14ac:dyDescent="0.25">
      <c r="H1186" s="8" t="e">
        <f t="shared" si="93"/>
        <v>#N/A</v>
      </c>
      <c r="I1186" s="7" t="e">
        <f t="shared" si="94"/>
        <v>#N/A</v>
      </c>
      <c r="K1186" s="8" t="e">
        <f t="shared" si="91"/>
        <v>#N/A</v>
      </c>
      <c r="L1186" s="23" t="e">
        <f t="shared" si="92"/>
        <v>#N/A</v>
      </c>
      <c r="X1186" s="8"/>
      <c r="Y1186" s="7"/>
      <c r="Z1186" s="19"/>
      <c r="AA1186" s="7">
        <f>SUM($Y$8:Y1186)+CurrentInventory</f>
        <v>0</v>
      </c>
      <c r="AB1186" s="7" t="e">
        <f t="shared" si="95"/>
        <v>#N/A</v>
      </c>
    </row>
    <row r="1187" spans="8:28" x14ac:dyDescent="0.25">
      <c r="H1187" s="8" t="e">
        <f t="shared" si="93"/>
        <v>#N/A</v>
      </c>
      <c r="I1187" s="7" t="e">
        <f t="shared" si="94"/>
        <v>#N/A</v>
      </c>
      <c r="K1187" s="8" t="e">
        <f t="shared" si="91"/>
        <v>#N/A</v>
      </c>
      <c r="L1187" s="23" t="e">
        <f t="shared" si="92"/>
        <v>#N/A</v>
      </c>
      <c r="X1187" s="8"/>
      <c r="Y1187" s="7"/>
      <c r="Z1187" s="19"/>
      <c r="AA1187" s="7">
        <f>SUM($Y$8:Y1187)+CurrentInventory</f>
        <v>0</v>
      </c>
      <c r="AB1187" s="7" t="e">
        <f t="shared" si="95"/>
        <v>#N/A</v>
      </c>
    </row>
    <row r="1188" spans="8:28" x14ac:dyDescent="0.25">
      <c r="H1188" s="8" t="e">
        <f t="shared" si="93"/>
        <v>#N/A</v>
      </c>
      <c r="I1188" s="7" t="e">
        <f t="shared" si="94"/>
        <v>#N/A</v>
      </c>
      <c r="K1188" s="8" t="e">
        <f t="shared" si="91"/>
        <v>#N/A</v>
      </c>
      <c r="L1188" s="23" t="e">
        <f t="shared" si="92"/>
        <v>#N/A</v>
      </c>
      <c r="X1188" s="8"/>
      <c r="Y1188" s="7"/>
      <c r="Z1188" s="19"/>
      <c r="AA1188" s="7">
        <f>SUM($Y$8:Y1188)+CurrentInventory</f>
        <v>0</v>
      </c>
      <c r="AB1188" s="7" t="e">
        <f t="shared" si="95"/>
        <v>#N/A</v>
      </c>
    </row>
    <row r="1189" spans="8:28" x14ac:dyDescent="0.25">
      <c r="H1189" s="8" t="e">
        <f t="shared" si="93"/>
        <v>#N/A</v>
      </c>
      <c r="I1189" s="7" t="e">
        <f t="shared" si="94"/>
        <v>#N/A</v>
      </c>
      <c r="K1189" s="8" t="e">
        <f t="shared" si="91"/>
        <v>#N/A</v>
      </c>
      <c r="L1189" s="23" t="e">
        <f t="shared" si="92"/>
        <v>#N/A</v>
      </c>
      <c r="X1189" s="8"/>
      <c r="Y1189" s="7"/>
      <c r="Z1189" s="19"/>
      <c r="AA1189" s="7">
        <f>SUM($Y$8:Y1189)+CurrentInventory</f>
        <v>0</v>
      </c>
      <c r="AB1189" s="7" t="e">
        <f t="shared" si="95"/>
        <v>#N/A</v>
      </c>
    </row>
    <row r="1190" spans="8:28" x14ac:dyDescent="0.25">
      <c r="H1190" s="8" t="e">
        <f t="shared" si="93"/>
        <v>#N/A</v>
      </c>
      <c r="I1190" s="7" t="e">
        <f t="shared" si="94"/>
        <v>#N/A</v>
      </c>
      <c r="K1190" s="8" t="e">
        <f t="shared" si="91"/>
        <v>#N/A</v>
      </c>
      <c r="L1190" s="23" t="e">
        <f t="shared" si="92"/>
        <v>#N/A</v>
      </c>
      <c r="X1190" s="8"/>
      <c r="Y1190" s="7"/>
      <c r="Z1190" s="19"/>
      <c r="AA1190" s="7">
        <f>SUM($Y$8:Y1190)+CurrentInventory</f>
        <v>0</v>
      </c>
      <c r="AB1190" s="7" t="e">
        <f t="shared" si="95"/>
        <v>#N/A</v>
      </c>
    </row>
    <row r="1191" spans="8:28" x14ac:dyDescent="0.25">
      <c r="H1191" s="8" t="e">
        <f t="shared" si="93"/>
        <v>#N/A</v>
      </c>
      <c r="I1191" s="7" t="e">
        <f t="shared" si="94"/>
        <v>#N/A</v>
      </c>
      <c r="K1191" s="8" t="e">
        <f t="shared" si="91"/>
        <v>#N/A</v>
      </c>
      <c r="L1191" s="23" t="e">
        <f t="shared" si="92"/>
        <v>#N/A</v>
      </c>
      <c r="X1191" s="8"/>
      <c r="Y1191" s="7"/>
      <c r="Z1191" s="19"/>
      <c r="AA1191" s="7">
        <f>SUM($Y$8:Y1191)+CurrentInventory</f>
        <v>0</v>
      </c>
      <c r="AB1191" s="7" t="e">
        <f t="shared" si="95"/>
        <v>#N/A</v>
      </c>
    </row>
    <row r="1192" spans="8:28" x14ac:dyDescent="0.25">
      <c r="H1192" s="8" t="e">
        <f t="shared" si="93"/>
        <v>#N/A</v>
      </c>
      <c r="I1192" s="7" t="e">
        <f t="shared" si="94"/>
        <v>#N/A</v>
      </c>
      <c r="K1192" s="8" t="e">
        <f t="shared" si="91"/>
        <v>#N/A</v>
      </c>
      <c r="L1192" s="23" t="e">
        <f t="shared" si="92"/>
        <v>#N/A</v>
      </c>
      <c r="X1192" s="8"/>
      <c r="Y1192" s="7"/>
      <c r="Z1192" s="19"/>
      <c r="AA1192" s="7">
        <f>SUM($Y$8:Y1192)+CurrentInventory</f>
        <v>0</v>
      </c>
      <c r="AB1192" s="7" t="e">
        <f t="shared" si="95"/>
        <v>#N/A</v>
      </c>
    </row>
    <row r="1193" spans="8:28" x14ac:dyDescent="0.25">
      <c r="H1193" s="8" t="e">
        <f t="shared" si="93"/>
        <v>#N/A</v>
      </c>
      <c r="I1193" s="7" t="e">
        <f t="shared" si="94"/>
        <v>#N/A</v>
      </c>
      <c r="K1193" s="8" t="e">
        <f t="shared" si="91"/>
        <v>#N/A</v>
      </c>
      <c r="L1193" s="23" t="e">
        <f t="shared" si="92"/>
        <v>#N/A</v>
      </c>
      <c r="X1193" s="8"/>
      <c r="Y1193" s="7"/>
      <c r="Z1193" s="19"/>
      <c r="AA1193" s="7">
        <f>SUM($Y$8:Y1193)+CurrentInventory</f>
        <v>0</v>
      </c>
      <c r="AB1193" s="7" t="e">
        <f t="shared" si="95"/>
        <v>#N/A</v>
      </c>
    </row>
    <row r="1194" spans="8:28" x14ac:dyDescent="0.25">
      <c r="H1194" s="8" t="e">
        <f t="shared" si="93"/>
        <v>#N/A</v>
      </c>
      <c r="I1194" s="7" t="e">
        <f t="shared" si="94"/>
        <v>#N/A</v>
      </c>
      <c r="K1194" s="8" t="e">
        <f t="shared" si="91"/>
        <v>#N/A</v>
      </c>
      <c r="L1194" s="23" t="e">
        <f t="shared" si="92"/>
        <v>#N/A</v>
      </c>
      <c r="X1194" s="8"/>
      <c r="Y1194" s="7"/>
      <c r="Z1194" s="19"/>
      <c r="AA1194" s="7">
        <f>SUM($Y$8:Y1194)+CurrentInventory</f>
        <v>0</v>
      </c>
      <c r="AB1194" s="7" t="e">
        <f t="shared" si="95"/>
        <v>#N/A</v>
      </c>
    </row>
    <row r="1195" spans="8:28" x14ac:dyDescent="0.25">
      <c r="H1195" s="8" t="e">
        <f t="shared" si="93"/>
        <v>#N/A</v>
      </c>
      <c r="I1195" s="7" t="e">
        <f t="shared" si="94"/>
        <v>#N/A</v>
      </c>
      <c r="K1195" s="8" t="e">
        <f t="shared" si="91"/>
        <v>#N/A</v>
      </c>
      <c r="L1195" s="23" t="e">
        <f t="shared" si="92"/>
        <v>#N/A</v>
      </c>
      <c r="X1195" s="8"/>
      <c r="Y1195" s="7"/>
      <c r="Z1195" s="19"/>
      <c r="AA1195" s="7">
        <f>SUM($Y$8:Y1195)+CurrentInventory</f>
        <v>0</v>
      </c>
      <c r="AB1195" s="7" t="e">
        <f t="shared" si="95"/>
        <v>#N/A</v>
      </c>
    </row>
    <row r="1196" spans="8:28" x14ac:dyDescent="0.25">
      <c r="H1196" s="8" t="e">
        <f t="shared" si="93"/>
        <v>#N/A</v>
      </c>
      <c r="I1196" s="7" t="e">
        <f t="shared" si="94"/>
        <v>#N/A</v>
      </c>
      <c r="K1196" s="8" t="e">
        <f t="shared" si="91"/>
        <v>#N/A</v>
      </c>
      <c r="L1196" s="23" t="e">
        <f t="shared" si="92"/>
        <v>#N/A</v>
      </c>
      <c r="X1196" s="8"/>
      <c r="Y1196" s="7"/>
      <c r="Z1196" s="19"/>
      <c r="AA1196" s="7">
        <f>SUM($Y$8:Y1196)+CurrentInventory</f>
        <v>0</v>
      </c>
      <c r="AB1196" s="7" t="e">
        <f t="shared" si="95"/>
        <v>#N/A</v>
      </c>
    </row>
    <row r="1197" spans="8:28" x14ac:dyDescent="0.25">
      <c r="H1197" s="8" t="e">
        <f t="shared" si="93"/>
        <v>#N/A</v>
      </c>
      <c r="I1197" s="7" t="e">
        <f t="shared" si="94"/>
        <v>#N/A</v>
      </c>
      <c r="K1197" s="8" t="e">
        <f t="shared" si="91"/>
        <v>#N/A</v>
      </c>
      <c r="L1197" s="23" t="e">
        <f t="shared" si="92"/>
        <v>#N/A</v>
      </c>
      <c r="X1197" s="8"/>
      <c r="Y1197" s="7"/>
      <c r="Z1197" s="19"/>
      <c r="AA1197" s="7">
        <f>SUM($Y$8:Y1197)+CurrentInventory</f>
        <v>0</v>
      </c>
      <c r="AB1197" s="7" t="e">
        <f t="shared" si="95"/>
        <v>#N/A</v>
      </c>
    </row>
    <row r="1198" spans="8:28" x14ac:dyDescent="0.25">
      <c r="H1198" s="8" t="e">
        <f t="shared" si="93"/>
        <v>#N/A</v>
      </c>
      <c r="I1198" s="7" t="e">
        <f t="shared" si="94"/>
        <v>#N/A</v>
      </c>
      <c r="K1198" s="8" t="e">
        <f t="shared" si="91"/>
        <v>#N/A</v>
      </c>
      <c r="L1198" s="23" t="e">
        <f t="shared" si="92"/>
        <v>#N/A</v>
      </c>
      <c r="X1198" s="8"/>
      <c r="Y1198" s="7"/>
      <c r="Z1198" s="19"/>
      <c r="AA1198" s="7">
        <f>SUM($Y$8:Y1198)+CurrentInventory</f>
        <v>0</v>
      </c>
      <c r="AB1198" s="7" t="e">
        <f t="shared" si="95"/>
        <v>#N/A</v>
      </c>
    </row>
    <row r="1199" spans="8:28" x14ac:dyDescent="0.25">
      <c r="H1199" s="8" t="e">
        <f t="shared" si="93"/>
        <v>#N/A</v>
      </c>
      <c r="I1199" s="7" t="e">
        <f t="shared" si="94"/>
        <v>#N/A</v>
      </c>
      <c r="K1199" s="8" t="e">
        <f t="shared" si="91"/>
        <v>#N/A</v>
      </c>
      <c r="L1199" s="23" t="e">
        <f t="shared" si="92"/>
        <v>#N/A</v>
      </c>
      <c r="X1199" s="8"/>
      <c r="Y1199" s="7"/>
      <c r="Z1199" s="19"/>
      <c r="AA1199" s="7">
        <f>SUM($Y$8:Y1199)+CurrentInventory</f>
        <v>0</v>
      </c>
      <c r="AB1199" s="7" t="e">
        <f t="shared" si="95"/>
        <v>#N/A</v>
      </c>
    </row>
    <row r="1200" spans="8:28" x14ac:dyDescent="0.25">
      <c r="H1200" s="8" t="e">
        <f t="shared" si="93"/>
        <v>#N/A</v>
      </c>
      <c r="I1200" s="7" t="e">
        <f t="shared" si="94"/>
        <v>#N/A</v>
      </c>
      <c r="K1200" s="8" t="e">
        <f t="shared" si="91"/>
        <v>#N/A</v>
      </c>
      <c r="L1200" s="23" t="e">
        <f t="shared" si="92"/>
        <v>#N/A</v>
      </c>
      <c r="X1200" s="8"/>
      <c r="Y1200" s="7"/>
      <c r="Z1200" s="19"/>
      <c r="AA1200" s="7">
        <f>SUM($Y$8:Y1200)+CurrentInventory</f>
        <v>0</v>
      </c>
      <c r="AB1200" s="7" t="e">
        <f t="shared" si="95"/>
        <v>#N/A</v>
      </c>
    </row>
    <row r="1201" spans="8:28" x14ac:dyDescent="0.25">
      <c r="H1201" s="8" t="e">
        <f t="shared" si="93"/>
        <v>#N/A</v>
      </c>
      <c r="I1201" s="7" t="e">
        <f t="shared" si="94"/>
        <v>#N/A</v>
      </c>
      <c r="K1201" s="8" t="e">
        <f t="shared" si="91"/>
        <v>#N/A</v>
      </c>
      <c r="L1201" s="23" t="e">
        <f t="shared" si="92"/>
        <v>#N/A</v>
      </c>
      <c r="X1201" s="8"/>
      <c r="Y1201" s="7"/>
      <c r="Z1201" s="19"/>
      <c r="AA1201" s="7">
        <f>SUM($Y$8:Y1201)+CurrentInventory</f>
        <v>0</v>
      </c>
      <c r="AB1201" s="7" t="e">
        <f t="shared" si="95"/>
        <v>#N/A</v>
      </c>
    </row>
    <row r="1202" spans="8:28" x14ac:dyDescent="0.25">
      <c r="H1202" s="8" t="e">
        <f t="shared" si="93"/>
        <v>#N/A</v>
      </c>
      <c r="I1202" s="7" t="e">
        <f t="shared" si="94"/>
        <v>#N/A</v>
      </c>
      <c r="K1202" s="8" t="e">
        <f t="shared" si="91"/>
        <v>#N/A</v>
      </c>
      <c r="L1202" s="23" t="e">
        <f t="shared" si="92"/>
        <v>#N/A</v>
      </c>
      <c r="X1202" s="8"/>
      <c r="Y1202" s="7"/>
      <c r="Z1202" s="19"/>
      <c r="AA1202" s="7">
        <f>SUM($Y$8:Y1202)+CurrentInventory</f>
        <v>0</v>
      </c>
      <c r="AB1202" s="7" t="e">
        <f t="shared" si="95"/>
        <v>#N/A</v>
      </c>
    </row>
    <row r="1203" spans="8:28" x14ac:dyDescent="0.25">
      <c r="H1203" s="8" t="e">
        <f t="shared" si="93"/>
        <v>#N/A</v>
      </c>
      <c r="I1203" s="7" t="e">
        <f t="shared" si="94"/>
        <v>#N/A</v>
      </c>
      <c r="K1203" s="8" t="e">
        <f t="shared" si="91"/>
        <v>#N/A</v>
      </c>
      <c r="L1203" s="23" t="e">
        <f t="shared" si="92"/>
        <v>#N/A</v>
      </c>
      <c r="X1203" s="8"/>
      <c r="Y1203" s="7"/>
      <c r="Z1203" s="19"/>
      <c r="AA1203" s="7">
        <f>SUM($Y$8:Y1203)+CurrentInventory</f>
        <v>0</v>
      </c>
      <c r="AB1203" s="7" t="e">
        <f t="shared" si="95"/>
        <v>#N/A</v>
      </c>
    </row>
    <row r="1204" spans="8:28" x14ac:dyDescent="0.25">
      <c r="H1204" s="8" t="e">
        <f t="shared" si="93"/>
        <v>#N/A</v>
      </c>
      <c r="I1204" s="7" t="e">
        <f t="shared" si="94"/>
        <v>#N/A</v>
      </c>
      <c r="K1204" s="8" t="e">
        <f t="shared" si="91"/>
        <v>#N/A</v>
      </c>
      <c r="L1204" s="23" t="e">
        <f t="shared" si="92"/>
        <v>#N/A</v>
      </c>
      <c r="X1204" s="8"/>
      <c r="Y1204" s="7"/>
      <c r="Z1204" s="19"/>
      <c r="AA1204" s="7">
        <f>SUM($Y$8:Y1204)+CurrentInventory</f>
        <v>0</v>
      </c>
      <c r="AB1204" s="7" t="e">
        <f t="shared" si="95"/>
        <v>#N/A</v>
      </c>
    </row>
    <row r="1205" spans="8:28" x14ac:dyDescent="0.25">
      <c r="H1205" s="8" t="e">
        <f t="shared" si="93"/>
        <v>#N/A</v>
      </c>
      <c r="I1205" s="7" t="e">
        <f t="shared" si="94"/>
        <v>#N/A</v>
      </c>
      <c r="K1205" s="8" t="e">
        <f t="shared" si="91"/>
        <v>#N/A</v>
      </c>
      <c r="L1205" s="23" t="e">
        <f t="shared" si="92"/>
        <v>#N/A</v>
      </c>
      <c r="X1205" s="8"/>
      <c r="Y1205" s="7"/>
      <c r="Z1205" s="19"/>
      <c r="AA1205" s="7">
        <f>SUM($Y$8:Y1205)+CurrentInventory</f>
        <v>0</v>
      </c>
      <c r="AB1205" s="7" t="e">
        <f t="shared" si="95"/>
        <v>#N/A</v>
      </c>
    </row>
    <row r="1206" spans="8:28" x14ac:dyDescent="0.25">
      <c r="H1206" s="8" t="e">
        <f t="shared" si="93"/>
        <v>#N/A</v>
      </c>
      <c r="I1206" s="7" t="e">
        <f t="shared" si="94"/>
        <v>#N/A</v>
      </c>
      <c r="K1206" s="8" t="e">
        <f t="shared" si="91"/>
        <v>#N/A</v>
      </c>
      <c r="L1206" s="23" t="e">
        <f t="shared" si="92"/>
        <v>#N/A</v>
      </c>
      <c r="X1206" s="8"/>
      <c r="Y1206" s="7"/>
      <c r="Z1206" s="19"/>
      <c r="AA1206" s="7">
        <f>SUM($Y$8:Y1206)+CurrentInventory</f>
        <v>0</v>
      </c>
      <c r="AB1206" s="7" t="e">
        <f t="shared" si="95"/>
        <v>#N/A</v>
      </c>
    </row>
    <row r="1207" spans="8:28" x14ac:dyDescent="0.25">
      <c r="H1207" s="8" t="e">
        <f t="shared" si="93"/>
        <v>#N/A</v>
      </c>
      <c r="I1207" s="7" t="e">
        <f t="shared" si="94"/>
        <v>#N/A</v>
      </c>
      <c r="K1207" s="8" t="e">
        <f t="shared" si="91"/>
        <v>#N/A</v>
      </c>
      <c r="L1207" s="23" t="e">
        <f t="shared" si="92"/>
        <v>#N/A</v>
      </c>
      <c r="X1207" s="8"/>
      <c r="Y1207" s="7"/>
      <c r="Z1207" s="19"/>
      <c r="AA1207" s="7">
        <f>SUM($Y$8:Y1207)+CurrentInventory</f>
        <v>0</v>
      </c>
      <c r="AB1207" s="7" t="e">
        <f t="shared" si="95"/>
        <v>#N/A</v>
      </c>
    </row>
    <row r="1208" spans="8:28" x14ac:dyDescent="0.25">
      <c r="H1208" s="8" t="e">
        <f t="shared" si="93"/>
        <v>#N/A</v>
      </c>
      <c r="I1208" s="7" t="e">
        <f t="shared" si="94"/>
        <v>#N/A</v>
      </c>
      <c r="K1208" s="8" t="e">
        <f t="shared" si="91"/>
        <v>#N/A</v>
      </c>
      <c r="L1208" s="23" t="e">
        <f t="shared" si="92"/>
        <v>#N/A</v>
      </c>
      <c r="X1208" s="8"/>
      <c r="Y1208" s="7"/>
      <c r="Z1208" s="19"/>
      <c r="AA1208" s="7">
        <f>SUM($Y$8:Y1208)+CurrentInventory</f>
        <v>0</v>
      </c>
      <c r="AB1208" s="7" t="e">
        <f t="shared" si="95"/>
        <v>#N/A</v>
      </c>
    </row>
    <row r="1209" spans="8:28" x14ac:dyDescent="0.25">
      <c r="H1209" s="8" t="e">
        <f t="shared" si="93"/>
        <v>#N/A</v>
      </c>
      <c r="I1209" s="7" t="e">
        <f t="shared" si="94"/>
        <v>#N/A</v>
      </c>
      <c r="K1209" s="8" t="e">
        <f t="shared" si="91"/>
        <v>#N/A</v>
      </c>
      <c r="L1209" s="23" t="e">
        <f t="shared" si="92"/>
        <v>#N/A</v>
      </c>
      <c r="X1209" s="8"/>
      <c r="Y1209" s="7"/>
      <c r="Z1209" s="19"/>
      <c r="AA1209" s="7">
        <f>SUM($Y$8:Y1209)+CurrentInventory</f>
        <v>0</v>
      </c>
      <c r="AB1209" s="7" t="e">
        <f t="shared" si="95"/>
        <v>#N/A</v>
      </c>
    </row>
    <row r="1210" spans="8:28" x14ac:dyDescent="0.25">
      <c r="H1210" s="8" t="e">
        <f t="shared" si="93"/>
        <v>#N/A</v>
      </c>
      <c r="I1210" s="7" t="e">
        <f t="shared" si="94"/>
        <v>#N/A</v>
      </c>
      <c r="K1210" s="8" t="e">
        <f t="shared" si="91"/>
        <v>#N/A</v>
      </c>
      <c r="L1210" s="23" t="e">
        <f t="shared" si="92"/>
        <v>#N/A</v>
      </c>
      <c r="X1210" s="8"/>
      <c r="Y1210" s="7"/>
      <c r="Z1210" s="19"/>
      <c r="AA1210" s="7">
        <f>SUM($Y$8:Y1210)+CurrentInventory</f>
        <v>0</v>
      </c>
      <c r="AB1210" s="7" t="e">
        <f t="shared" si="95"/>
        <v>#N/A</v>
      </c>
    </row>
    <row r="1211" spans="8:28" x14ac:dyDescent="0.25">
      <c r="H1211" s="8" t="e">
        <f t="shared" si="93"/>
        <v>#N/A</v>
      </c>
      <c r="I1211" s="7" t="e">
        <f t="shared" si="94"/>
        <v>#N/A</v>
      </c>
      <c r="K1211" s="8" t="e">
        <f t="shared" si="91"/>
        <v>#N/A</v>
      </c>
      <c r="L1211" s="23" t="e">
        <f t="shared" si="92"/>
        <v>#N/A</v>
      </c>
      <c r="X1211" s="8"/>
      <c r="Y1211" s="7"/>
      <c r="Z1211" s="19"/>
      <c r="AA1211" s="7">
        <f>SUM($Y$8:Y1211)+CurrentInventory</f>
        <v>0</v>
      </c>
      <c r="AB1211" s="7" t="e">
        <f t="shared" si="95"/>
        <v>#N/A</v>
      </c>
    </row>
    <row r="1212" spans="8:28" x14ac:dyDescent="0.25">
      <c r="H1212" s="8" t="e">
        <f t="shared" si="93"/>
        <v>#N/A</v>
      </c>
      <c r="I1212" s="7" t="e">
        <f t="shared" si="94"/>
        <v>#N/A</v>
      </c>
      <c r="K1212" s="8" t="e">
        <f t="shared" si="91"/>
        <v>#N/A</v>
      </c>
      <c r="L1212" s="23" t="e">
        <f t="shared" si="92"/>
        <v>#N/A</v>
      </c>
      <c r="X1212" s="8"/>
      <c r="Y1212" s="7"/>
      <c r="Z1212" s="19"/>
      <c r="AA1212" s="7">
        <f>SUM($Y$8:Y1212)+CurrentInventory</f>
        <v>0</v>
      </c>
      <c r="AB1212" s="7" t="e">
        <f t="shared" si="95"/>
        <v>#N/A</v>
      </c>
    </row>
    <row r="1213" spans="8:28" x14ac:dyDescent="0.25">
      <c r="H1213" s="8" t="e">
        <f t="shared" si="93"/>
        <v>#N/A</v>
      </c>
      <c r="I1213" s="7" t="e">
        <f t="shared" si="94"/>
        <v>#N/A</v>
      </c>
      <c r="K1213" s="8" t="e">
        <f t="shared" si="91"/>
        <v>#N/A</v>
      </c>
      <c r="L1213" s="23" t="e">
        <f t="shared" si="92"/>
        <v>#N/A</v>
      </c>
      <c r="X1213" s="8"/>
      <c r="Y1213" s="7"/>
      <c r="Z1213" s="19"/>
      <c r="AA1213" s="7">
        <f>SUM($Y$8:Y1213)+CurrentInventory</f>
        <v>0</v>
      </c>
      <c r="AB1213" s="7" t="e">
        <f t="shared" si="95"/>
        <v>#N/A</v>
      </c>
    </row>
    <row r="1214" spans="8:28" x14ac:dyDescent="0.25">
      <c r="H1214" s="8" t="e">
        <f t="shared" si="93"/>
        <v>#N/A</v>
      </c>
      <c r="I1214" s="7" t="e">
        <f t="shared" si="94"/>
        <v>#N/A</v>
      </c>
      <c r="K1214" s="8" t="e">
        <f t="shared" si="91"/>
        <v>#N/A</v>
      </c>
      <c r="L1214" s="23" t="e">
        <f t="shared" si="92"/>
        <v>#N/A</v>
      </c>
      <c r="X1214" s="8"/>
      <c r="Y1214" s="7"/>
      <c r="Z1214" s="19"/>
      <c r="AA1214" s="7">
        <f>SUM($Y$8:Y1214)+CurrentInventory</f>
        <v>0</v>
      </c>
      <c r="AB1214" s="7" t="e">
        <f t="shared" si="95"/>
        <v>#N/A</v>
      </c>
    </row>
    <row r="1215" spans="8:28" x14ac:dyDescent="0.25">
      <c r="H1215" s="8" t="e">
        <f t="shared" si="93"/>
        <v>#N/A</v>
      </c>
      <c r="I1215" s="7" t="e">
        <f t="shared" si="94"/>
        <v>#N/A</v>
      </c>
      <c r="K1215" s="8" t="e">
        <f t="shared" si="91"/>
        <v>#N/A</v>
      </c>
      <c r="L1215" s="23" t="e">
        <f t="shared" si="92"/>
        <v>#N/A</v>
      </c>
      <c r="X1215" s="8"/>
      <c r="Y1215" s="7"/>
      <c r="Z1215" s="19"/>
      <c r="AA1215" s="7">
        <f>SUM($Y$8:Y1215)+CurrentInventory</f>
        <v>0</v>
      </c>
      <c r="AB1215" s="7" t="e">
        <f t="shared" si="95"/>
        <v>#N/A</v>
      </c>
    </row>
    <row r="1216" spans="8:28" x14ac:dyDescent="0.25">
      <c r="H1216" s="8" t="e">
        <f t="shared" si="93"/>
        <v>#N/A</v>
      </c>
      <c r="I1216" s="7" t="e">
        <f t="shared" si="94"/>
        <v>#N/A</v>
      </c>
      <c r="K1216" s="8" t="e">
        <f t="shared" si="91"/>
        <v>#N/A</v>
      </c>
      <c r="L1216" s="23" t="e">
        <f t="shared" si="92"/>
        <v>#N/A</v>
      </c>
      <c r="X1216" s="8"/>
      <c r="Y1216" s="7"/>
      <c r="Z1216" s="19"/>
      <c r="AA1216" s="7">
        <f>SUM($Y$8:Y1216)+CurrentInventory</f>
        <v>0</v>
      </c>
      <c r="AB1216" s="7" t="e">
        <f t="shared" si="95"/>
        <v>#N/A</v>
      </c>
    </row>
    <row r="1217" spans="8:28" x14ac:dyDescent="0.25">
      <c r="H1217" s="8" t="e">
        <f t="shared" si="93"/>
        <v>#N/A</v>
      </c>
      <c r="I1217" s="7" t="e">
        <f t="shared" si="94"/>
        <v>#N/A</v>
      </c>
      <c r="K1217" s="8" t="e">
        <f t="shared" si="91"/>
        <v>#N/A</v>
      </c>
      <c r="L1217" s="23" t="e">
        <f t="shared" si="92"/>
        <v>#N/A</v>
      </c>
      <c r="X1217" s="8"/>
      <c r="Y1217" s="7"/>
      <c r="Z1217" s="19"/>
      <c r="AA1217" s="7">
        <f>SUM($Y$8:Y1217)+CurrentInventory</f>
        <v>0</v>
      </c>
      <c r="AB1217" s="7" t="e">
        <f t="shared" si="95"/>
        <v>#N/A</v>
      </c>
    </row>
    <row r="1218" spans="8:28" x14ac:dyDescent="0.25">
      <c r="H1218" s="8" t="e">
        <f t="shared" si="93"/>
        <v>#N/A</v>
      </c>
      <c r="I1218" s="7" t="e">
        <f t="shared" si="94"/>
        <v>#N/A</v>
      </c>
      <c r="K1218" s="8" t="e">
        <f t="shared" si="91"/>
        <v>#N/A</v>
      </c>
      <c r="L1218" s="23" t="e">
        <f t="shared" si="92"/>
        <v>#N/A</v>
      </c>
      <c r="X1218" s="8"/>
      <c r="Y1218" s="7"/>
      <c r="Z1218" s="19"/>
      <c r="AA1218" s="7">
        <f>SUM($Y$8:Y1218)+CurrentInventory</f>
        <v>0</v>
      </c>
      <c r="AB1218" s="7" t="e">
        <f t="shared" si="95"/>
        <v>#N/A</v>
      </c>
    </row>
    <row r="1219" spans="8:28" x14ac:dyDescent="0.25">
      <c r="H1219" s="8" t="e">
        <f t="shared" si="93"/>
        <v>#N/A</v>
      </c>
      <c r="I1219" s="7" t="e">
        <f t="shared" si="94"/>
        <v>#N/A</v>
      </c>
      <c r="K1219" s="8" t="e">
        <f t="shared" si="91"/>
        <v>#N/A</v>
      </c>
      <c r="L1219" s="23" t="e">
        <f t="shared" si="92"/>
        <v>#N/A</v>
      </c>
      <c r="X1219" s="8"/>
      <c r="Y1219" s="7"/>
      <c r="Z1219" s="19"/>
      <c r="AA1219" s="7">
        <f>SUM($Y$8:Y1219)+CurrentInventory</f>
        <v>0</v>
      </c>
      <c r="AB1219" s="7" t="e">
        <f t="shared" si="95"/>
        <v>#N/A</v>
      </c>
    </row>
    <row r="1220" spans="8:28" x14ac:dyDescent="0.25">
      <c r="H1220" s="8" t="e">
        <f t="shared" si="93"/>
        <v>#N/A</v>
      </c>
      <c r="I1220" s="7" t="e">
        <f t="shared" si="94"/>
        <v>#N/A</v>
      </c>
      <c r="K1220" s="8" t="e">
        <f t="shared" si="91"/>
        <v>#N/A</v>
      </c>
      <c r="L1220" s="23" t="e">
        <f t="shared" si="92"/>
        <v>#N/A</v>
      </c>
      <c r="X1220" s="8"/>
      <c r="Y1220" s="7"/>
      <c r="Z1220" s="19"/>
      <c r="AA1220" s="7">
        <f>SUM($Y$8:Y1220)+CurrentInventory</f>
        <v>0</v>
      </c>
      <c r="AB1220" s="7" t="e">
        <f t="shared" si="95"/>
        <v>#N/A</v>
      </c>
    </row>
    <row r="1221" spans="8:28" x14ac:dyDescent="0.25">
      <c r="H1221" s="8" t="e">
        <f t="shared" si="93"/>
        <v>#N/A</v>
      </c>
      <c r="I1221" s="7" t="e">
        <f t="shared" si="94"/>
        <v>#N/A</v>
      </c>
      <c r="K1221" s="8" t="e">
        <f t="shared" ref="K1221:K1284" si="96">H1221</f>
        <v>#N/A</v>
      </c>
      <c r="L1221" s="23" t="e">
        <f t="shared" ref="L1221:L1284" si="97">VLOOKUP(H1221,$B$4:$D$97, 3,TRUE)</f>
        <v>#N/A</v>
      </c>
      <c r="X1221" s="8"/>
      <c r="Y1221" s="7"/>
      <c r="Z1221" s="19"/>
      <c r="AA1221" s="7">
        <f>SUM($Y$8:Y1221)+CurrentInventory</f>
        <v>0</v>
      </c>
      <c r="AB1221" s="7" t="e">
        <f t="shared" si="95"/>
        <v>#N/A</v>
      </c>
    </row>
    <row r="1222" spans="8:28" x14ac:dyDescent="0.25">
      <c r="H1222" s="8" t="e">
        <f t="shared" ref="H1222:H1285" si="98">IF(H1221+1&gt;MAX($B$4:$B$97), NA(), H1221+1)</f>
        <v>#N/A</v>
      </c>
      <c r="I1222" s="7" t="e">
        <f t="shared" ref="I1222:I1285" si="99">VLOOKUP(H1222,$B$4:$C$97, 2,TRUE)</f>
        <v>#N/A</v>
      </c>
      <c r="K1222" s="8" t="e">
        <f t="shared" si="96"/>
        <v>#N/A</v>
      </c>
      <c r="L1222" s="23" t="e">
        <f t="shared" si="97"/>
        <v>#N/A</v>
      </c>
      <c r="X1222" s="8"/>
      <c r="Y1222" s="7"/>
      <c r="Z1222" s="19"/>
      <c r="AA1222" s="7">
        <f>SUM($Y$8:Y1222)+CurrentInventory</f>
        <v>0</v>
      </c>
      <c r="AB1222" s="7" t="e">
        <f t="shared" si="95"/>
        <v>#N/A</v>
      </c>
    </row>
    <row r="1223" spans="8:28" x14ac:dyDescent="0.25">
      <c r="H1223" s="8" t="e">
        <f t="shared" si="98"/>
        <v>#N/A</v>
      </c>
      <c r="I1223" s="7" t="e">
        <f t="shared" si="99"/>
        <v>#N/A</v>
      </c>
      <c r="K1223" s="8" t="e">
        <f t="shared" si="96"/>
        <v>#N/A</v>
      </c>
      <c r="L1223" s="23" t="e">
        <f t="shared" si="97"/>
        <v>#N/A</v>
      </c>
      <c r="X1223" s="8"/>
      <c r="Y1223" s="7"/>
      <c r="Z1223" s="19"/>
      <c r="AA1223" s="7">
        <f>SUM($Y$8:Y1223)+CurrentInventory</f>
        <v>0</v>
      </c>
      <c r="AB1223" s="7" t="e">
        <f t="shared" si="95"/>
        <v>#N/A</v>
      </c>
    </row>
    <row r="1224" spans="8:28" x14ac:dyDescent="0.25">
      <c r="H1224" s="8" t="e">
        <f t="shared" si="98"/>
        <v>#N/A</v>
      </c>
      <c r="I1224" s="7" t="e">
        <f t="shared" si="99"/>
        <v>#N/A</v>
      </c>
      <c r="K1224" s="8" t="e">
        <f t="shared" si="96"/>
        <v>#N/A</v>
      </c>
      <c r="L1224" s="23" t="e">
        <f t="shared" si="97"/>
        <v>#N/A</v>
      </c>
      <c r="X1224" s="8"/>
      <c r="Y1224" s="7"/>
      <c r="Z1224" s="19"/>
      <c r="AA1224" s="7">
        <f>SUM($Y$8:Y1224)+CurrentInventory</f>
        <v>0</v>
      </c>
      <c r="AB1224" s="7" t="e">
        <f t="shared" ref="AB1224:AB1287" si="100">VLOOKUP(X1224,$H$4:$I$1579, 2, FALSE)</f>
        <v>#N/A</v>
      </c>
    </row>
    <row r="1225" spans="8:28" x14ac:dyDescent="0.25">
      <c r="H1225" s="8" t="e">
        <f t="shared" si="98"/>
        <v>#N/A</v>
      </c>
      <c r="I1225" s="7" t="e">
        <f t="shared" si="99"/>
        <v>#N/A</v>
      </c>
      <c r="K1225" s="8" t="e">
        <f t="shared" si="96"/>
        <v>#N/A</v>
      </c>
      <c r="L1225" s="23" t="e">
        <f t="shared" si="97"/>
        <v>#N/A</v>
      </c>
      <c r="X1225" s="8"/>
      <c r="Y1225" s="7"/>
      <c r="Z1225" s="19"/>
      <c r="AA1225" s="7">
        <f>SUM($Y$8:Y1225)+CurrentInventory</f>
        <v>0</v>
      </c>
      <c r="AB1225" s="7" t="e">
        <f t="shared" si="100"/>
        <v>#N/A</v>
      </c>
    </row>
    <row r="1226" spans="8:28" x14ac:dyDescent="0.25">
      <c r="H1226" s="8" t="e">
        <f t="shared" si="98"/>
        <v>#N/A</v>
      </c>
      <c r="I1226" s="7" t="e">
        <f t="shared" si="99"/>
        <v>#N/A</v>
      </c>
      <c r="K1226" s="8" t="e">
        <f t="shared" si="96"/>
        <v>#N/A</v>
      </c>
      <c r="L1226" s="23" t="e">
        <f t="shared" si="97"/>
        <v>#N/A</v>
      </c>
      <c r="X1226" s="8"/>
      <c r="Y1226" s="7"/>
      <c r="Z1226" s="19"/>
      <c r="AA1226" s="7">
        <f>SUM($Y$8:Y1226)+CurrentInventory</f>
        <v>0</v>
      </c>
      <c r="AB1226" s="7" t="e">
        <f t="shared" si="100"/>
        <v>#N/A</v>
      </c>
    </row>
    <row r="1227" spans="8:28" x14ac:dyDescent="0.25">
      <c r="H1227" s="8" t="e">
        <f t="shared" si="98"/>
        <v>#N/A</v>
      </c>
      <c r="I1227" s="7" t="e">
        <f t="shared" si="99"/>
        <v>#N/A</v>
      </c>
      <c r="K1227" s="8" t="e">
        <f t="shared" si="96"/>
        <v>#N/A</v>
      </c>
      <c r="L1227" s="23" t="e">
        <f t="shared" si="97"/>
        <v>#N/A</v>
      </c>
      <c r="X1227" s="8"/>
      <c r="Y1227" s="7"/>
      <c r="Z1227" s="19"/>
      <c r="AA1227" s="7">
        <f>SUM($Y$8:Y1227)+CurrentInventory</f>
        <v>0</v>
      </c>
      <c r="AB1227" s="7" t="e">
        <f t="shared" si="100"/>
        <v>#N/A</v>
      </c>
    </row>
    <row r="1228" spans="8:28" x14ac:dyDescent="0.25">
      <c r="H1228" s="8" t="e">
        <f t="shared" si="98"/>
        <v>#N/A</v>
      </c>
      <c r="I1228" s="7" t="e">
        <f t="shared" si="99"/>
        <v>#N/A</v>
      </c>
      <c r="K1228" s="8" t="e">
        <f t="shared" si="96"/>
        <v>#N/A</v>
      </c>
      <c r="L1228" s="23" t="e">
        <f t="shared" si="97"/>
        <v>#N/A</v>
      </c>
      <c r="X1228" s="8"/>
      <c r="Y1228" s="7"/>
      <c r="Z1228" s="19"/>
      <c r="AA1228" s="7">
        <f>SUM($Y$8:Y1228)+CurrentInventory</f>
        <v>0</v>
      </c>
      <c r="AB1228" s="7" t="e">
        <f t="shared" si="100"/>
        <v>#N/A</v>
      </c>
    </row>
    <row r="1229" spans="8:28" x14ac:dyDescent="0.25">
      <c r="H1229" s="8" t="e">
        <f t="shared" si="98"/>
        <v>#N/A</v>
      </c>
      <c r="I1229" s="7" t="e">
        <f t="shared" si="99"/>
        <v>#N/A</v>
      </c>
      <c r="K1229" s="8" t="e">
        <f t="shared" si="96"/>
        <v>#N/A</v>
      </c>
      <c r="L1229" s="23" t="e">
        <f t="shared" si="97"/>
        <v>#N/A</v>
      </c>
      <c r="X1229" s="8"/>
      <c r="Y1229" s="7"/>
      <c r="Z1229" s="19"/>
      <c r="AA1229" s="7">
        <f>SUM($Y$8:Y1229)+CurrentInventory</f>
        <v>0</v>
      </c>
      <c r="AB1229" s="7" t="e">
        <f t="shared" si="100"/>
        <v>#N/A</v>
      </c>
    </row>
    <row r="1230" spans="8:28" x14ac:dyDescent="0.25">
      <c r="H1230" s="8" t="e">
        <f t="shared" si="98"/>
        <v>#N/A</v>
      </c>
      <c r="I1230" s="7" t="e">
        <f t="shared" si="99"/>
        <v>#N/A</v>
      </c>
      <c r="K1230" s="8" t="e">
        <f t="shared" si="96"/>
        <v>#N/A</v>
      </c>
      <c r="L1230" s="23" t="e">
        <f t="shared" si="97"/>
        <v>#N/A</v>
      </c>
      <c r="X1230" s="8"/>
      <c r="Y1230" s="7"/>
      <c r="Z1230" s="19"/>
      <c r="AA1230" s="7">
        <f>SUM($Y$8:Y1230)+CurrentInventory</f>
        <v>0</v>
      </c>
      <c r="AB1230" s="7" t="e">
        <f t="shared" si="100"/>
        <v>#N/A</v>
      </c>
    </row>
    <row r="1231" spans="8:28" x14ac:dyDescent="0.25">
      <c r="H1231" s="8" t="e">
        <f t="shared" si="98"/>
        <v>#N/A</v>
      </c>
      <c r="I1231" s="7" t="e">
        <f t="shared" si="99"/>
        <v>#N/A</v>
      </c>
      <c r="K1231" s="8" t="e">
        <f t="shared" si="96"/>
        <v>#N/A</v>
      </c>
      <c r="L1231" s="23" t="e">
        <f t="shared" si="97"/>
        <v>#N/A</v>
      </c>
      <c r="X1231" s="8"/>
      <c r="Y1231" s="7"/>
      <c r="Z1231" s="19"/>
      <c r="AA1231" s="7">
        <f>SUM($Y$8:Y1231)+CurrentInventory</f>
        <v>0</v>
      </c>
      <c r="AB1231" s="7" t="e">
        <f t="shared" si="100"/>
        <v>#N/A</v>
      </c>
    </row>
    <row r="1232" spans="8:28" x14ac:dyDescent="0.25">
      <c r="H1232" s="8" t="e">
        <f t="shared" si="98"/>
        <v>#N/A</v>
      </c>
      <c r="I1232" s="7" t="e">
        <f t="shared" si="99"/>
        <v>#N/A</v>
      </c>
      <c r="K1232" s="8" t="e">
        <f t="shared" si="96"/>
        <v>#N/A</v>
      </c>
      <c r="L1232" s="23" t="e">
        <f t="shared" si="97"/>
        <v>#N/A</v>
      </c>
      <c r="X1232" s="8"/>
      <c r="Y1232" s="7"/>
      <c r="Z1232" s="19"/>
      <c r="AA1232" s="7">
        <f>SUM($Y$8:Y1232)+CurrentInventory</f>
        <v>0</v>
      </c>
      <c r="AB1232" s="7" t="e">
        <f t="shared" si="100"/>
        <v>#N/A</v>
      </c>
    </row>
    <row r="1233" spans="8:28" x14ac:dyDescent="0.25">
      <c r="H1233" s="8" t="e">
        <f t="shared" si="98"/>
        <v>#N/A</v>
      </c>
      <c r="I1233" s="7" t="e">
        <f t="shared" si="99"/>
        <v>#N/A</v>
      </c>
      <c r="K1233" s="8" t="e">
        <f t="shared" si="96"/>
        <v>#N/A</v>
      </c>
      <c r="L1233" s="23" t="e">
        <f t="shared" si="97"/>
        <v>#N/A</v>
      </c>
      <c r="X1233" s="8"/>
      <c r="Y1233" s="7"/>
      <c r="Z1233" s="19"/>
      <c r="AA1233" s="7">
        <f>SUM($Y$8:Y1233)+CurrentInventory</f>
        <v>0</v>
      </c>
      <c r="AB1233" s="7" t="e">
        <f t="shared" si="100"/>
        <v>#N/A</v>
      </c>
    </row>
    <row r="1234" spans="8:28" x14ac:dyDescent="0.25">
      <c r="H1234" s="8" t="e">
        <f t="shared" si="98"/>
        <v>#N/A</v>
      </c>
      <c r="I1234" s="7" t="e">
        <f t="shared" si="99"/>
        <v>#N/A</v>
      </c>
      <c r="K1234" s="8" t="e">
        <f t="shared" si="96"/>
        <v>#N/A</v>
      </c>
      <c r="L1234" s="23" t="e">
        <f t="shared" si="97"/>
        <v>#N/A</v>
      </c>
      <c r="X1234" s="8"/>
      <c r="Y1234" s="7"/>
      <c r="Z1234" s="19"/>
      <c r="AA1234" s="7">
        <f>SUM($Y$8:Y1234)+CurrentInventory</f>
        <v>0</v>
      </c>
      <c r="AB1234" s="7" t="e">
        <f t="shared" si="100"/>
        <v>#N/A</v>
      </c>
    </row>
    <row r="1235" spans="8:28" x14ac:dyDescent="0.25">
      <c r="H1235" s="8" t="e">
        <f t="shared" si="98"/>
        <v>#N/A</v>
      </c>
      <c r="I1235" s="7" t="e">
        <f t="shared" si="99"/>
        <v>#N/A</v>
      </c>
      <c r="K1235" s="8" t="e">
        <f t="shared" si="96"/>
        <v>#N/A</v>
      </c>
      <c r="L1235" s="23" t="e">
        <f t="shared" si="97"/>
        <v>#N/A</v>
      </c>
      <c r="X1235" s="8"/>
      <c r="Y1235" s="7"/>
      <c r="Z1235" s="19"/>
      <c r="AA1235" s="7">
        <f>SUM($Y$8:Y1235)+CurrentInventory</f>
        <v>0</v>
      </c>
      <c r="AB1235" s="7" t="e">
        <f t="shared" si="100"/>
        <v>#N/A</v>
      </c>
    </row>
    <row r="1236" spans="8:28" x14ac:dyDescent="0.25">
      <c r="H1236" s="8" t="e">
        <f t="shared" si="98"/>
        <v>#N/A</v>
      </c>
      <c r="I1236" s="7" t="e">
        <f t="shared" si="99"/>
        <v>#N/A</v>
      </c>
      <c r="K1236" s="8" t="e">
        <f t="shared" si="96"/>
        <v>#N/A</v>
      </c>
      <c r="L1236" s="23" t="e">
        <f t="shared" si="97"/>
        <v>#N/A</v>
      </c>
      <c r="X1236" s="8"/>
      <c r="Y1236" s="7"/>
      <c r="Z1236" s="19"/>
      <c r="AA1236" s="7">
        <f>SUM($Y$8:Y1236)+CurrentInventory</f>
        <v>0</v>
      </c>
      <c r="AB1236" s="7" t="e">
        <f t="shared" si="100"/>
        <v>#N/A</v>
      </c>
    </row>
    <row r="1237" spans="8:28" x14ac:dyDescent="0.25">
      <c r="H1237" s="8" t="e">
        <f t="shared" si="98"/>
        <v>#N/A</v>
      </c>
      <c r="I1237" s="7" t="e">
        <f t="shared" si="99"/>
        <v>#N/A</v>
      </c>
      <c r="K1237" s="8" t="e">
        <f t="shared" si="96"/>
        <v>#N/A</v>
      </c>
      <c r="L1237" s="23" t="e">
        <f t="shared" si="97"/>
        <v>#N/A</v>
      </c>
      <c r="X1237" s="8"/>
      <c r="Y1237" s="7"/>
      <c r="Z1237" s="19"/>
      <c r="AA1237" s="7">
        <f>SUM($Y$8:Y1237)+CurrentInventory</f>
        <v>0</v>
      </c>
      <c r="AB1237" s="7" t="e">
        <f t="shared" si="100"/>
        <v>#N/A</v>
      </c>
    </row>
    <row r="1238" spans="8:28" x14ac:dyDescent="0.25">
      <c r="H1238" s="8" t="e">
        <f t="shared" si="98"/>
        <v>#N/A</v>
      </c>
      <c r="I1238" s="7" t="e">
        <f t="shared" si="99"/>
        <v>#N/A</v>
      </c>
      <c r="K1238" s="8" t="e">
        <f t="shared" si="96"/>
        <v>#N/A</v>
      </c>
      <c r="L1238" s="23" t="e">
        <f t="shared" si="97"/>
        <v>#N/A</v>
      </c>
      <c r="X1238" s="8"/>
      <c r="Y1238" s="7"/>
      <c r="Z1238" s="19"/>
      <c r="AA1238" s="7">
        <f>SUM($Y$8:Y1238)+CurrentInventory</f>
        <v>0</v>
      </c>
      <c r="AB1238" s="7" t="e">
        <f t="shared" si="100"/>
        <v>#N/A</v>
      </c>
    </row>
    <row r="1239" spans="8:28" x14ac:dyDescent="0.25">
      <c r="H1239" s="8" t="e">
        <f t="shared" si="98"/>
        <v>#N/A</v>
      </c>
      <c r="I1239" s="7" t="e">
        <f t="shared" si="99"/>
        <v>#N/A</v>
      </c>
      <c r="K1239" s="8" t="e">
        <f t="shared" si="96"/>
        <v>#N/A</v>
      </c>
      <c r="L1239" s="23" t="e">
        <f t="shared" si="97"/>
        <v>#N/A</v>
      </c>
      <c r="X1239" s="8"/>
      <c r="Y1239" s="7"/>
      <c r="Z1239" s="19"/>
      <c r="AA1239" s="7">
        <f>SUM($Y$8:Y1239)+CurrentInventory</f>
        <v>0</v>
      </c>
      <c r="AB1239" s="7" t="e">
        <f t="shared" si="100"/>
        <v>#N/A</v>
      </c>
    </row>
    <row r="1240" spans="8:28" x14ac:dyDescent="0.25">
      <c r="H1240" s="8" t="e">
        <f t="shared" si="98"/>
        <v>#N/A</v>
      </c>
      <c r="I1240" s="7" t="e">
        <f t="shared" si="99"/>
        <v>#N/A</v>
      </c>
      <c r="K1240" s="8" t="e">
        <f t="shared" si="96"/>
        <v>#N/A</v>
      </c>
      <c r="L1240" s="23" t="e">
        <f t="shared" si="97"/>
        <v>#N/A</v>
      </c>
      <c r="X1240" s="8"/>
      <c r="Y1240" s="7"/>
      <c r="Z1240" s="19"/>
      <c r="AA1240" s="7">
        <f>SUM($Y$8:Y1240)+CurrentInventory</f>
        <v>0</v>
      </c>
      <c r="AB1240" s="7" t="e">
        <f t="shared" si="100"/>
        <v>#N/A</v>
      </c>
    </row>
    <row r="1241" spans="8:28" x14ac:dyDescent="0.25">
      <c r="H1241" s="8" t="e">
        <f t="shared" si="98"/>
        <v>#N/A</v>
      </c>
      <c r="I1241" s="7" t="e">
        <f t="shared" si="99"/>
        <v>#N/A</v>
      </c>
      <c r="K1241" s="8" t="e">
        <f t="shared" si="96"/>
        <v>#N/A</v>
      </c>
      <c r="L1241" s="23" t="e">
        <f t="shared" si="97"/>
        <v>#N/A</v>
      </c>
      <c r="X1241" s="8"/>
      <c r="Y1241" s="7"/>
      <c r="Z1241" s="19"/>
      <c r="AA1241" s="7">
        <f>SUM($Y$8:Y1241)+CurrentInventory</f>
        <v>0</v>
      </c>
      <c r="AB1241" s="7" t="e">
        <f t="shared" si="100"/>
        <v>#N/A</v>
      </c>
    </row>
    <row r="1242" spans="8:28" x14ac:dyDescent="0.25">
      <c r="H1242" s="8" t="e">
        <f t="shared" si="98"/>
        <v>#N/A</v>
      </c>
      <c r="I1242" s="7" t="e">
        <f t="shared" si="99"/>
        <v>#N/A</v>
      </c>
      <c r="K1242" s="8" t="e">
        <f t="shared" si="96"/>
        <v>#N/A</v>
      </c>
      <c r="L1242" s="23" t="e">
        <f t="shared" si="97"/>
        <v>#N/A</v>
      </c>
      <c r="X1242" s="8"/>
      <c r="Y1242" s="7"/>
      <c r="Z1242" s="19"/>
      <c r="AA1242" s="7">
        <f>SUM($Y$8:Y1242)+CurrentInventory</f>
        <v>0</v>
      </c>
      <c r="AB1242" s="7" t="e">
        <f t="shared" si="100"/>
        <v>#N/A</v>
      </c>
    </row>
    <row r="1243" spans="8:28" x14ac:dyDescent="0.25">
      <c r="H1243" s="8" t="e">
        <f t="shared" si="98"/>
        <v>#N/A</v>
      </c>
      <c r="I1243" s="7" t="e">
        <f t="shared" si="99"/>
        <v>#N/A</v>
      </c>
      <c r="K1243" s="8" t="e">
        <f t="shared" si="96"/>
        <v>#N/A</v>
      </c>
      <c r="L1243" s="23" t="e">
        <f t="shared" si="97"/>
        <v>#N/A</v>
      </c>
      <c r="X1243" s="8"/>
      <c r="Y1243" s="7"/>
      <c r="Z1243" s="19"/>
      <c r="AA1243" s="7">
        <f>SUM($Y$8:Y1243)+CurrentInventory</f>
        <v>0</v>
      </c>
      <c r="AB1243" s="7" t="e">
        <f t="shared" si="100"/>
        <v>#N/A</v>
      </c>
    </row>
    <row r="1244" spans="8:28" x14ac:dyDescent="0.25">
      <c r="H1244" s="8" t="e">
        <f t="shared" si="98"/>
        <v>#N/A</v>
      </c>
      <c r="I1244" s="7" t="e">
        <f t="shared" si="99"/>
        <v>#N/A</v>
      </c>
      <c r="K1244" s="8" t="e">
        <f t="shared" si="96"/>
        <v>#N/A</v>
      </c>
      <c r="L1244" s="23" t="e">
        <f t="shared" si="97"/>
        <v>#N/A</v>
      </c>
      <c r="X1244" s="8"/>
      <c r="Y1244" s="7"/>
      <c r="Z1244" s="19"/>
      <c r="AA1244" s="7">
        <f>SUM($Y$8:Y1244)+CurrentInventory</f>
        <v>0</v>
      </c>
      <c r="AB1244" s="7" t="e">
        <f t="shared" si="100"/>
        <v>#N/A</v>
      </c>
    </row>
    <row r="1245" spans="8:28" x14ac:dyDescent="0.25">
      <c r="H1245" s="8" t="e">
        <f t="shared" si="98"/>
        <v>#N/A</v>
      </c>
      <c r="I1245" s="7" t="e">
        <f t="shared" si="99"/>
        <v>#N/A</v>
      </c>
      <c r="K1245" s="8" t="e">
        <f t="shared" si="96"/>
        <v>#N/A</v>
      </c>
      <c r="L1245" s="23" t="e">
        <f t="shared" si="97"/>
        <v>#N/A</v>
      </c>
      <c r="X1245" s="8"/>
      <c r="Y1245" s="7"/>
      <c r="Z1245" s="19"/>
      <c r="AA1245" s="7">
        <f>SUM($Y$8:Y1245)+CurrentInventory</f>
        <v>0</v>
      </c>
      <c r="AB1245" s="7" t="e">
        <f t="shared" si="100"/>
        <v>#N/A</v>
      </c>
    </row>
    <row r="1246" spans="8:28" x14ac:dyDescent="0.25">
      <c r="H1246" s="8" t="e">
        <f t="shared" si="98"/>
        <v>#N/A</v>
      </c>
      <c r="I1246" s="7" t="e">
        <f t="shared" si="99"/>
        <v>#N/A</v>
      </c>
      <c r="K1246" s="8" t="e">
        <f t="shared" si="96"/>
        <v>#N/A</v>
      </c>
      <c r="L1246" s="23" t="e">
        <f t="shared" si="97"/>
        <v>#N/A</v>
      </c>
      <c r="X1246" s="8"/>
      <c r="Y1246" s="7"/>
      <c r="Z1246" s="19"/>
      <c r="AA1246" s="7">
        <f>SUM($Y$8:Y1246)+CurrentInventory</f>
        <v>0</v>
      </c>
      <c r="AB1246" s="7" t="e">
        <f t="shared" si="100"/>
        <v>#N/A</v>
      </c>
    </row>
    <row r="1247" spans="8:28" x14ac:dyDescent="0.25">
      <c r="H1247" s="8" t="e">
        <f t="shared" si="98"/>
        <v>#N/A</v>
      </c>
      <c r="I1247" s="7" t="e">
        <f t="shared" si="99"/>
        <v>#N/A</v>
      </c>
      <c r="K1247" s="8" t="e">
        <f t="shared" si="96"/>
        <v>#N/A</v>
      </c>
      <c r="L1247" s="23" t="e">
        <f t="shared" si="97"/>
        <v>#N/A</v>
      </c>
      <c r="X1247" s="8"/>
      <c r="Y1247" s="7"/>
      <c r="Z1247" s="19"/>
      <c r="AA1247" s="7">
        <f>SUM($Y$8:Y1247)+CurrentInventory</f>
        <v>0</v>
      </c>
      <c r="AB1247" s="7" t="e">
        <f t="shared" si="100"/>
        <v>#N/A</v>
      </c>
    </row>
    <row r="1248" spans="8:28" x14ac:dyDescent="0.25">
      <c r="H1248" s="8" t="e">
        <f t="shared" si="98"/>
        <v>#N/A</v>
      </c>
      <c r="I1248" s="7" t="e">
        <f t="shared" si="99"/>
        <v>#N/A</v>
      </c>
      <c r="K1248" s="8" t="e">
        <f t="shared" si="96"/>
        <v>#N/A</v>
      </c>
      <c r="L1248" s="23" t="e">
        <f t="shared" si="97"/>
        <v>#N/A</v>
      </c>
      <c r="X1248" s="8"/>
      <c r="Y1248" s="7"/>
      <c r="Z1248" s="19"/>
      <c r="AA1248" s="7">
        <f>SUM($Y$8:Y1248)+CurrentInventory</f>
        <v>0</v>
      </c>
      <c r="AB1248" s="7" t="e">
        <f t="shared" si="100"/>
        <v>#N/A</v>
      </c>
    </row>
    <row r="1249" spans="8:28" x14ac:dyDescent="0.25">
      <c r="H1249" s="8" t="e">
        <f t="shared" si="98"/>
        <v>#N/A</v>
      </c>
      <c r="I1249" s="7" t="e">
        <f t="shared" si="99"/>
        <v>#N/A</v>
      </c>
      <c r="K1249" s="8" t="e">
        <f t="shared" si="96"/>
        <v>#N/A</v>
      </c>
      <c r="L1249" s="23" t="e">
        <f t="shared" si="97"/>
        <v>#N/A</v>
      </c>
      <c r="X1249" s="8"/>
      <c r="Y1249" s="7"/>
      <c r="Z1249" s="19"/>
      <c r="AA1249" s="7">
        <f>SUM($Y$8:Y1249)+CurrentInventory</f>
        <v>0</v>
      </c>
      <c r="AB1249" s="7" t="e">
        <f t="shared" si="100"/>
        <v>#N/A</v>
      </c>
    </row>
    <row r="1250" spans="8:28" x14ac:dyDescent="0.25">
      <c r="H1250" s="8" t="e">
        <f t="shared" si="98"/>
        <v>#N/A</v>
      </c>
      <c r="I1250" s="7" t="e">
        <f t="shared" si="99"/>
        <v>#N/A</v>
      </c>
      <c r="K1250" s="8" t="e">
        <f t="shared" si="96"/>
        <v>#N/A</v>
      </c>
      <c r="L1250" s="23" t="e">
        <f t="shared" si="97"/>
        <v>#N/A</v>
      </c>
      <c r="X1250" s="8"/>
      <c r="Y1250" s="7"/>
      <c r="Z1250" s="19"/>
      <c r="AA1250" s="7">
        <f>SUM($Y$8:Y1250)+CurrentInventory</f>
        <v>0</v>
      </c>
      <c r="AB1250" s="7" t="e">
        <f t="shared" si="100"/>
        <v>#N/A</v>
      </c>
    </row>
    <row r="1251" spans="8:28" x14ac:dyDescent="0.25">
      <c r="H1251" s="8" t="e">
        <f t="shared" si="98"/>
        <v>#N/A</v>
      </c>
      <c r="I1251" s="7" t="e">
        <f t="shared" si="99"/>
        <v>#N/A</v>
      </c>
      <c r="K1251" s="8" t="e">
        <f t="shared" si="96"/>
        <v>#N/A</v>
      </c>
      <c r="L1251" s="23" t="e">
        <f t="shared" si="97"/>
        <v>#N/A</v>
      </c>
      <c r="X1251" s="8"/>
      <c r="Y1251" s="7"/>
      <c r="Z1251" s="19"/>
      <c r="AA1251" s="7">
        <f>SUM($Y$8:Y1251)+CurrentInventory</f>
        <v>0</v>
      </c>
      <c r="AB1251" s="7" t="e">
        <f t="shared" si="100"/>
        <v>#N/A</v>
      </c>
    </row>
    <row r="1252" spans="8:28" x14ac:dyDescent="0.25">
      <c r="H1252" s="8" t="e">
        <f t="shared" si="98"/>
        <v>#N/A</v>
      </c>
      <c r="I1252" s="7" t="e">
        <f t="shared" si="99"/>
        <v>#N/A</v>
      </c>
      <c r="K1252" s="8" t="e">
        <f t="shared" si="96"/>
        <v>#N/A</v>
      </c>
      <c r="L1252" s="23" t="e">
        <f t="shared" si="97"/>
        <v>#N/A</v>
      </c>
      <c r="X1252" s="8"/>
      <c r="Y1252" s="7"/>
      <c r="Z1252" s="19"/>
      <c r="AA1252" s="7">
        <f>SUM($Y$8:Y1252)+CurrentInventory</f>
        <v>0</v>
      </c>
      <c r="AB1252" s="7" t="e">
        <f t="shared" si="100"/>
        <v>#N/A</v>
      </c>
    </row>
    <row r="1253" spans="8:28" x14ac:dyDescent="0.25">
      <c r="H1253" s="8" t="e">
        <f t="shared" si="98"/>
        <v>#N/A</v>
      </c>
      <c r="I1253" s="7" t="e">
        <f t="shared" si="99"/>
        <v>#N/A</v>
      </c>
      <c r="K1253" s="8" t="e">
        <f t="shared" si="96"/>
        <v>#N/A</v>
      </c>
      <c r="L1253" s="23" t="e">
        <f t="shared" si="97"/>
        <v>#N/A</v>
      </c>
      <c r="X1253" s="8"/>
      <c r="Y1253" s="7"/>
      <c r="Z1253" s="19"/>
      <c r="AA1253" s="7">
        <f>SUM($Y$8:Y1253)+CurrentInventory</f>
        <v>0</v>
      </c>
      <c r="AB1253" s="7" t="e">
        <f t="shared" si="100"/>
        <v>#N/A</v>
      </c>
    </row>
    <row r="1254" spans="8:28" x14ac:dyDescent="0.25">
      <c r="H1254" s="8" t="e">
        <f t="shared" si="98"/>
        <v>#N/A</v>
      </c>
      <c r="I1254" s="7" t="e">
        <f t="shared" si="99"/>
        <v>#N/A</v>
      </c>
      <c r="K1254" s="8" t="e">
        <f t="shared" si="96"/>
        <v>#N/A</v>
      </c>
      <c r="L1254" s="23" t="e">
        <f t="shared" si="97"/>
        <v>#N/A</v>
      </c>
      <c r="X1254" s="8"/>
      <c r="Y1254" s="7"/>
      <c r="Z1254" s="19"/>
      <c r="AA1254" s="7">
        <f>SUM($Y$8:Y1254)+CurrentInventory</f>
        <v>0</v>
      </c>
      <c r="AB1254" s="7" t="e">
        <f t="shared" si="100"/>
        <v>#N/A</v>
      </c>
    </row>
    <row r="1255" spans="8:28" x14ac:dyDescent="0.25">
      <c r="H1255" s="8" t="e">
        <f t="shared" si="98"/>
        <v>#N/A</v>
      </c>
      <c r="I1255" s="7" t="e">
        <f t="shared" si="99"/>
        <v>#N/A</v>
      </c>
      <c r="K1255" s="8" t="e">
        <f t="shared" si="96"/>
        <v>#N/A</v>
      </c>
      <c r="L1255" s="23" t="e">
        <f t="shared" si="97"/>
        <v>#N/A</v>
      </c>
      <c r="X1255" s="8"/>
      <c r="Y1255" s="7"/>
      <c r="Z1255" s="19"/>
      <c r="AA1255" s="7">
        <f>SUM($Y$8:Y1255)+CurrentInventory</f>
        <v>0</v>
      </c>
      <c r="AB1255" s="7" t="e">
        <f t="shared" si="100"/>
        <v>#N/A</v>
      </c>
    </row>
    <row r="1256" spans="8:28" x14ac:dyDescent="0.25">
      <c r="H1256" s="8" t="e">
        <f t="shared" si="98"/>
        <v>#N/A</v>
      </c>
      <c r="I1256" s="7" t="e">
        <f t="shared" si="99"/>
        <v>#N/A</v>
      </c>
      <c r="K1256" s="8" t="e">
        <f t="shared" si="96"/>
        <v>#N/A</v>
      </c>
      <c r="L1256" s="23" t="e">
        <f t="shared" si="97"/>
        <v>#N/A</v>
      </c>
      <c r="X1256" s="8"/>
      <c r="Y1256" s="7"/>
      <c r="Z1256" s="19"/>
      <c r="AA1256" s="7">
        <f>SUM($Y$8:Y1256)+CurrentInventory</f>
        <v>0</v>
      </c>
      <c r="AB1256" s="7" t="e">
        <f t="shared" si="100"/>
        <v>#N/A</v>
      </c>
    </row>
    <row r="1257" spans="8:28" x14ac:dyDescent="0.25">
      <c r="H1257" s="8" t="e">
        <f t="shared" si="98"/>
        <v>#N/A</v>
      </c>
      <c r="I1257" s="7" t="e">
        <f t="shared" si="99"/>
        <v>#N/A</v>
      </c>
      <c r="K1257" s="8" t="e">
        <f t="shared" si="96"/>
        <v>#N/A</v>
      </c>
      <c r="L1257" s="23" t="e">
        <f t="shared" si="97"/>
        <v>#N/A</v>
      </c>
      <c r="X1257" s="8"/>
      <c r="Y1257" s="7"/>
      <c r="Z1257" s="19"/>
      <c r="AA1257" s="7">
        <f>SUM($Y$8:Y1257)+CurrentInventory</f>
        <v>0</v>
      </c>
      <c r="AB1257" s="7" t="e">
        <f t="shared" si="100"/>
        <v>#N/A</v>
      </c>
    </row>
    <row r="1258" spans="8:28" x14ac:dyDescent="0.25">
      <c r="H1258" s="8" t="e">
        <f t="shared" si="98"/>
        <v>#N/A</v>
      </c>
      <c r="I1258" s="7" t="e">
        <f t="shared" si="99"/>
        <v>#N/A</v>
      </c>
      <c r="K1258" s="8" t="e">
        <f t="shared" si="96"/>
        <v>#N/A</v>
      </c>
      <c r="L1258" s="23" t="e">
        <f t="shared" si="97"/>
        <v>#N/A</v>
      </c>
      <c r="X1258" s="8"/>
      <c r="Y1258" s="7"/>
      <c r="Z1258" s="19"/>
      <c r="AA1258" s="7">
        <f>SUM($Y$8:Y1258)+CurrentInventory</f>
        <v>0</v>
      </c>
      <c r="AB1258" s="7" t="e">
        <f t="shared" si="100"/>
        <v>#N/A</v>
      </c>
    </row>
    <row r="1259" spans="8:28" x14ac:dyDescent="0.25">
      <c r="H1259" s="8" t="e">
        <f t="shared" si="98"/>
        <v>#N/A</v>
      </c>
      <c r="I1259" s="7" t="e">
        <f t="shared" si="99"/>
        <v>#N/A</v>
      </c>
      <c r="K1259" s="8" t="e">
        <f t="shared" si="96"/>
        <v>#N/A</v>
      </c>
      <c r="L1259" s="23" t="e">
        <f t="shared" si="97"/>
        <v>#N/A</v>
      </c>
      <c r="X1259" s="8"/>
      <c r="Y1259" s="7"/>
      <c r="Z1259" s="19"/>
      <c r="AA1259" s="7">
        <f>SUM($Y$8:Y1259)+CurrentInventory</f>
        <v>0</v>
      </c>
      <c r="AB1259" s="7" t="e">
        <f t="shared" si="100"/>
        <v>#N/A</v>
      </c>
    </row>
    <row r="1260" spans="8:28" x14ac:dyDescent="0.25">
      <c r="H1260" s="8" t="e">
        <f t="shared" si="98"/>
        <v>#N/A</v>
      </c>
      <c r="I1260" s="7" t="e">
        <f t="shared" si="99"/>
        <v>#N/A</v>
      </c>
      <c r="K1260" s="8" t="e">
        <f t="shared" si="96"/>
        <v>#N/A</v>
      </c>
      <c r="L1260" s="23" t="e">
        <f t="shared" si="97"/>
        <v>#N/A</v>
      </c>
      <c r="X1260" s="8"/>
      <c r="Y1260" s="7"/>
      <c r="Z1260" s="19"/>
      <c r="AA1260" s="7">
        <f>SUM($Y$8:Y1260)+CurrentInventory</f>
        <v>0</v>
      </c>
      <c r="AB1260" s="7" t="e">
        <f t="shared" si="100"/>
        <v>#N/A</v>
      </c>
    </row>
    <row r="1261" spans="8:28" x14ac:dyDescent="0.25">
      <c r="H1261" s="8" t="e">
        <f t="shared" si="98"/>
        <v>#N/A</v>
      </c>
      <c r="I1261" s="7" t="e">
        <f t="shared" si="99"/>
        <v>#N/A</v>
      </c>
      <c r="K1261" s="8" t="e">
        <f t="shared" si="96"/>
        <v>#N/A</v>
      </c>
      <c r="L1261" s="23" t="e">
        <f t="shared" si="97"/>
        <v>#N/A</v>
      </c>
      <c r="X1261" s="8"/>
      <c r="Y1261" s="7"/>
      <c r="Z1261" s="19"/>
      <c r="AA1261" s="7">
        <f>SUM($Y$8:Y1261)+CurrentInventory</f>
        <v>0</v>
      </c>
      <c r="AB1261" s="7" t="e">
        <f t="shared" si="100"/>
        <v>#N/A</v>
      </c>
    </row>
    <row r="1262" spans="8:28" x14ac:dyDescent="0.25">
      <c r="H1262" s="8" t="e">
        <f t="shared" si="98"/>
        <v>#N/A</v>
      </c>
      <c r="I1262" s="7" t="e">
        <f t="shared" si="99"/>
        <v>#N/A</v>
      </c>
      <c r="K1262" s="8" t="e">
        <f t="shared" si="96"/>
        <v>#N/A</v>
      </c>
      <c r="L1262" s="23" t="e">
        <f t="shared" si="97"/>
        <v>#N/A</v>
      </c>
      <c r="X1262" s="8"/>
      <c r="Y1262" s="7"/>
      <c r="Z1262" s="19"/>
      <c r="AA1262" s="7">
        <f>SUM($Y$8:Y1262)+CurrentInventory</f>
        <v>0</v>
      </c>
      <c r="AB1262" s="7" t="e">
        <f t="shared" si="100"/>
        <v>#N/A</v>
      </c>
    </row>
    <row r="1263" spans="8:28" x14ac:dyDescent="0.25">
      <c r="H1263" s="8" t="e">
        <f t="shared" si="98"/>
        <v>#N/A</v>
      </c>
      <c r="I1263" s="7" t="e">
        <f t="shared" si="99"/>
        <v>#N/A</v>
      </c>
      <c r="K1263" s="8" t="e">
        <f t="shared" si="96"/>
        <v>#N/A</v>
      </c>
      <c r="L1263" s="23" t="e">
        <f t="shared" si="97"/>
        <v>#N/A</v>
      </c>
      <c r="X1263" s="8"/>
      <c r="Y1263" s="7"/>
      <c r="Z1263" s="19"/>
      <c r="AA1263" s="7">
        <f>SUM($Y$8:Y1263)+CurrentInventory</f>
        <v>0</v>
      </c>
      <c r="AB1263" s="7" t="e">
        <f t="shared" si="100"/>
        <v>#N/A</v>
      </c>
    </row>
    <row r="1264" spans="8:28" x14ac:dyDescent="0.25">
      <c r="H1264" s="8" t="e">
        <f t="shared" si="98"/>
        <v>#N/A</v>
      </c>
      <c r="I1264" s="7" t="e">
        <f t="shared" si="99"/>
        <v>#N/A</v>
      </c>
      <c r="K1264" s="8" t="e">
        <f t="shared" si="96"/>
        <v>#N/A</v>
      </c>
      <c r="L1264" s="23" t="e">
        <f t="shared" si="97"/>
        <v>#N/A</v>
      </c>
      <c r="X1264" s="8"/>
      <c r="Y1264" s="7"/>
      <c r="Z1264" s="19"/>
      <c r="AA1264" s="7">
        <f>SUM($Y$8:Y1264)+CurrentInventory</f>
        <v>0</v>
      </c>
      <c r="AB1264" s="7" t="e">
        <f t="shared" si="100"/>
        <v>#N/A</v>
      </c>
    </row>
    <row r="1265" spans="8:28" x14ac:dyDescent="0.25">
      <c r="H1265" s="8" t="e">
        <f t="shared" si="98"/>
        <v>#N/A</v>
      </c>
      <c r="I1265" s="7" t="e">
        <f t="shared" si="99"/>
        <v>#N/A</v>
      </c>
      <c r="K1265" s="8" t="e">
        <f t="shared" si="96"/>
        <v>#N/A</v>
      </c>
      <c r="L1265" s="23" t="e">
        <f t="shared" si="97"/>
        <v>#N/A</v>
      </c>
      <c r="X1265" s="8"/>
      <c r="Y1265" s="7"/>
      <c r="Z1265" s="19"/>
      <c r="AA1265" s="7">
        <f>SUM($Y$8:Y1265)+CurrentInventory</f>
        <v>0</v>
      </c>
      <c r="AB1265" s="7" t="e">
        <f t="shared" si="100"/>
        <v>#N/A</v>
      </c>
    </row>
    <row r="1266" spans="8:28" x14ac:dyDescent="0.25">
      <c r="H1266" s="8" t="e">
        <f t="shared" si="98"/>
        <v>#N/A</v>
      </c>
      <c r="I1266" s="7" t="e">
        <f t="shared" si="99"/>
        <v>#N/A</v>
      </c>
      <c r="K1266" s="8" t="e">
        <f t="shared" si="96"/>
        <v>#N/A</v>
      </c>
      <c r="L1266" s="23" t="e">
        <f t="shared" si="97"/>
        <v>#N/A</v>
      </c>
      <c r="X1266" s="8"/>
      <c r="Y1266" s="7"/>
      <c r="Z1266" s="19"/>
      <c r="AA1266" s="7">
        <f>SUM($Y$8:Y1266)+CurrentInventory</f>
        <v>0</v>
      </c>
      <c r="AB1266" s="7" t="e">
        <f t="shared" si="100"/>
        <v>#N/A</v>
      </c>
    </row>
    <row r="1267" spans="8:28" x14ac:dyDescent="0.25">
      <c r="H1267" s="8" t="e">
        <f t="shared" si="98"/>
        <v>#N/A</v>
      </c>
      <c r="I1267" s="7" t="e">
        <f t="shared" si="99"/>
        <v>#N/A</v>
      </c>
      <c r="K1267" s="8" t="e">
        <f t="shared" si="96"/>
        <v>#N/A</v>
      </c>
      <c r="L1267" s="23" t="e">
        <f t="shared" si="97"/>
        <v>#N/A</v>
      </c>
      <c r="X1267" s="8"/>
      <c r="Y1267" s="7"/>
      <c r="Z1267" s="19"/>
      <c r="AA1267" s="7">
        <f>SUM($Y$8:Y1267)+CurrentInventory</f>
        <v>0</v>
      </c>
      <c r="AB1267" s="7" t="e">
        <f t="shared" si="100"/>
        <v>#N/A</v>
      </c>
    </row>
    <row r="1268" spans="8:28" x14ac:dyDescent="0.25">
      <c r="H1268" s="8" t="e">
        <f t="shared" si="98"/>
        <v>#N/A</v>
      </c>
      <c r="I1268" s="7" t="e">
        <f t="shared" si="99"/>
        <v>#N/A</v>
      </c>
      <c r="K1268" s="8" t="e">
        <f t="shared" si="96"/>
        <v>#N/A</v>
      </c>
      <c r="L1268" s="23" t="e">
        <f t="shared" si="97"/>
        <v>#N/A</v>
      </c>
      <c r="X1268" s="8"/>
      <c r="Y1268" s="7"/>
      <c r="Z1268" s="19"/>
      <c r="AA1268" s="7">
        <f>SUM($Y$8:Y1268)+CurrentInventory</f>
        <v>0</v>
      </c>
      <c r="AB1268" s="7" t="e">
        <f t="shared" si="100"/>
        <v>#N/A</v>
      </c>
    </row>
    <row r="1269" spans="8:28" x14ac:dyDescent="0.25">
      <c r="H1269" s="8" t="e">
        <f t="shared" si="98"/>
        <v>#N/A</v>
      </c>
      <c r="I1269" s="7" t="e">
        <f t="shared" si="99"/>
        <v>#N/A</v>
      </c>
      <c r="K1269" s="8" t="e">
        <f t="shared" si="96"/>
        <v>#N/A</v>
      </c>
      <c r="L1269" s="23" t="e">
        <f t="shared" si="97"/>
        <v>#N/A</v>
      </c>
      <c r="X1269" s="8"/>
      <c r="Y1269" s="7"/>
      <c r="Z1269" s="19"/>
      <c r="AA1269" s="7">
        <f>SUM($Y$8:Y1269)+CurrentInventory</f>
        <v>0</v>
      </c>
      <c r="AB1269" s="7" t="e">
        <f t="shared" si="100"/>
        <v>#N/A</v>
      </c>
    </row>
    <row r="1270" spans="8:28" x14ac:dyDescent="0.25">
      <c r="H1270" s="8" t="e">
        <f t="shared" si="98"/>
        <v>#N/A</v>
      </c>
      <c r="I1270" s="7" t="e">
        <f t="shared" si="99"/>
        <v>#N/A</v>
      </c>
      <c r="K1270" s="8" t="e">
        <f t="shared" si="96"/>
        <v>#N/A</v>
      </c>
      <c r="L1270" s="23" t="e">
        <f t="shared" si="97"/>
        <v>#N/A</v>
      </c>
      <c r="X1270" s="8"/>
      <c r="Y1270" s="7"/>
      <c r="Z1270" s="19"/>
      <c r="AA1270" s="7">
        <f>SUM($Y$8:Y1270)+CurrentInventory</f>
        <v>0</v>
      </c>
      <c r="AB1270" s="7" t="e">
        <f t="shared" si="100"/>
        <v>#N/A</v>
      </c>
    </row>
    <row r="1271" spans="8:28" x14ac:dyDescent="0.25">
      <c r="H1271" s="8" t="e">
        <f t="shared" si="98"/>
        <v>#N/A</v>
      </c>
      <c r="I1271" s="7" t="e">
        <f t="shared" si="99"/>
        <v>#N/A</v>
      </c>
      <c r="K1271" s="8" t="e">
        <f t="shared" si="96"/>
        <v>#N/A</v>
      </c>
      <c r="L1271" s="23" t="e">
        <f t="shared" si="97"/>
        <v>#N/A</v>
      </c>
      <c r="X1271" s="8"/>
      <c r="Y1271" s="7"/>
      <c r="Z1271" s="19"/>
      <c r="AA1271" s="7">
        <f>SUM($Y$8:Y1271)+CurrentInventory</f>
        <v>0</v>
      </c>
      <c r="AB1271" s="7" t="e">
        <f t="shared" si="100"/>
        <v>#N/A</v>
      </c>
    </row>
    <row r="1272" spans="8:28" x14ac:dyDescent="0.25">
      <c r="H1272" s="8" t="e">
        <f t="shared" si="98"/>
        <v>#N/A</v>
      </c>
      <c r="I1272" s="7" t="e">
        <f t="shared" si="99"/>
        <v>#N/A</v>
      </c>
      <c r="K1272" s="8" t="e">
        <f t="shared" si="96"/>
        <v>#N/A</v>
      </c>
      <c r="L1272" s="23" t="e">
        <f t="shared" si="97"/>
        <v>#N/A</v>
      </c>
      <c r="X1272" s="8"/>
      <c r="Y1272" s="7"/>
      <c r="Z1272" s="19"/>
      <c r="AA1272" s="7">
        <f>SUM($Y$8:Y1272)+CurrentInventory</f>
        <v>0</v>
      </c>
      <c r="AB1272" s="7" t="e">
        <f t="shared" si="100"/>
        <v>#N/A</v>
      </c>
    </row>
    <row r="1273" spans="8:28" x14ac:dyDescent="0.25">
      <c r="H1273" s="8" t="e">
        <f t="shared" si="98"/>
        <v>#N/A</v>
      </c>
      <c r="I1273" s="7" t="e">
        <f t="shared" si="99"/>
        <v>#N/A</v>
      </c>
      <c r="K1273" s="8" t="e">
        <f t="shared" si="96"/>
        <v>#N/A</v>
      </c>
      <c r="L1273" s="23" t="e">
        <f t="shared" si="97"/>
        <v>#N/A</v>
      </c>
      <c r="X1273" s="8"/>
      <c r="Y1273" s="7"/>
      <c r="Z1273" s="19"/>
      <c r="AA1273" s="7">
        <f>SUM($Y$8:Y1273)+CurrentInventory</f>
        <v>0</v>
      </c>
      <c r="AB1273" s="7" t="e">
        <f t="shared" si="100"/>
        <v>#N/A</v>
      </c>
    </row>
    <row r="1274" spans="8:28" x14ac:dyDescent="0.25">
      <c r="H1274" s="8" t="e">
        <f t="shared" si="98"/>
        <v>#N/A</v>
      </c>
      <c r="I1274" s="7" t="e">
        <f t="shared" si="99"/>
        <v>#N/A</v>
      </c>
      <c r="K1274" s="8" t="e">
        <f t="shared" si="96"/>
        <v>#N/A</v>
      </c>
      <c r="L1274" s="23" t="e">
        <f t="shared" si="97"/>
        <v>#N/A</v>
      </c>
      <c r="X1274" s="8"/>
      <c r="Y1274" s="7"/>
      <c r="Z1274" s="19"/>
      <c r="AA1274" s="7">
        <f>SUM($Y$8:Y1274)+CurrentInventory</f>
        <v>0</v>
      </c>
      <c r="AB1274" s="7" t="e">
        <f t="shared" si="100"/>
        <v>#N/A</v>
      </c>
    </row>
    <row r="1275" spans="8:28" x14ac:dyDescent="0.25">
      <c r="H1275" s="8" t="e">
        <f t="shared" si="98"/>
        <v>#N/A</v>
      </c>
      <c r="I1275" s="7" t="e">
        <f t="shared" si="99"/>
        <v>#N/A</v>
      </c>
      <c r="K1275" s="8" t="e">
        <f t="shared" si="96"/>
        <v>#N/A</v>
      </c>
      <c r="L1275" s="23" t="e">
        <f t="shared" si="97"/>
        <v>#N/A</v>
      </c>
      <c r="X1275" s="8"/>
      <c r="Y1275" s="7"/>
      <c r="Z1275" s="19"/>
      <c r="AA1275" s="7">
        <f>SUM($Y$8:Y1275)+CurrentInventory</f>
        <v>0</v>
      </c>
      <c r="AB1275" s="7" t="e">
        <f t="shared" si="100"/>
        <v>#N/A</v>
      </c>
    </row>
    <row r="1276" spans="8:28" x14ac:dyDescent="0.25">
      <c r="H1276" s="8" t="e">
        <f t="shared" si="98"/>
        <v>#N/A</v>
      </c>
      <c r="I1276" s="7" t="e">
        <f t="shared" si="99"/>
        <v>#N/A</v>
      </c>
      <c r="K1276" s="8" t="e">
        <f t="shared" si="96"/>
        <v>#N/A</v>
      </c>
      <c r="L1276" s="23" t="e">
        <f t="shared" si="97"/>
        <v>#N/A</v>
      </c>
      <c r="X1276" s="8"/>
      <c r="Y1276" s="7"/>
      <c r="Z1276" s="19"/>
      <c r="AA1276" s="7">
        <f>SUM($Y$8:Y1276)+CurrentInventory</f>
        <v>0</v>
      </c>
      <c r="AB1276" s="7" t="e">
        <f t="shared" si="100"/>
        <v>#N/A</v>
      </c>
    </row>
    <row r="1277" spans="8:28" x14ac:dyDescent="0.25">
      <c r="H1277" s="8" t="e">
        <f t="shared" si="98"/>
        <v>#N/A</v>
      </c>
      <c r="I1277" s="7" t="e">
        <f t="shared" si="99"/>
        <v>#N/A</v>
      </c>
      <c r="K1277" s="8" t="e">
        <f t="shared" si="96"/>
        <v>#N/A</v>
      </c>
      <c r="L1277" s="23" t="e">
        <f t="shared" si="97"/>
        <v>#N/A</v>
      </c>
      <c r="X1277" s="8"/>
      <c r="Y1277" s="7"/>
      <c r="Z1277" s="19"/>
      <c r="AA1277" s="7">
        <f>SUM($Y$8:Y1277)+CurrentInventory</f>
        <v>0</v>
      </c>
      <c r="AB1277" s="7" t="e">
        <f t="shared" si="100"/>
        <v>#N/A</v>
      </c>
    </row>
    <row r="1278" spans="8:28" x14ac:dyDescent="0.25">
      <c r="H1278" s="8" t="e">
        <f t="shared" si="98"/>
        <v>#N/A</v>
      </c>
      <c r="I1278" s="7" t="e">
        <f t="shared" si="99"/>
        <v>#N/A</v>
      </c>
      <c r="K1278" s="8" t="e">
        <f t="shared" si="96"/>
        <v>#N/A</v>
      </c>
      <c r="L1278" s="23" t="e">
        <f t="shared" si="97"/>
        <v>#N/A</v>
      </c>
      <c r="X1278" s="8"/>
      <c r="Y1278" s="7"/>
      <c r="Z1278" s="19"/>
      <c r="AA1278" s="7">
        <f>SUM($Y$8:Y1278)+CurrentInventory</f>
        <v>0</v>
      </c>
      <c r="AB1278" s="7" t="e">
        <f t="shared" si="100"/>
        <v>#N/A</v>
      </c>
    </row>
    <row r="1279" spans="8:28" x14ac:dyDescent="0.25">
      <c r="H1279" s="8" t="e">
        <f t="shared" si="98"/>
        <v>#N/A</v>
      </c>
      <c r="I1279" s="7" t="e">
        <f t="shared" si="99"/>
        <v>#N/A</v>
      </c>
      <c r="K1279" s="8" t="e">
        <f t="shared" si="96"/>
        <v>#N/A</v>
      </c>
      <c r="L1279" s="23" t="e">
        <f t="shared" si="97"/>
        <v>#N/A</v>
      </c>
      <c r="X1279" s="8"/>
      <c r="Y1279" s="7"/>
      <c r="Z1279" s="19"/>
      <c r="AA1279" s="7">
        <f>SUM($Y$8:Y1279)+CurrentInventory</f>
        <v>0</v>
      </c>
      <c r="AB1279" s="7" t="e">
        <f t="shared" si="100"/>
        <v>#N/A</v>
      </c>
    </row>
    <row r="1280" spans="8:28" x14ac:dyDescent="0.25">
      <c r="H1280" s="8" t="e">
        <f t="shared" si="98"/>
        <v>#N/A</v>
      </c>
      <c r="I1280" s="7" t="e">
        <f t="shared" si="99"/>
        <v>#N/A</v>
      </c>
      <c r="K1280" s="8" t="e">
        <f t="shared" si="96"/>
        <v>#N/A</v>
      </c>
      <c r="L1280" s="23" t="e">
        <f t="shared" si="97"/>
        <v>#N/A</v>
      </c>
      <c r="X1280" s="8"/>
      <c r="Y1280" s="7"/>
      <c r="Z1280" s="19"/>
      <c r="AA1280" s="7">
        <f>SUM($Y$8:Y1280)+CurrentInventory</f>
        <v>0</v>
      </c>
      <c r="AB1280" s="7" t="e">
        <f t="shared" si="100"/>
        <v>#N/A</v>
      </c>
    </row>
    <row r="1281" spans="8:28" x14ac:dyDescent="0.25">
      <c r="H1281" s="8" t="e">
        <f t="shared" si="98"/>
        <v>#N/A</v>
      </c>
      <c r="I1281" s="7" t="e">
        <f t="shared" si="99"/>
        <v>#N/A</v>
      </c>
      <c r="K1281" s="8" t="e">
        <f t="shared" si="96"/>
        <v>#N/A</v>
      </c>
      <c r="L1281" s="23" t="e">
        <f t="shared" si="97"/>
        <v>#N/A</v>
      </c>
      <c r="X1281" s="8"/>
      <c r="Y1281" s="7"/>
      <c r="Z1281" s="19"/>
      <c r="AA1281" s="7">
        <f>SUM($Y$8:Y1281)+CurrentInventory</f>
        <v>0</v>
      </c>
      <c r="AB1281" s="7" t="e">
        <f t="shared" si="100"/>
        <v>#N/A</v>
      </c>
    </row>
    <row r="1282" spans="8:28" x14ac:dyDescent="0.25">
      <c r="H1282" s="8" t="e">
        <f t="shared" si="98"/>
        <v>#N/A</v>
      </c>
      <c r="I1282" s="7" t="e">
        <f t="shared" si="99"/>
        <v>#N/A</v>
      </c>
      <c r="K1282" s="8" t="e">
        <f t="shared" si="96"/>
        <v>#N/A</v>
      </c>
      <c r="L1282" s="23" t="e">
        <f t="shared" si="97"/>
        <v>#N/A</v>
      </c>
      <c r="X1282" s="8"/>
      <c r="Y1282" s="7"/>
      <c r="Z1282" s="19"/>
      <c r="AA1282" s="7">
        <f>SUM($Y$8:Y1282)+CurrentInventory</f>
        <v>0</v>
      </c>
      <c r="AB1282" s="7" t="e">
        <f t="shared" si="100"/>
        <v>#N/A</v>
      </c>
    </row>
    <row r="1283" spans="8:28" x14ac:dyDescent="0.25">
      <c r="H1283" s="8" t="e">
        <f t="shared" si="98"/>
        <v>#N/A</v>
      </c>
      <c r="I1283" s="7" t="e">
        <f t="shared" si="99"/>
        <v>#N/A</v>
      </c>
      <c r="K1283" s="8" t="e">
        <f t="shared" si="96"/>
        <v>#N/A</v>
      </c>
      <c r="L1283" s="23" t="e">
        <f t="shared" si="97"/>
        <v>#N/A</v>
      </c>
      <c r="X1283" s="8"/>
      <c r="Y1283" s="7"/>
      <c r="Z1283" s="19"/>
      <c r="AA1283" s="7">
        <f>SUM($Y$8:Y1283)+CurrentInventory</f>
        <v>0</v>
      </c>
      <c r="AB1283" s="7" t="e">
        <f t="shared" si="100"/>
        <v>#N/A</v>
      </c>
    </row>
    <row r="1284" spans="8:28" x14ac:dyDescent="0.25">
      <c r="H1284" s="8" t="e">
        <f t="shared" si="98"/>
        <v>#N/A</v>
      </c>
      <c r="I1284" s="7" t="e">
        <f t="shared" si="99"/>
        <v>#N/A</v>
      </c>
      <c r="K1284" s="8" t="e">
        <f t="shared" si="96"/>
        <v>#N/A</v>
      </c>
      <c r="L1284" s="23" t="e">
        <f t="shared" si="97"/>
        <v>#N/A</v>
      </c>
      <c r="X1284" s="8"/>
      <c r="Y1284" s="7"/>
      <c r="Z1284" s="19"/>
      <c r="AA1284" s="7">
        <f>SUM($Y$8:Y1284)+CurrentInventory</f>
        <v>0</v>
      </c>
      <c r="AB1284" s="7" t="e">
        <f t="shared" si="100"/>
        <v>#N/A</v>
      </c>
    </row>
    <row r="1285" spans="8:28" x14ac:dyDescent="0.25">
      <c r="H1285" s="8" t="e">
        <f t="shared" si="98"/>
        <v>#N/A</v>
      </c>
      <c r="I1285" s="7" t="e">
        <f t="shared" si="99"/>
        <v>#N/A</v>
      </c>
      <c r="K1285" s="8" t="e">
        <f t="shared" ref="K1285:K1348" si="101">H1285</f>
        <v>#N/A</v>
      </c>
      <c r="L1285" s="23" t="e">
        <f t="shared" ref="L1285:L1348" si="102">VLOOKUP(H1285,$B$4:$D$97, 3,TRUE)</f>
        <v>#N/A</v>
      </c>
      <c r="X1285" s="8"/>
      <c r="Y1285" s="7"/>
      <c r="Z1285" s="19"/>
      <c r="AA1285" s="7">
        <f>SUM($Y$8:Y1285)+CurrentInventory</f>
        <v>0</v>
      </c>
      <c r="AB1285" s="7" t="e">
        <f t="shared" si="100"/>
        <v>#N/A</v>
      </c>
    </row>
    <row r="1286" spans="8:28" x14ac:dyDescent="0.25">
      <c r="H1286" s="8" t="e">
        <f t="shared" ref="H1286:H1349" si="103">IF(H1285+1&gt;MAX($B$4:$B$97), NA(), H1285+1)</f>
        <v>#N/A</v>
      </c>
      <c r="I1286" s="7" t="e">
        <f t="shared" ref="I1286:I1349" si="104">VLOOKUP(H1286,$B$4:$C$97, 2,TRUE)</f>
        <v>#N/A</v>
      </c>
      <c r="K1286" s="8" t="e">
        <f t="shared" si="101"/>
        <v>#N/A</v>
      </c>
      <c r="L1286" s="23" t="e">
        <f t="shared" si="102"/>
        <v>#N/A</v>
      </c>
      <c r="X1286" s="8"/>
      <c r="Y1286" s="7"/>
      <c r="Z1286" s="19"/>
      <c r="AA1286" s="7">
        <f>SUM($Y$8:Y1286)+CurrentInventory</f>
        <v>0</v>
      </c>
      <c r="AB1286" s="7" t="e">
        <f t="shared" si="100"/>
        <v>#N/A</v>
      </c>
    </row>
    <row r="1287" spans="8:28" x14ac:dyDescent="0.25">
      <c r="H1287" s="8" t="e">
        <f t="shared" si="103"/>
        <v>#N/A</v>
      </c>
      <c r="I1287" s="7" t="e">
        <f t="shared" si="104"/>
        <v>#N/A</v>
      </c>
      <c r="K1287" s="8" t="e">
        <f t="shared" si="101"/>
        <v>#N/A</v>
      </c>
      <c r="L1287" s="23" t="e">
        <f t="shared" si="102"/>
        <v>#N/A</v>
      </c>
      <c r="X1287" s="8"/>
      <c r="Y1287" s="7"/>
      <c r="Z1287" s="19"/>
      <c r="AA1287" s="7">
        <f>SUM($Y$8:Y1287)+CurrentInventory</f>
        <v>0</v>
      </c>
      <c r="AB1287" s="7" t="e">
        <f t="shared" si="100"/>
        <v>#N/A</v>
      </c>
    </row>
    <row r="1288" spans="8:28" x14ac:dyDescent="0.25">
      <c r="H1288" s="8" t="e">
        <f t="shared" si="103"/>
        <v>#N/A</v>
      </c>
      <c r="I1288" s="7" t="e">
        <f t="shared" si="104"/>
        <v>#N/A</v>
      </c>
      <c r="K1288" s="8" t="e">
        <f t="shared" si="101"/>
        <v>#N/A</v>
      </c>
      <c r="L1288" s="23" t="e">
        <f t="shared" si="102"/>
        <v>#N/A</v>
      </c>
      <c r="X1288" s="8"/>
      <c r="Y1288" s="7"/>
      <c r="Z1288" s="19"/>
      <c r="AA1288" s="7">
        <f>SUM($Y$8:Y1288)+CurrentInventory</f>
        <v>0</v>
      </c>
      <c r="AB1288" s="7" t="e">
        <f t="shared" ref="AB1288:AB1351" si="105">VLOOKUP(X1288,$H$4:$I$1579, 2, FALSE)</f>
        <v>#N/A</v>
      </c>
    </row>
    <row r="1289" spans="8:28" x14ac:dyDescent="0.25">
      <c r="H1289" s="8" t="e">
        <f t="shared" si="103"/>
        <v>#N/A</v>
      </c>
      <c r="I1289" s="7" t="e">
        <f t="shared" si="104"/>
        <v>#N/A</v>
      </c>
      <c r="K1289" s="8" t="e">
        <f t="shared" si="101"/>
        <v>#N/A</v>
      </c>
      <c r="L1289" s="23" t="e">
        <f t="shared" si="102"/>
        <v>#N/A</v>
      </c>
      <c r="X1289" s="8"/>
      <c r="Y1289" s="7"/>
      <c r="Z1289" s="19"/>
      <c r="AA1289" s="7">
        <f>SUM($Y$8:Y1289)+CurrentInventory</f>
        <v>0</v>
      </c>
      <c r="AB1289" s="7" t="e">
        <f t="shared" si="105"/>
        <v>#N/A</v>
      </c>
    </row>
    <row r="1290" spans="8:28" x14ac:dyDescent="0.25">
      <c r="H1290" s="8" t="e">
        <f t="shared" si="103"/>
        <v>#N/A</v>
      </c>
      <c r="I1290" s="7" t="e">
        <f t="shared" si="104"/>
        <v>#N/A</v>
      </c>
      <c r="K1290" s="8" t="e">
        <f t="shared" si="101"/>
        <v>#N/A</v>
      </c>
      <c r="L1290" s="23" t="e">
        <f t="shared" si="102"/>
        <v>#N/A</v>
      </c>
      <c r="X1290" s="8"/>
      <c r="Y1290" s="7"/>
      <c r="Z1290" s="19"/>
      <c r="AA1290" s="7">
        <f>SUM($Y$8:Y1290)+CurrentInventory</f>
        <v>0</v>
      </c>
      <c r="AB1290" s="7" t="e">
        <f t="shared" si="105"/>
        <v>#N/A</v>
      </c>
    </row>
    <row r="1291" spans="8:28" x14ac:dyDescent="0.25">
      <c r="H1291" s="8" t="e">
        <f t="shared" si="103"/>
        <v>#N/A</v>
      </c>
      <c r="I1291" s="7" t="e">
        <f t="shared" si="104"/>
        <v>#N/A</v>
      </c>
      <c r="K1291" s="8" t="e">
        <f t="shared" si="101"/>
        <v>#N/A</v>
      </c>
      <c r="L1291" s="23" t="e">
        <f t="shared" si="102"/>
        <v>#N/A</v>
      </c>
      <c r="X1291" s="8"/>
      <c r="Y1291" s="7"/>
      <c r="Z1291" s="19"/>
      <c r="AA1291" s="7">
        <f>SUM($Y$8:Y1291)+CurrentInventory</f>
        <v>0</v>
      </c>
      <c r="AB1291" s="7" t="e">
        <f t="shared" si="105"/>
        <v>#N/A</v>
      </c>
    </row>
    <row r="1292" spans="8:28" x14ac:dyDescent="0.25">
      <c r="H1292" s="8" t="e">
        <f t="shared" si="103"/>
        <v>#N/A</v>
      </c>
      <c r="I1292" s="7" t="e">
        <f t="shared" si="104"/>
        <v>#N/A</v>
      </c>
      <c r="K1292" s="8" t="e">
        <f t="shared" si="101"/>
        <v>#N/A</v>
      </c>
      <c r="L1292" s="23" t="e">
        <f t="shared" si="102"/>
        <v>#N/A</v>
      </c>
      <c r="X1292" s="8"/>
      <c r="Y1292" s="7"/>
      <c r="Z1292" s="19"/>
      <c r="AA1292" s="7">
        <f>SUM($Y$8:Y1292)+CurrentInventory</f>
        <v>0</v>
      </c>
      <c r="AB1292" s="7" t="e">
        <f t="shared" si="105"/>
        <v>#N/A</v>
      </c>
    </row>
    <row r="1293" spans="8:28" x14ac:dyDescent="0.25">
      <c r="H1293" s="8" t="e">
        <f t="shared" si="103"/>
        <v>#N/A</v>
      </c>
      <c r="I1293" s="7" t="e">
        <f t="shared" si="104"/>
        <v>#N/A</v>
      </c>
      <c r="K1293" s="8" t="e">
        <f t="shared" si="101"/>
        <v>#N/A</v>
      </c>
      <c r="L1293" s="23" t="e">
        <f t="shared" si="102"/>
        <v>#N/A</v>
      </c>
      <c r="X1293" s="8"/>
      <c r="Y1293" s="7"/>
      <c r="Z1293" s="19"/>
      <c r="AA1293" s="7">
        <f>SUM($Y$8:Y1293)+CurrentInventory</f>
        <v>0</v>
      </c>
      <c r="AB1293" s="7" t="e">
        <f t="shared" si="105"/>
        <v>#N/A</v>
      </c>
    </row>
    <row r="1294" spans="8:28" x14ac:dyDescent="0.25">
      <c r="H1294" s="8" t="e">
        <f t="shared" si="103"/>
        <v>#N/A</v>
      </c>
      <c r="I1294" s="7" t="e">
        <f t="shared" si="104"/>
        <v>#N/A</v>
      </c>
      <c r="K1294" s="8" t="e">
        <f t="shared" si="101"/>
        <v>#N/A</v>
      </c>
      <c r="L1294" s="23" t="e">
        <f t="shared" si="102"/>
        <v>#N/A</v>
      </c>
      <c r="X1294" s="8"/>
      <c r="Y1294" s="7"/>
      <c r="Z1294" s="19"/>
      <c r="AA1294" s="7">
        <f>SUM($Y$8:Y1294)+CurrentInventory</f>
        <v>0</v>
      </c>
      <c r="AB1294" s="7" t="e">
        <f t="shared" si="105"/>
        <v>#N/A</v>
      </c>
    </row>
    <row r="1295" spans="8:28" x14ac:dyDescent="0.25">
      <c r="H1295" s="8" t="e">
        <f t="shared" si="103"/>
        <v>#N/A</v>
      </c>
      <c r="I1295" s="7" t="e">
        <f t="shared" si="104"/>
        <v>#N/A</v>
      </c>
      <c r="K1295" s="8" t="e">
        <f t="shared" si="101"/>
        <v>#N/A</v>
      </c>
      <c r="L1295" s="23" t="e">
        <f t="shared" si="102"/>
        <v>#N/A</v>
      </c>
      <c r="X1295" s="8"/>
      <c r="Y1295" s="7"/>
      <c r="Z1295" s="19"/>
      <c r="AA1295" s="7">
        <f>SUM($Y$8:Y1295)+CurrentInventory</f>
        <v>0</v>
      </c>
      <c r="AB1295" s="7" t="e">
        <f t="shared" si="105"/>
        <v>#N/A</v>
      </c>
    </row>
    <row r="1296" spans="8:28" x14ac:dyDescent="0.25">
      <c r="H1296" s="8" t="e">
        <f t="shared" si="103"/>
        <v>#N/A</v>
      </c>
      <c r="I1296" s="7" t="e">
        <f t="shared" si="104"/>
        <v>#N/A</v>
      </c>
      <c r="K1296" s="8" t="e">
        <f t="shared" si="101"/>
        <v>#N/A</v>
      </c>
      <c r="L1296" s="23" t="e">
        <f t="shared" si="102"/>
        <v>#N/A</v>
      </c>
      <c r="X1296" s="8"/>
      <c r="Y1296" s="7"/>
      <c r="Z1296" s="19"/>
      <c r="AA1296" s="7">
        <f>SUM($Y$8:Y1296)+CurrentInventory</f>
        <v>0</v>
      </c>
      <c r="AB1296" s="7" t="e">
        <f t="shared" si="105"/>
        <v>#N/A</v>
      </c>
    </row>
    <row r="1297" spans="8:28" x14ac:dyDescent="0.25">
      <c r="H1297" s="8" t="e">
        <f t="shared" si="103"/>
        <v>#N/A</v>
      </c>
      <c r="I1297" s="7" t="e">
        <f t="shared" si="104"/>
        <v>#N/A</v>
      </c>
      <c r="K1297" s="8" t="e">
        <f t="shared" si="101"/>
        <v>#N/A</v>
      </c>
      <c r="L1297" s="23" t="e">
        <f t="shared" si="102"/>
        <v>#N/A</v>
      </c>
      <c r="X1297" s="8"/>
      <c r="Y1297" s="7"/>
      <c r="Z1297" s="19"/>
      <c r="AA1297" s="7">
        <f>SUM($Y$8:Y1297)+CurrentInventory</f>
        <v>0</v>
      </c>
      <c r="AB1297" s="7" t="e">
        <f t="shared" si="105"/>
        <v>#N/A</v>
      </c>
    </row>
    <row r="1298" spans="8:28" x14ac:dyDescent="0.25">
      <c r="H1298" s="8" t="e">
        <f t="shared" si="103"/>
        <v>#N/A</v>
      </c>
      <c r="I1298" s="7" t="e">
        <f t="shared" si="104"/>
        <v>#N/A</v>
      </c>
      <c r="K1298" s="8" t="e">
        <f t="shared" si="101"/>
        <v>#N/A</v>
      </c>
      <c r="L1298" s="23" t="e">
        <f t="shared" si="102"/>
        <v>#N/A</v>
      </c>
      <c r="X1298" s="8"/>
      <c r="Y1298" s="7"/>
      <c r="Z1298" s="19"/>
      <c r="AA1298" s="7">
        <f>SUM($Y$8:Y1298)+CurrentInventory</f>
        <v>0</v>
      </c>
      <c r="AB1298" s="7" t="e">
        <f t="shared" si="105"/>
        <v>#N/A</v>
      </c>
    </row>
    <row r="1299" spans="8:28" x14ac:dyDescent="0.25">
      <c r="H1299" s="8" t="e">
        <f t="shared" si="103"/>
        <v>#N/A</v>
      </c>
      <c r="I1299" s="7" t="e">
        <f t="shared" si="104"/>
        <v>#N/A</v>
      </c>
      <c r="K1299" s="8" t="e">
        <f t="shared" si="101"/>
        <v>#N/A</v>
      </c>
      <c r="L1299" s="23" t="e">
        <f t="shared" si="102"/>
        <v>#N/A</v>
      </c>
      <c r="X1299" s="8"/>
      <c r="Y1299" s="7"/>
      <c r="Z1299" s="19"/>
      <c r="AA1299" s="7">
        <f>SUM($Y$8:Y1299)+CurrentInventory</f>
        <v>0</v>
      </c>
      <c r="AB1299" s="7" t="e">
        <f t="shared" si="105"/>
        <v>#N/A</v>
      </c>
    </row>
    <row r="1300" spans="8:28" x14ac:dyDescent="0.25">
      <c r="H1300" s="8" t="e">
        <f t="shared" si="103"/>
        <v>#N/A</v>
      </c>
      <c r="I1300" s="7" t="e">
        <f t="shared" si="104"/>
        <v>#N/A</v>
      </c>
      <c r="K1300" s="8" t="e">
        <f t="shared" si="101"/>
        <v>#N/A</v>
      </c>
      <c r="L1300" s="23" t="e">
        <f t="shared" si="102"/>
        <v>#N/A</v>
      </c>
      <c r="X1300" s="8"/>
      <c r="Y1300" s="7"/>
      <c r="Z1300" s="19"/>
      <c r="AA1300" s="7">
        <f>SUM($Y$8:Y1300)+CurrentInventory</f>
        <v>0</v>
      </c>
      <c r="AB1300" s="7" t="e">
        <f t="shared" si="105"/>
        <v>#N/A</v>
      </c>
    </row>
    <row r="1301" spans="8:28" x14ac:dyDescent="0.25">
      <c r="H1301" s="8" t="e">
        <f t="shared" si="103"/>
        <v>#N/A</v>
      </c>
      <c r="I1301" s="7" t="e">
        <f t="shared" si="104"/>
        <v>#N/A</v>
      </c>
      <c r="K1301" s="8" t="e">
        <f t="shared" si="101"/>
        <v>#N/A</v>
      </c>
      <c r="L1301" s="23" t="e">
        <f t="shared" si="102"/>
        <v>#N/A</v>
      </c>
      <c r="X1301" s="8"/>
      <c r="Y1301" s="7"/>
      <c r="Z1301" s="19"/>
      <c r="AA1301" s="7">
        <f>SUM($Y$8:Y1301)+CurrentInventory</f>
        <v>0</v>
      </c>
      <c r="AB1301" s="7" t="e">
        <f t="shared" si="105"/>
        <v>#N/A</v>
      </c>
    </row>
    <row r="1302" spans="8:28" x14ac:dyDescent="0.25">
      <c r="H1302" s="8" t="e">
        <f t="shared" si="103"/>
        <v>#N/A</v>
      </c>
      <c r="I1302" s="7" t="e">
        <f t="shared" si="104"/>
        <v>#N/A</v>
      </c>
      <c r="K1302" s="8" t="e">
        <f t="shared" si="101"/>
        <v>#N/A</v>
      </c>
      <c r="L1302" s="23" t="e">
        <f t="shared" si="102"/>
        <v>#N/A</v>
      </c>
      <c r="X1302" s="8"/>
      <c r="Y1302" s="7"/>
      <c r="Z1302" s="19"/>
      <c r="AA1302" s="7">
        <f>SUM($Y$8:Y1302)+CurrentInventory</f>
        <v>0</v>
      </c>
      <c r="AB1302" s="7" t="e">
        <f t="shared" si="105"/>
        <v>#N/A</v>
      </c>
    </row>
    <row r="1303" spans="8:28" x14ac:dyDescent="0.25">
      <c r="H1303" s="8" t="e">
        <f t="shared" si="103"/>
        <v>#N/A</v>
      </c>
      <c r="I1303" s="7" t="e">
        <f t="shared" si="104"/>
        <v>#N/A</v>
      </c>
      <c r="K1303" s="8" t="e">
        <f t="shared" si="101"/>
        <v>#N/A</v>
      </c>
      <c r="L1303" s="23" t="e">
        <f t="shared" si="102"/>
        <v>#N/A</v>
      </c>
      <c r="X1303" s="8"/>
      <c r="Y1303" s="7"/>
      <c r="Z1303" s="19"/>
      <c r="AA1303" s="7">
        <f>SUM($Y$8:Y1303)+CurrentInventory</f>
        <v>0</v>
      </c>
      <c r="AB1303" s="7" t="e">
        <f t="shared" si="105"/>
        <v>#N/A</v>
      </c>
    </row>
    <row r="1304" spans="8:28" x14ac:dyDescent="0.25">
      <c r="H1304" s="8" t="e">
        <f t="shared" si="103"/>
        <v>#N/A</v>
      </c>
      <c r="I1304" s="7" t="e">
        <f t="shared" si="104"/>
        <v>#N/A</v>
      </c>
      <c r="K1304" s="8" t="e">
        <f t="shared" si="101"/>
        <v>#N/A</v>
      </c>
      <c r="L1304" s="23" t="e">
        <f t="shared" si="102"/>
        <v>#N/A</v>
      </c>
      <c r="X1304" s="8"/>
      <c r="Y1304" s="7"/>
      <c r="Z1304" s="19"/>
      <c r="AA1304" s="7">
        <f>SUM($Y$8:Y1304)+CurrentInventory</f>
        <v>0</v>
      </c>
      <c r="AB1304" s="7" t="e">
        <f t="shared" si="105"/>
        <v>#N/A</v>
      </c>
    </row>
    <row r="1305" spans="8:28" x14ac:dyDescent="0.25">
      <c r="H1305" s="8" t="e">
        <f t="shared" si="103"/>
        <v>#N/A</v>
      </c>
      <c r="I1305" s="7" t="e">
        <f t="shared" si="104"/>
        <v>#N/A</v>
      </c>
      <c r="K1305" s="8" t="e">
        <f t="shared" si="101"/>
        <v>#N/A</v>
      </c>
      <c r="L1305" s="23" t="e">
        <f t="shared" si="102"/>
        <v>#N/A</v>
      </c>
      <c r="X1305" s="8"/>
      <c r="Y1305" s="7"/>
      <c r="Z1305" s="19"/>
      <c r="AA1305" s="7">
        <f>SUM($Y$8:Y1305)+CurrentInventory</f>
        <v>0</v>
      </c>
      <c r="AB1305" s="7" t="e">
        <f t="shared" si="105"/>
        <v>#N/A</v>
      </c>
    </row>
    <row r="1306" spans="8:28" x14ac:dyDescent="0.25">
      <c r="H1306" s="8" t="e">
        <f t="shared" si="103"/>
        <v>#N/A</v>
      </c>
      <c r="I1306" s="7" t="e">
        <f t="shared" si="104"/>
        <v>#N/A</v>
      </c>
      <c r="K1306" s="8" t="e">
        <f t="shared" si="101"/>
        <v>#N/A</v>
      </c>
      <c r="L1306" s="23" t="e">
        <f t="shared" si="102"/>
        <v>#N/A</v>
      </c>
      <c r="X1306" s="8"/>
      <c r="Y1306" s="7"/>
      <c r="Z1306" s="19"/>
      <c r="AA1306" s="7">
        <f>SUM($Y$8:Y1306)+CurrentInventory</f>
        <v>0</v>
      </c>
      <c r="AB1306" s="7" t="e">
        <f t="shared" si="105"/>
        <v>#N/A</v>
      </c>
    </row>
    <row r="1307" spans="8:28" x14ac:dyDescent="0.25">
      <c r="H1307" s="8" t="e">
        <f t="shared" si="103"/>
        <v>#N/A</v>
      </c>
      <c r="I1307" s="7" t="e">
        <f t="shared" si="104"/>
        <v>#N/A</v>
      </c>
      <c r="K1307" s="8" t="e">
        <f t="shared" si="101"/>
        <v>#N/A</v>
      </c>
      <c r="L1307" s="23" t="e">
        <f t="shared" si="102"/>
        <v>#N/A</v>
      </c>
      <c r="X1307" s="8"/>
      <c r="Y1307" s="7"/>
      <c r="Z1307" s="19"/>
      <c r="AA1307" s="7">
        <f>SUM($Y$8:Y1307)+CurrentInventory</f>
        <v>0</v>
      </c>
      <c r="AB1307" s="7" t="e">
        <f t="shared" si="105"/>
        <v>#N/A</v>
      </c>
    </row>
    <row r="1308" spans="8:28" x14ac:dyDescent="0.25">
      <c r="H1308" s="8" t="e">
        <f t="shared" si="103"/>
        <v>#N/A</v>
      </c>
      <c r="I1308" s="7" t="e">
        <f t="shared" si="104"/>
        <v>#N/A</v>
      </c>
      <c r="K1308" s="8" t="e">
        <f t="shared" si="101"/>
        <v>#N/A</v>
      </c>
      <c r="L1308" s="23" t="e">
        <f t="shared" si="102"/>
        <v>#N/A</v>
      </c>
      <c r="X1308" s="8"/>
      <c r="Y1308" s="7"/>
      <c r="Z1308" s="19"/>
      <c r="AA1308" s="7">
        <f>SUM($Y$8:Y1308)+CurrentInventory</f>
        <v>0</v>
      </c>
      <c r="AB1308" s="7" t="e">
        <f t="shared" si="105"/>
        <v>#N/A</v>
      </c>
    </row>
    <row r="1309" spans="8:28" x14ac:dyDescent="0.25">
      <c r="H1309" s="8" t="e">
        <f t="shared" si="103"/>
        <v>#N/A</v>
      </c>
      <c r="I1309" s="7" t="e">
        <f t="shared" si="104"/>
        <v>#N/A</v>
      </c>
      <c r="K1309" s="8" t="e">
        <f t="shared" si="101"/>
        <v>#N/A</v>
      </c>
      <c r="L1309" s="23" t="e">
        <f t="shared" si="102"/>
        <v>#N/A</v>
      </c>
      <c r="X1309" s="8"/>
      <c r="Y1309" s="7"/>
      <c r="Z1309" s="19"/>
      <c r="AA1309" s="7">
        <f>SUM($Y$8:Y1309)+CurrentInventory</f>
        <v>0</v>
      </c>
      <c r="AB1309" s="7" t="e">
        <f t="shared" si="105"/>
        <v>#N/A</v>
      </c>
    </row>
    <row r="1310" spans="8:28" x14ac:dyDescent="0.25">
      <c r="H1310" s="8" t="e">
        <f t="shared" si="103"/>
        <v>#N/A</v>
      </c>
      <c r="I1310" s="7" t="e">
        <f t="shared" si="104"/>
        <v>#N/A</v>
      </c>
      <c r="K1310" s="8" t="e">
        <f t="shared" si="101"/>
        <v>#N/A</v>
      </c>
      <c r="L1310" s="23" t="e">
        <f t="shared" si="102"/>
        <v>#N/A</v>
      </c>
      <c r="X1310" s="8"/>
      <c r="Y1310" s="7"/>
      <c r="Z1310" s="19"/>
      <c r="AA1310" s="7">
        <f>SUM($Y$8:Y1310)+CurrentInventory</f>
        <v>0</v>
      </c>
      <c r="AB1310" s="7" t="e">
        <f t="shared" si="105"/>
        <v>#N/A</v>
      </c>
    </row>
    <row r="1311" spans="8:28" x14ac:dyDescent="0.25">
      <c r="H1311" s="8" t="e">
        <f t="shared" si="103"/>
        <v>#N/A</v>
      </c>
      <c r="I1311" s="7" t="e">
        <f t="shared" si="104"/>
        <v>#N/A</v>
      </c>
      <c r="K1311" s="8" t="e">
        <f t="shared" si="101"/>
        <v>#N/A</v>
      </c>
      <c r="L1311" s="23" t="e">
        <f t="shared" si="102"/>
        <v>#N/A</v>
      </c>
      <c r="X1311" s="8"/>
      <c r="Y1311" s="7"/>
      <c r="Z1311" s="19"/>
      <c r="AA1311" s="7">
        <f>SUM($Y$8:Y1311)+CurrentInventory</f>
        <v>0</v>
      </c>
      <c r="AB1311" s="7" t="e">
        <f t="shared" si="105"/>
        <v>#N/A</v>
      </c>
    </row>
    <row r="1312" spans="8:28" x14ac:dyDescent="0.25">
      <c r="H1312" s="8" t="e">
        <f t="shared" si="103"/>
        <v>#N/A</v>
      </c>
      <c r="I1312" s="7" t="e">
        <f t="shared" si="104"/>
        <v>#N/A</v>
      </c>
      <c r="K1312" s="8" t="e">
        <f t="shared" si="101"/>
        <v>#N/A</v>
      </c>
      <c r="L1312" s="23" t="e">
        <f t="shared" si="102"/>
        <v>#N/A</v>
      </c>
      <c r="X1312" s="8"/>
      <c r="Y1312" s="7"/>
      <c r="Z1312" s="19"/>
      <c r="AA1312" s="7">
        <f>SUM($Y$8:Y1312)+CurrentInventory</f>
        <v>0</v>
      </c>
      <c r="AB1312" s="7" t="e">
        <f t="shared" si="105"/>
        <v>#N/A</v>
      </c>
    </row>
    <row r="1313" spans="8:28" x14ac:dyDescent="0.25">
      <c r="H1313" s="8" t="e">
        <f t="shared" si="103"/>
        <v>#N/A</v>
      </c>
      <c r="I1313" s="7" t="e">
        <f t="shared" si="104"/>
        <v>#N/A</v>
      </c>
      <c r="K1313" s="8" t="e">
        <f t="shared" si="101"/>
        <v>#N/A</v>
      </c>
      <c r="L1313" s="23" t="e">
        <f t="shared" si="102"/>
        <v>#N/A</v>
      </c>
      <c r="X1313" s="8"/>
      <c r="Y1313" s="7"/>
      <c r="Z1313" s="19"/>
      <c r="AA1313" s="7">
        <f>SUM($Y$8:Y1313)+CurrentInventory</f>
        <v>0</v>
      </c>
      <c r="AB1313" s="7" t="e">
        <f t="shared" si="105"/>
        <v>#N/A</v>
      </c>
    </row>
    <row r="1314" spans="8:28" x14ac:dyDescent="0.25">
      <c r="H1314" s="8" t="e">
        <f t="shared" si="103"/>
        <v>#N/A</v>
      </c>
      <c r="I1314" s="7" t="e">
        <f t="shared" si="104"/>
        <v>#N/A</v>
      </c>
      <c r="K1314" s="8" t="e">
        <f t="shared" si="101"/>
        <v>#N/A</v>
      </c>
      <c r="L1314" s="23" t="e">
        <f t="shared" si="102"/>
        <v>#N/A</v>
      </c>
      <c r="X1314" s="8"/>
      <c r="Y1314" s="7"/>
      <c r="Z1314" s="19"/>
      <c r="AA1314" s="7">
        <f>SUM($Y$8:Y1314)+CurrentInventory</f>
        <v>0</v>
      </c>
      <c r="AB1314" s="7" t="e">
        <f t="shared" si="105"/>
        <v>#N/A</v>
      </c>
    </row>
    <row r="1315" spans="8:28" x14ac:dyDescent="0.25">
      <c r="H1315" s="8" t="e">
        <f t="shared" si="103"/>
        <v>#N/A</v>
      </c>
      <c r="I1315" s="7" t="e">
        <f t="shared" si="104"/>
        <v>#N/A</v>
      </c>
      <c r="K1315" s="8" t="e">
        <f t="shared" si="101"/>
        <v>#N/A</v>
      </c>
      <c r="L1315" s="23" t="e">
        <f t="shared" si="102"/>
        <v>#N/A</v>
      </c>
      <c r="X1315" s="8"/>
      <c r="Y1315" s="7"/>
      <c r="Z1315" s="19"/>
      <c r="AA1315" s="7">
        <f>SUM($Y$8:Y1315)+CurrentInventory</f>
        <v>0</v>
      </c>
      <c r="AB1315" s="7" t="e">
        <f t="shared" si="105"/>
        <v>#N/A</v>
      </c>
    </row>
    <row r="1316" spans="8:28" x14ac:dyDescent="0.25">
      <c r="H1316" s="8" t="e">
        <f t="shared" si="103"/>
        <v>#N/A</v>
      </c>
      <c r="I1316" s="7" t="e">
        <f t="shared" si="104"/>
        <v>#N/A</v>
      </c>
      <c r="K1316" s="8" t="e">
        <f t="shared" si="101"/>
        <v>#N/A</v>
      </c>
      <c r="L1316" s="23" t="e">
        <f t="shared" si="102"/>
        <v>#N/A</v>
      </c>
      <c r="X1316" s="8"/>
      <c r="Y1316" s="7"/>
      <c r="Z1316" s="19"/>
      <c r="AA1316" s="7">
        <f>SUM($Y$8:Y1316)+CurrentInventory</f>
        <v>0</v>
      </c>
      <c r="AB1316" s="7" t="e">
        <f t="shared" si="105"/>
        <v>#N/A</v>
      </c>
    </row>
    <row r="1317" spans="8:28" x14ac:dyDescent="0.25">
      <c r="H1317" s="8" t="e">
        <f t="shared" si="103"/>
        <v>#N/A</v>
      </c>
      <c r="I1317" s="7" t="e">
        <f t="shared" si="104"/>
        <v>#N/A</v>
      </c>
      <c r="K1317" s="8" t="e">
        <f t="shared" si="101"/>
        <v>#N/A</v>
      </c>
      <c r="L1317" s="23" t="e">
        <f t="shared" si="102"/>
        <v>#N/A</v>
      </c>
      <c r="X1317" s="8"/>
      <c r="Y1317" s="7"/>
      <c r="Z1317" s="19"/>
      <c r="AA1317" s="7">
        <f>SUM($Y$8:Y1317)+CurrentInventory</f>
        <v>0</v>
      </c>
      <c r="AB1317" s="7" t="e">
        <f t="shared" si="105"/>
        <v>#N/A</v>
      </c>
    </row>
    <row r="1318" spans="8:28" x14ac:dyDescent="0.25">
      <c r="H1318" s="8" t="e">
        <f t="shared" si="103"/>
        <v>#N/A</v>
      </c>
      <c r="I1318" s="7" t="e">
        <f t="shared" si="104"/>
        <v>#N/A</v>
      </c>
      <c r="K1318" s="8" t="e">
        <f t="shared" si="101"/>
        <v>#N/A</v>
      </c>
      <c r="L1318" s="23" t="e">
        <f t="shared" si="102"/>
        <v>#N/A</v>
      </c>
      <c r="X1318" s="8"/>
      <c r="Y1318" s="7"/>
      <c r="Z1318" s="19"/>
      <c r="AA1318" s="7">
        <f>SUM($Y$8:Y1318)+CurrentInventory</f>
        <v>0</v>
      </c>
      <c r="AB1318" s="7" t="e">
        <f t="shared" si="105"/>
        <v>#N/A</v>
      </c>
    </row>
    <row r="1319" spans="8:28" x14ac:dyDescent="0.25">
      <c r="H1319" s="8" t="e">
        <f t="shared" si="103"/>
        <v>#N/A</v>
      </c>
      <c r="I1319" s="7" t="e">
        <f t="shared" si="104"/>
        <v>#N/A</v>
      </c>
      <c r="K1319" s="8" t="e">
        <f t="shared" si="101"/>
        <v>#N/A</v>
      </c>
      <c r="L1319" s="23" t="e">
        <f t="shared" si="102"/>
        <v>#N/A</v>
      </c>
      <c r="X1319" s="8"/>
      <c r="Y1319" s="7"/>
      <c r="Z1319" s="19"/>
      <c r="AA1319" s="7">
        <f>SUM($Y$8:Y1319)+CurrentInventory</f>
        <v>0</v>
      </c>
      <c r="AB1319" s="7" t="e">
        <f t="shared" si="105"/>
        <v>#N/A</v>
      </c>
    </row>
    <row r="1320" spans="8:28" x14ac:dyDescent="0.25">
      <c r="H1320" s="8" t="e">
        <f t="shared" si="103"/>
        <v>#N/A</v>
      </c>
      <c r="I1320" s="7" t="e">
        <f t="shared" si="104"/>
        <v>#N/A</v>
      </c>
      <c r="K1320" s="8" t="e">
        <f t="shared" si="101"/>
        <v>#N/A</v>
      </c>
      <c r="L1320" s="23" t="e">
        <f t="shared" si="102"/>
        <v>#N/A</v>
      </c>
      <c r="X1320" s="8"/>
      <c r="Y1320" s="7"/>
      <c r="Z1320" s="19"/>
      <c r="AA1320" s="7">
        <f>SUM($Y$8:Y1320)+CurrentInventory</f>
        <v>0</v>
      </c>
      <c r="AB1320" s="7" t="e">
        <f t="shared" si="105"/>
        <v>#N/A</v>
      </c>
    </row>
    <row r="1321" spans="8:28" x14ac:dyDescent="0.25">
      <c r="H1321" s="8" t="e">
        <f t="shared" si="103"/>
        <v>#N/A</v>
      </c>
      <c r="I1321" s="7" t="e">
        <f t="shared" si="104"/>
        <v>#N/A</v>
      </c>
      <c r="K1321" s="8" t="e">
        <f t="shared" si="101"/>
        <v>#N/A</v>
      </c>
      <c r="L1321" s="23" t="e">
        <f t="shared" si="102"/>
        <v>#N/A</v>
      </c>
      <c r="X1321" s="8"/>
      <c r="Y1321" s="7"/>
      <c r="Z1321" s="19"/>
      <c r="AA1321" s="7">
        <f>SUM($Y$8:Y1321)+CurrentInventory</f>
        <v>0</v>
      </c>
      <c r="AB1321" s="7" t="e">
        <f t="shared" si="105"/>
        <v>#N/A</v>
      </c>
    </row>
    <row r="1322" spans="8:28" x14ac:dyDescent="0.25">
      <c r="H1322" s="8" t="e">
        <f t="shared" si="103"/>
        <v>#N/A</v>
      </c>
      <c r="I1322" s="7" t="e">
        <f t="shared" si="104"/>
        <v>#N/A</v>
      </c>
      <c r="K1322" s="8" t="e">
        <f t="shared" si="101"/>
        <v>#N/A</v>
      </c>
      <c r="L1322" s="23" t="e">
        <f t="shared" si="102"/>
        <v>#N/A</v>
      </c>
      <c r="X1322" s="8"/>
      <c r="Y1322" s="7"/>
      <c r="Z1322" s="19"/>
      <c r="AA1322" s="7">
        <f>SUM($Y$8:Y1322)+CurrentInventory</f>
        <v>0</v>
      </c>
      <c r="AB1322" s="7" t="e">
        <f t="shared" si="105"/>
        <v>#N/A</v>
      </c>
    </row>
    <row r="1323" spans="8:28" x14ac:dyDescent="0.25">
      <c r="H1323" s="8" t="e">
        <f t="shared" si="103"/>
        <v>#N/A</v>
      </c>
      <c r="I1323" s="7" t="e">
        <f t="shared" si="104"/>
        <v>#N/A</v>
      </c>
      <c r="K1323" s="8" t="e">
        <f t="shared" si="101"/>
        <v>#N/A</v>
      </c>
      <c r="L1323" s="23" t="e">
        <f t="shared" si="102"/>
        <v>#N/A</v>
      </c>
      <c r="X1323" s="8"/>
      <c r="Y1323" s="7"/>
      <c r="Z1323" s="19"/>
      <c r="AA1323" s="7">
        <f>SUM($Y$8:Y1323)+CurrentInventory</f>
        <v>0</v>
      </c>
      <c r="AB1323" s="7" t="e">
        <f t="shared" si="105"/>
        <v>#N/A</v>
      </c>
    </row>
    <row r="1324" spans="8:28" x14ac:dyDescent="0.25">
      <c r="H1324" s="8" t="e">
        <f t="shared" si="103"/>
        <v>#N/A</v>
      </c>
      <c r="I1324" s="7" t="e">
        <f t="shared" si="104"/>
        <v>#N/A</v>
      </c>
      <c r="K1324" s="8" t="e">
        <f t="shared" si="101"/>
        <v>#N/A</v>
      </c>
      <c r="L1324" s="23" t="e">
        <f t="shared" si="102"/>
        <v>#N/A</v>
      </c>
      <c r="X1324" s="8"/>
      <c r="Y1324" s="7"/>
      <c r="Z1324" s="19"/>
      <c r="AA1324" s="7">
        <f>SUM($Y$8:Y1324)+CurrentInventory</f>
        <v>0</v>
      </c>
      <c r="AB1324" s="7" t="e">
        <f t="shared" si="105"/>
        <v>#N/A</v>
      </c>
    </row>
    <row r="1325" spans="8:28" x14ac:dyDescent="0.25">
      <c r="H1325" s="8" t="e">
        <f t="shared" si="103"/>
        <v>#N/A</v>
      </c>
      <c r="I1325" s="7" t="e">
        <f t="shared" si="104"/>
        <v>#N/A</v>
      </c>
      <c r="K1325" s="8" t="e">
        <f t="shared" si="101"/>
        <v>#N/A</v>
      </c>
      <c r="L1325" s="23" t="e">
        <f t="shared" si="102"/>
        <v>#N/A</v>
      </c>
      <c r="X1325" s="8"/>
      <c r="Y1325" s="7"/>
      <c r="Z1325" s="19"/>
      <c r="AA1325" s="7">
        <f>SUM($Y$8:Y1325)+CurrentInventory</f>
        <v>0</v>
      </c>
      <c r="AB1325" s="7" t="e">
        <f t="shared" si="105"/>
        <v>#N/A</v>
      </c>
    </row>
    <row r="1326" spans="8:28" x14ac:dyDescent="0.25">
      <c r="H1326" s="8" t="e">
        <f t="shared" si="103"/>
        <v>#N/A</v>
      </c>
      <c r="I1326" s="7" t="e">
        <f t="shared" si="104"/>
        <v>#N/A</v>
      </c>
      <c r="K1326" s="8" t="e">
        <f t="shared" si="101"/>
        <v>#N/A</v>
      </c>
      <c r="L1326" s="23" t="e">
        <f t="shared" si="102"/>
        <v>#N/A</v>
      </c>
      <c r="X1326" s="8"/>
      <c r="Y1326" s="7"/>
      <c r="Z1326" s="19"/>
      <c r="AA1326" s="7">
        <f>SUM($Y$8:Y1326)+CurrentInventory</f>
        <v>0</v>
      </c>
      <c r="AB1326" s="7" t="e">
        <f t="shared" si="105"/>
        <v>#N/A</v>
      </c>
    </row>
    <row r="1327" spans="8:28" x14ac:dyDescent="0.25">
      <c r="H1327" s="8" t="e">
        <f t="shared" si="103"/>
        <v>#N/A</v>
      </c>
      <c r="I1327" s="7" t="e">
        <f t="shared" si="104"/>
        <v>#N/A</v>
      </c>
      <c r="K1327" s="8" t="e">
        <f t="shared" si="101"/>
        <v>#N/A</v>
      </c>
      <c r="L1327" s="23" t="e">
        <f t="shared" si="102"/>
        <v>#N/A</v>
      </c>
      <c r="X1327" s="8"/>
      <c r="Y1327" s="7"/>
      <c r="Z1327" s="19"/>
      <c r="AA1327" s="7">
        <f>SUM($Y$8:Y1327)+CurrentInventory</f>
        <v>0</v>
      </c>
      <c r="AB1327" s="7" t="e">
        <f t="shared" si="105"/>
        <v>#N/A</v>
      </c>
    </row>
    <row r="1328" spans="8:28" x14ac:dyDescent="0.25">
      <c r="H1328" s="8" t="e">
        <f t="shared" si="103"/>
        <v>#N/A</v>
      </c>
      <c r="I1328" s="7" t="e">
        <f t="shared" si="104"/>
        <v>#N/A</v>
      </c>
      <c r="K1328" s="8" t="e">
        <f t="shared" si="101"/>
        <v>#N/A</v>
      </c>
      <c r="L1328" s="23" t="e">
        <f t="shared" si="102"/>
        <v>#N/A</v>
      </c>
      <c r="X1328" s="8"/>
      <c r="Y1328" s="7"/>
      <c r="Z1328" s="19"/>
      <c r="AA1328" s="7">
        <f>SUM($Y$8:Y1328)+CurrentInventory</f>
        <v>0</v>
      </c>
      <c r="AB1328" s="7" t="e">
        <f t="shared" si="105"/>
        <v>#N/A</v>
      </c>
    </row>
    <row r="1329" spans="8:28" x14ac:dyDescent="0.25">
      <c r="H1329" s="8" t="e">
        <f t="shared" si="103"/>
        <v>#N/A</v>
      </c>
      <c r="I1329" s="7" t="e">
        <f t="shared" si="104"/>
        <v>#N/A</v>
      </c>
      <c r="K1329" s="8" t="e">
        <f t="shared" si="101"/>
        <v>#N/A</v>
      </c>
      <c r="L1329" s="23" t="e">
        <f t="shared" si="102"/>
        <v>#N/A</v>
      </c>
      <c r="X1329" s="8"/>
      <c r="Y1329" s="7"/>
      <c r="Z1329" s="19"/>
      <c r="AA1329" s="7">
        <f>SUM($Y$8:Y1329)+CurrentInventory</f>
        <v>0</v>
      </c>
      <c r="AB1329" s="7" t="e">
        <f t="shared" si="105"/>
        <v>#N/A</v>
      </c>
    </row>
    <row r="1330" spans="8:28" x14ac:dyDescent="0.25">
      <c r="H1330" s="8" t="e">
        <f t="shared" si="103"/>
        <v>#N/A</v>
      </c>
      <c r="I1330" s="7" t="e">
        <f t="shared" si="104"/>
        <v>#N/A</v>
      </c>
      <c r="K1330" s="8" t="e">
        <f t="shared" si="101"/>
        <v>#N/A</v>
      </c>
      <c r="L1330" s="23" t="e">
        <f t="shared" si="102"/>
        <v>#N/A</v>
      </c>
      <c r="X1330" s="8"/>
      <c r="Y1330" s="7"/>
      <c r="Z1330" s="19"/>
      <c r="AA1330" s="7">
        <f>SUM($Y$8:Y1330)+CurrentInventory</f>
        <v>0</v>
      </c>
      <c r="AB1330" s="7" t="e">
        <f t="shared" si="105"/>
        <v>#N/A</v>
      </c>
    </row>
    <row r="1331" spans="8:28" x14ac:dyDescent="0.25">
      <c r="H1331" s="8" t="e">
        <f t="shared" si="103"/>
        <v>#N/A</v>
      </c>
      <c r="I1331" s="7" t="e">
        <f t="shared" si="104"/>
        <v>#N/A</v>
      </c>
      <c r="K1331" s="8" t="e">
        <f t="shared" si="101"/>
        <v>#N/A</v>
      </c>
      <c r="L1331" s="23" t="e">
        <f t="shared" si="102"/>
        <v>#N/A</v>
      </c>
      <c r="X1331" s="8"/>
      <c r="Y1331" s="7"/>
      <c r="Z1331" s="19"/>
      <c r="AA1331" s="7">
        <f>SUM($Y$8:Y1331)+CurrentInventory</f>
        <v>0</v>
      </c>
      <c r="AB1331" s="7" t="e">
        <f t="shared" si="105"/>
        <v>#N/A</v>
      </c>
    </row>
    <row r="1332" spans="8:28" x14ac:dyDescent="0.25">
      <c r="H1332" s="8" t="e">
        <f t="shared" si="103"/>
        <v>#N/A</v>
      </c>
      <c r="I1332" s="7" t="e">
        <f t="shared" si="104"/>
        <v>#N/A</v>
      </c>
      <c r="K1332" s="8" t="e">
        <f t="shared" si="101"/>
        <v>#N/A</v>
      </c>
      <c r="L1332" s="23" t="e">
        <f t="shared" si="102"/>
        <v>#N/A</v>
      </c>
      <c r="X1332" s="8"/>
      <c r="Y1332" s="7"/>
      <c r="Z1332" s="19"/>
      <c r="AA1332" s="7">
        <f>SUM($Y$8:Y1332)+CurrentInventory</f>
        <v>0</v>
      </c>
      <c r="AB1332" s="7" t="e">
        <f t="shared" si="105"/>
        <v>#N/A</v>
      </c>
    </row>
    <row r="1333" spans="8:28" x14ac:dyDescent="0.25">
      <c r="H1333" s="8" t="e">
        <f t="shared" si="103"/>
        <v>#N/A</v>
      </c>
      <c r="I1333" s="7" t="e">
        <f t="shared" si="104"/>
        <v>#N/A</v>
      </c>
      <c r="K1333" s="8" t="e">
        <f t="shared" si="101"/>
        <v>#N/A</v>
      </c>
      <c r="L1333" s="23" t="e">
        <f t="shared" si="102"/>
        <v>#N/A</v>
      </c>
      <c r="X1333" s="8"/>
      <c r="Y1333" s="7"/>
      <c r="Z1333" s="19"/>
      <c r="AA1333" s="7">
        <f>SUM($Y$8:Y1333)+CurrentInventory</f>
        <v>0</v>
      </c>
      <c r="AB1333" s="7" t="e">
        <f t="shared" si="105"/>
        <v>#N/A</v>
      </c>
    </row>
    <row r="1334" spans="8:28" x14ac:dyDescent="0.25">
      <c r="H1334" s="8" t="e">
        <f t="shared" si="103"/>
        <v>#N/A</v>
      </c>
      <c r="I1334" s="7" t="e">
        <f t="shared" si="104"/>
        <v>#N/A</v>
      </c>
      <c r="K1334" s="8" t="e">
        <f t="shared" si="101"/>
        <v>#N/A</v>
      </c>
      <c r="L1334" s="23" t="e">
        <f t="shared" si="102"/>
        <v>#N/A</v>
      </c>
      <c r="X1334" s="8"/>
      <c r="Y1334" s="7"/>
      <c r="Z1334" s="19"/>
      <c r="AA1334" s="7">
        <f>SUM($Y$8:Y1334)+CurrentInventory</f>
        <v>0</v>
      </c>
      <c r="AB1334" s="7" t="e">
        <f t="shared" si="105"/>
        <v>#N/A</v>
      </c>
    </row>
    <row r="1335" spans="8:28" x14ac:dyDescent="0.25">
      <c r="H1335" s="8" t="e">
        <f t="shared" si="103"/>
        <v>#N/A</v>
      </c>
      <c r="I1335" s="7" t="e">
        <f t="shared" si="104"/>
        <v>#N/A</v>
      </c>
      <c r="K1335" s="8" t="e">
        <f t="shared" si="101"/>
        <v>#N/A</v>
      </c>
      <c r="L1335" s="23" t="e">
        <f t="shared" si="102"/>
        <v>#N/A</v>
      </c>
      <c r="X1335" s="8"/>
      <c r="Y1335" s="7"/>
      <c r="Z1335" s="19"/>
      <c r="AA1335" s="7">
        <f>SUM($Y$8:Y1335)+CurrentInventory</f>
        <v>0</v>
      </c>
      <c r="AB1335" s="7" t="e">
        <f t="shared" si="105"/>
        <v>#N/A</v>
      </c>
    </row>
    <row r="1336" spans="8:28" x14ac:dyDescent="0.25">
      <c r="H1336" s="8" t="e">
        <f t="shared" si="103"/>
        <v>#N/A</v>
      </c>
      <c r="I1336" s="7" t="e">
        <f t="shared" si="104"/>
        <v>#N/A</v>
      </c>
      <c r="K1336" s="8" t="e">
        <f t="shared" si="101"/>
        <v>#N/A</v>
      </c>
      <c r="L1336" s="23" t="e">
        <f t="shared" si="102"/>
        <v>#N/A</v>
      </c>
      <c r="X1336" s="8"/>
      <c r="Y1336" s="7"/>
      <c r="Z1336" s="19"/>
      <c r="AA1336" s="7">
        <f>SUM($Y$8:Y1336)+CurrentInventory</f>
        <v>0</v>
      </c>
      <c r="AB1336" s="7" t="e">
        <f t="shared" si="105"/>
        <v>#N/A</v>
      </c>
    </row>
    <row r="1337" spans="8:28" x14ac:dyDescent="0.25">
      <c r="H1337" s="8" t="e">
        <f t="shared" si="103"/>
        <v>#N/A</v>
      </c>
      <c r="I1337" s="7" t="e">
        <f t="shared" si="104"/>
        <v>#N/A</v>
      </c>
      <c r="K1337" s="8" t="e">
        <f t="shared" si="101"/>
        <v>#N/A</v>
      </c>
      <c r="L1337" s="23" t="e">
        <f t="shared" si="102"/>
        <v>#N/A</v>
      </c>
      <c r="X1337" s="8"/>
      <c r="Y1337" s="7"/>
      <c r="Z1337" s="19"/>
      <c r="AA1337" s="7">
        <f>SUM($Y$8:Y1337)+CurrentInventory</f>
        <v>0</v>
      </c>
      <c r="AB1337" s="7" t="e">
        <f t="shared" si="105"/>
        <v>#N/A</v>
      </c>
    </row>
    <row r="1338" spans="8:28" x14ac:dyDescent="0.25">
      <c r="H1338" s="8" t="e">
        <f t="shared" si="103"/>
        <v>#N/A</v>
      </c>
      <c r="I1338" s="7" t="e">
        <f t="shared" si="104"/>
        <v>#N/A</v>
      </c>
      <c r="K1338" s="8" t="e">
        <f t="shared" si="101"/>
        <v>#N/A</v>
      </c>
      <c r="L1338" s="23" t="e">
        <f t="shared" si="102"/>
        <v>#N/A</v>
      </c>
      <c r="X1338" s="8"/>
      <c r="Y1338" s="7"/>
      <c r="Z1338" s="19"/>
      <c r="AA1338" s="7">
        <f>SUM($Y$8:Y1338)+CurrentInventory</f>
        <v>0</v>
      </c>
      <c r="AB1338" s="7" t="e">
        <f t="shared" si="105"/>
        <v>#N/A</v>
      </c>
    </row>
    <row r="1339" spans="8:28" x14ac:dyDescent="0.25">
      <c r="H1339" s="8" t="e">
        <f t="shared" si="103"/>
        <v>#N/A</v>
      </c>
      <c r="I1339" s="7" t="e">
        <f t="shared" si="104"/>
        <v>#N/A</v>
      </c>
      <c r="K1339" s="8" t="e">
        <f t="shared" si="101"/>
        <v>#N/A</v>
      </c>
      <c r="L1339" s="23" t="e">
        <f t="shared" si="102"/>
        <v>#N/A</v>
      </c>
      <c r="X1339" s="8"/>
      <c r="Y1339" s="7"/>
      <c r="Z1339" s="19"/>
      <c r="AA1339" s="7">
        <f>SUM($Y$8:Y1339)+CurrentInventory</f>
        <v>0</v>
      </c>
      <c r="AB1339" s="7" t="e">
        <f t="shared" si="105"/>
        <v>#N/A</v>
      </c>
    </row>
    <row r="1340" spans="8:28" x14ac:dyDescent="0.25">
      <c r="H1340" s="8" t="e">
        <f t="shared" si="103"/>
        <v>#N/A</v>
      </c>
      <c r="I1340" s="7" t="e">
        <f t="shared" si="104"/>
        <v>#N/A</v>
      </c>
      <c r="K1340" s="8" t="e">
        <f t="shared" si="101"/>
        <v>#N/A</v>
      </c>
      <c r="L1340" s="23" t="e">
        <f t="shared" si="102"/>
        <v>#N/A</v>
      </c>
      <c r="X1340" s="8"/>
      <c r="Y1340" s="7"/>
      <c r="Z1340" s="19"/>
      <c r="AA1340" s="7">
        <f>SUM($Y$8:Y1340)+CurrentInventory</f>
        <v>0</v>
      </c>
      <c r="AB1340" s="7" t="e">
        <f t="shared" si="105"/>
        <v>#N/A</v>
      </c>
    </row>
    <row r="1341" spans="8:28" x14ac:dyDescent="0.25">
      <c r="H1341" s="8" t="e">
        <f t="shared" si="103"/>
        <v>#N/A</v>
      </c>
      <c r="I1341" s="7" t="e">
        <f t="shared" si="104"/>
        <v>#N/A</v>
      </c>
      <c r="K1341" s="8" t="e">
        <f t="shared" si="101"/>
        <v>#N/A</v>
      </c>
      <c r="L1341" s="23" t="e">
        <f t="shared" si="102"/>
        <v>#N/A</v>
      </c>
      <c r="X1341" s="8"/>
      <c r="Y1341" s="7"/>
      <c r="Z1341" s="19"/>
      <c r="AA1341" s="7">
        <f>SUM($Y$8:Y1341)+CurrentInventory</f>
        <v>0</v>
      </c>
      <c r="AB1341" s="7" t="e">
        <f t="shared" si="105"/>
        <v>#N/A</v>
      </c>
    </row>
    <row r="1342" spans="8:28" x14ac:dyDescent="0.25">
      <c r="H1342" s="8" t="e">
        <f t="shared" si="103"/>
        <v>#N/A</v>
      </c>
      <c r="I1342" s="7" t="e">
        <f t="shared" si="104"/>
        <v>#N/A</v>
      </c>
      <c r="K1342" s="8" t="e">
        <f t="shared" si="101"/>
        <v>#N/A</v>
      </c>
      <c r="L1342" s="23" t="e">
        <f t="shared" si="102"/>
        <v>#N/A</v>
      </c>
      <c r="X1342" s="8"/>
      <c r="Y1342" s="7"/>
      <c r="Z1342" s="19"/>
      <c r="AA1342" s="7">
        <f>SUM($Y$8:Y1342)+CurrentInventory</f>
        <v>0</v>
      </c>
      <c r="AB1342" s="7" t="e">
        <f t="shared" si="105"/>
        <v>#N/A</v>
      </c>
    </row>
    <row r="1343" spans="8:28" x14ac:dyDescent="0.25">
      <c r="H1343" s="8" t="e">
        <f t="shared" si="103"/>
        <v>#N/A</v>
      </c>
      <c r="I1343" s="7" t="e">
        <f t="shared" si="104"/>
        <v>#N/A</v>
      </c>
      <c r="K1343" s="8" t="e">
        <f t="shared" si="101"/>
        <v>#N/A</v>
      </c>
      <c r="L1343" s="23" t="e">
        <f t="shared" si="102"/>
        <v>#N/A</v>
      </c>
      <c r="X1343" s="8"/>
      <c r="Y1343" s="7"/>
      <c r="Z1343" s="19"/>
      <c r="AA1343" s="7">
        <f>SUM($Y$8:Y1343)+CurrentInventory</f>
        <v>0</v>
      </c>
      <c r="AB1343" s="7" t="e">
        <f t="shared" si="105"/>
        <v>#N/A</v>
      </c>
    </row>
    <row r="1344" spans="8:28" x14ac:dyDescent="0.25">
      <c r="H1344" s="8" t="e">
        <f t="shared" si="103"/>
        <v>#N/A</v>
      </c>
      <c r="I1344" s="7" t="e">
        <f t="shared" si="104"/>
        <v>#N/A</v>
      </c>
      <c r="K1344" s="8" t="e">
        <f t="shared" si="101"/>
        <v>#N/A</v>
      </c>
      <c r="L1344" s="23" t="e">
        <f t="shared" si="102"/>
        <v>#N/A</v>
      </c>
      <c r="X1344" s="8"/>
      <c r="Y1344" s="7"/>
      <c r="Z1344" s="19"/>
      <c r="AA1344" s="7">
        <f>SUM($Y$8:Y1344)+CurrentInventory</f>
        <v>0</v>
      </c>
      <c r="AB1344" s="7" t="e">
        <f t="shared" si="105"/>
        <v>#N/A</v>
      </c>
    </row>
    <row r="1345" spans="8:28" x14ac:dyDescent="0.25">
      <c r="H1345" s="8" t="e">
        <f t="shared" si="103"/>
        <v>#N/A</v>
      </c>
      <c r="I1345" s="7" t="e">
        <f t="shared" si="104"/>
        <v>#N/A</v>
      </c>
      <c r="K1345" s="8" t="e">
        <f t="shared" si="101"/>
        <v>#N/A</v>
      </c>
      <c r="L1345" s="23" t="e">
        <f t="shared" si="102"/>
        <v>#N/A</v>
      </c>
      <c r="X1345" s="8"/>
      <c r="Y1345" s="7"/>
      <c r="Z1345" s="19"/>
      <c r="AA1345" s="7">
        <f>SUM($Y$8:Y1345)+CurrentInventory</f>
        <v>0</v>
      </c>
      <c r="AB1345" s="7" t="e">
        <f t="shared" si="105"/>
        <v>#N/A</v>
      </c>
    </row>
    <row r="1346" spans="8:28" x14ac:dyDescent="0.25">
      <c r="H1346" s="8" t="e">
        <f t="shared" si="103"/>
        <v>#N/A</v>
      </c>
      <c r="I1346" s="7" t="e">
        <f t="shared" si="104"/>
        <v>#N/A</v>
      </c>
      <c r="K1346" s="8" t="e">
        <f t="shared" si="101"/>
        <v>#N/A</v>
      </c>
      <c r="L1346" s="23" t="e">
        <f t="shared" si="102"/>
        <v>#N/A</v>
      </c>
      <c r="X1346" s="8"/>
      <c r="Y1346" s="7"/>
      <c r="Z1346" s="19"/>
      <c r="AA1346" s="7">
        <f>SUM($Y$8:Y1346)+CurrentInventory</f>
        <v>0</v>
      </c>
      <c r="AB1346" s="7" t="e">
        <f t="shared" si="105"/>
        <v>#N/A</v>
      </c>
    </row>
    <row r="1347" spans="8:28" x14ac:dyDescent="0.25">
      <c r="H1347" s="8" t="e">
        <f t="shared" si="103"/>
        <v>#N/A</v>
      </c>
      <c r="I1347" s="7" t="e">
        <f t="shared" si="104"/>
        <v>#N/A</v>
      </c>
      <c r="K1347" s="8" t="e">
        <f t="shared" si="101"/>
        <v>#N/A</v>
      </c>
      <c r="L1347" s="23" t="e">
        <f t="shared" si="102"/>
        <v>#N/A</v>
      </c>
      <c r="X1347" s="8"/>
      <c r="Y1347" s="7"/>
      <c r="Z1347" s="19"/>
      <c r="AA1347" s="7">
        <f>SUM($Y$8:Y1347)+CurrentInventory</f>
        <v>0</v>
      </c>
      <c r="AB1347" s="7" t="e">
        <f t="shared" si="105"/>
        <v>#N/A</v>
      </c>
    </row>
    <row r="1348" spans="8:28" x14ac:dyDescent="0.25">
      <c r="H1348" s="8" t="e">
        <f t="shared" si="103"/>
        <v>#N/A</v>
      </c>
      <c r="I1348" s="7" t="e">
        <f t="shared" si="104"/>
        <v>#N/A</v>
      </c>
      <c r="K1348" s="8" t="e">
        <f t="shared" si="101"/>
        <v>#N/A</v>
      </c>
      <c r="L1348" s="23" t="e">
        <f t="shared" si="102"/>
        <v>#N/A</v>
      </c>
      <c r="X1348" s="8"/>
      <c r="Y1348" s="7"/>
      <c r="Z1348" s="19"/>
      <c r="AA1348" s="7">
        <f>SUM($Y$8:Y1348)+CurrentInventory</f>
        <v>0</v>
      </c>
      <c r="AB1348" s="7" t="e">
        <f t="shared" si="105"/>
        <v>#N/A</v>
      </c>
    </row>
    <row r="1349" spans="8:28" x14ac:dyDescent="0.25">
      <c r="H1349" s="8" t="e">
        <f t="shared" si="103"/>
        <v>#N/A</v>
      </c>
      <c r="I1349" s="7" t="e">
        <f t="shared" si="104"/>
        <v>#N/A</v>
      </c>
      <c r="K1349" s="8" t="e">
        <f t="shared" ref="K1349:K1412" si="106">H1349</f>
        <v>#N/A</v>
      </c>
      <c r="L1349" s="23" t="e">
        <f t="shared" ref="L1349:L1412" si="107">VLOOKUP(H1349,$B$4:$D$97, 3,TRUE)</f>
        <v>#N/A</v>
      </c>
      <c r="X1349" s="8"/>
      <c r="Y1349" s="7"/>
      <c r="Z1349" s="19"/>
      <c r="AA1349" s="7">
        <f>SUM($Y$8:Y1349)+CurrentInventory</f>
        <v>0</v>
      </c>
      <c r="AB1349" s="7" t="e">
        <f t="shared" si="105"/>
        <v>#N/A</v>
      </c>
    </row>
    <row r="1350" spans="8:28" x14ac:dyDescent="0.25">
      <c r="H1350" s="8" t="e">
        <f t="shared" ref="H1350:H1413" si="108">IF(H1349+1&gt;MAX($B$4:$B$97), NA(), H1349+1)</f>
        <v>#N/A</v>
      </c>
      <c r="I1350" s="7" t="e">
        <f t="shared" ref="I1350:I1413" si="109">VLOOKUP(H1350,$B$4:$C$97, 2,TRUE)</f>
        <v>#N/A</v>
      </c>
      <c r="K1350" s="8" t="e">
        <f t="shared" si="106"/>
        <v>#N/A</v>
      </c>
      <c r="L1350" s="23" t="e">
        <f t="shared" si="107"/>
        <v>#N/A</v>
      </c>
      <c r="X1350" s="8"/>
      <c r="Y1350" s="7"/>
      <c r="Z1350" s="19"/>
      <c r="AA1350" s="7">
        <f>SUM($Y$8:Y1350)+CurrentInventory</f>
        <v>0</v>
      </c>
      <c r="AB1350" s="7" t="e">
        <f t="shared" si="105"/>
        <v>#N/A</v>
      </c>
    </row>
    <row r="1351" spans="8:28" x14ac:dyDescent="0.25">
      <c r="H1351" s="8" t="e">
        <f t="shared" si="108"/>
        <v>#N/A</v>
      </c>
      <c r="I1351" s="7" t="e">
        <f t="shared" si="109"/>
        <v>#N/A</v>
      </c>
      <c r="K1351" s="8" t="e">
        <f t="shared" si="106"/>
        <v>#N/A</v>
      </c>
      <c r="L1351" s="23" t="e">
        <f t="shared" si="107"/>
        <v>#N/A</v>
      </c>
      <c r="X1351" s="8"/>
      <c r="Y1351" s="7"/>
      <c r="Z1351" s="19"/>
      <c r="AA1351" s="7">
        <f>SUM($Y$8:Y1351)+CurrentInventory</f>
        <v>0</v>
      </c>
      <c r="AB1351" s="7" t="e">
        <f t="shared" si="105"/>
        <v>#N/A</v>
      </c>
    </row>
    <row r="1352" spans="8:28" x14ac:dyDescent="0.25">
      <c r="H1352" s="8" t="e">
        <f t="shared" si="108"/>
        <v>#N/A</v>
      </c>
      <c r="I1352" s="7" t="e">
        <f t="shared" si="109"/>
        <v>#N/A</v>
      </c>
      <c r="K1352" s="8" t="e">
        <f t="shared" si="106"/>
        <v>#N/A</v>
      </c>
      <c r="L1352" s="23" t="e">
        <f t="shared" si="107"/>
        <v>#N/A</v>
      </c>
      <c r="X1352" s="8"/>
      <c r="Y1352" s="7"/>
      <c r="Z1352" s="19"/>
      <c r="AA1352" s="7">
        <f>SUM($Y$8:Y1352)+CurrentInventory</f>
        <v>0</v>
      </c>
      <c r="AB1352" s="7" t="e">
        <f t="shared" ref="AB1352:AB1415" si="110">VLOOKUP(X1352,$H$4:$I$1579, 2, FALSE)</f>
        <v>#N/A</v>
      </c>
    </row>
    <row r="1353" spans="8:28" x14ac:dyDescent="0.25">
      <c r="H1353" s="8" t="e">
        <f t="shared" si="108"/>
        <v>#N/A</v>
      </c>
      <c r="I1353" s="7" t="e">
        <f t="shared" si="109"/>
        <v>#N/A</v>
      </c>
      <c r="K1353" s="8" t="e">
        <f t="shared" si="106"/>
        <v>#N/A</v>
      </c>
      <c r="L1353" s="23" t="e">
        <f t="shared" si="107"/>
        <v>#N/A</v>
      </c>
      <c r="X1353" s="8"/>
      <c r="Y1353" s="7"/>
      <c r="Z1353" s="19"/>
      <c r="AA1353" s="7">
        <f>SUM($Y$8:Y1353)+CurrentInventory</f>
        <v>0</v>
      </c>
      <c r="AB1353" s="7" t="e">
        <f t="shared" si="110"/>
        <v>#N/A</v>
      </c>
    </row>
    <row r="1354" spans="8:28" x14ac:dyDescent="0.25">
      <c r="H1354" s="8" t="e">
        <f t="shared" si="108"/>
        <v>#N/A</v>
      </c>
      <c r="I1354" s="7" t="e">
        <f t="shared" si="109"/>
        <v>#N/A</v>
      </c>
      <c r="K1354" s="8" t="e">
        <f t="shared" si="106"/>
        <v>#N/A</v>
      </c>
      <c r="L1354" s="23" t="e">
        <f t="shared" si="107"/>
        <v>#N/A</v>
      </c>
      <c r="X1354" s="8"/>
      <c r="Y1354" s="7"/>
      <c r="Z1354" s="19"/>
      <c r="AA1354" s="7">
        <f>SUM($Y$8:Y1354)+CurrentInventory</f>
        <v>0</v>
      </c>
      <c r="AB1354" s="7" t="e">
        <f t="shared" si="110"/>
        <v>#N/A</v>
      </c>
    </row>
    <row r="1355" spans="8:28" x14ac:dyDescent="0.25">
      <c r="H1355" s="8" t="e">
        <f t="shared" si="108"/>
        <v>#N/A</v>
      </c>
      <c r="I1355" s="7" t="e">
        <f t="shared" si="109"/>
        <v>#N/A</v>
      </c>
      <c r="K1355" s="8" t="e">
        <f t="shared" si="106"/>
        <v>#N/A</v>
      </c>
      <c r="L1355" s="23" t="e">
        <f t="shared" si="107"/>
        <v>#N/A</v>
      </c>
      <c r="X1355" s="8"/>
      <c r="Y1355" s="7"/>
      <c r="Z1355" s="19"/>
      <c r="AA1355" s="7">
        <f>SUM($Y$8:Y1355)+CurrentInventory</f>
        <v>0</v>
      </c>
      <c r="AB1355" s="7" t="e">
        <f t="shared" si="110"/>
        <v>#N/A</v>
      </c>
    </row>
    <row r="1356" spans="8:28" x14ac:dyDescent="0.25">
      <c r="H1356" s="8" t="e">
        <f t="shared" si="108"/>
        <v>#N/A</v>
      </c>
      <c r="I1356" s="7" t="e">
        <f t="shared" si="109"/>
        <v>#N/A</v>
      </c>
      <c r="K1356" s="8" t="e">
        <f t="shared" si="106"/>
        <v>#N/A</v>
      </c>
      <c r="L1356" s="23" t="e">
        <f t="shared" si="107"/>
        <v>#N/A</v>
      </c>
      <c r="X1356" s="8"/>
      <c r="Y1356" s="7"/>
      <c r="Z1356" s="19"/>
      <c r="AA1356" s="7">
        <f>SUM($Y$8:Y1356)+CurrentInventory</f>
        <v>0</v>
      </c>
      <c r="AB1356" s="7" t="e">
        <f t="shared" si="110"/>
        <v>#N/A</v>
      </c>
    </row>
    <row r="1357" spans="8:28" x14ac:dyDescent="0.25">
      <c r="H1357" s="8" t="e">
        <f t="shared" si="108"/>
        <v>#N/A</v>
      </c>
      <c r="I1357" s="7" t="e">
        <f t="shared" si="109"/>
        <v>#N/A</v>
      </c>
      <c r="K1357" s="8" t="e">
        <f t="shared" si="106"/>
        <v>#N/A</v>
      </c>
      <c r="L1357" s="23" t="e">
        <f t="shared" si="107"/>
        <v>#N/A</v>
      </c>
      <c r="X1357" s="8"/>
      <c r="Y1357" s="7"/>
      <c r="Z1357" s="19"/>
      <c r="AA1357" s="7">
        <f>SUM($Y$8:Y1357)+CurrentInventory</f>
        <v>0</v>
      </c>
      <c r="AB1357" s="7" t="e">
        <f t="shared" si="110"/>
        <v>#N/A</v>
      </c>
    </row>
    <row r="1358" spans="8:28" x14ac:dyDescent="0.25">
      <c r="H1358" s="8" t="e">
        <f t="shared" si="108"/>
        <v>#N/A</v>
      </c>
      <c r="I1358" s="7" t="e">
        <f t="shared" si="109"/>
        <v>#N/A</v>
      </c>
      <c r="K1358" s="8" t="e">
        <f t="shared" si="106"/>
        <v>#N/A</v>
      </c>
      <c r="L1358" s="23" t="e">
        <f t="shared" si="107"/>
        <v>#N/A</v>
      </c>
      <c r="X1358" s="8"/>
      <c r="Y1358" s="7"/>
      <c r="Z1358" s="19"/>
      <c r="AA1358" s="7">
        <f>SUM($Y$8:Y1358)+CurrentInventory</f>
        <v>0</v>
      </c>
      <c r="AB1358" s="7" t="e">
        <f t="shared" si="110"/>
        <v>#N/A</v>
      </c>
    </row>
    <row r="1359" spans="8:28" x14ac:dyDescent="0.25">
      <c r="H1359" s="8" t="e">
        <f t="shared" si="108"/>
        <v>#N/A</v>
      </c>
      <c r="I1359" s="7" t="e">
        <f t="shared" si="109"/>
        <v>#N/A</v>
      </c>
      <c r="K1359" s="8" t="e">
        <f t="shared" si="106"/>
        <v>#N/A</v>
      </c>
      <c r="L1359" s="23" t="e">
        <f t="shared" si="107"/>
        <v>#N/A</v>
      </c>
      <c r="X1359" s="8"/>
      <c r="Y1359" s="7"/>
      <c r="Z1359" s="19"/>
      <c r="AA1359" s="7">
        <f>SUM($Y$8:Y1359)+CurrentInventory</f>
        <v>0</v>
      </c>
      <c r="AB1359" s="7" t="e">
        <f t="shared" si="110"/>
        <v>#N/A</v>
      </c>
    </row>
    <row r="1360" spans="8:28" x14ac:dyDescent="0.25">
      <c r="H1360" s="8" t="e">
        <f t="shared" si="108"/>
        <v>#N/A</v>
      </c>
      <c r="I1360" s="7" t="e">
        <f t="shared" si="109"/>
        <v>#N/A</v>
      </c>
      <c r="K1360" s="8" t="e">
        <f t="shared" si="106"/>
        <v>#N/A</v>
      </c>
      <c r="L1360" s="23" t="e">
        <f t="shared" si="107"/>
        <v>#N/A</v>
      </c>
      <c r="X1360" s="8"/>
      <c r="Y1360" s="7"/>
      <c r="Z1360" s="19"/>
      <c r="AA1360" s="7">
        <f>SUM($Y$8:Y1360)+CurrentInventory</f>
        <v>0</v>
      </c>
      <c r="AB1360" s="7" t="e">
        <f t="shared" si="110"/>
        <v>#N/A</v>
      </c>
    </row>
    <row r="1361" spans="8:28" x14ac:dyDescent="0.25">
      <c r="H1361" s="8" t="e">
        <f t="shared" si="108"/>
        <v>#N/A</v>
      </c>
      <c r="I1361" s="7" t="e">
        <f t="shared" si="109"/>
        <v>#N/A</v>
      </c>
      <c r="K1361" s="8" t="e">
        <f t="shared" si="106"/>
        <v>#N/A</v>
      </c>
      <c r="L1361" s="23" t="e">
        <f t="shared" si="107"/>
        <v>#N/A</v>
      </c>
      <c r="X1361" s="8"/>
      <c r="Y1361" s="7"/>
      <c r="Z1361" s="19"/>
      <c r="AA1361" s="7">
        <f>SUM($Y$8:Y1361)+CurrentInventory</f>
        <v>0</v>
      </c>
      <c r="AB1361" s="7" t="e">
        <f t="shared" si="110"/>
        <v>#N/A</v>
      </c>
    </row>
    <row r="1362" spans="8:28" x14ac:dyDescent="0.25">
      <c r="H1362" s="8" t="e">
        <f t="shared" si="108"/>
        <v>#N/A</v>
      </c>
      <c r="I1362" s="7" t="e">
        <f t="shared" si="109"/>
        <v>#N/A</v>
      </c>
      <c r="K1362" s="8" t="e">
        <f t="shared" si="106"/>
        <v>#N/A</v>
      </c>
      <c r="L1362" s="23" t="e">
        <f t="shared" si="107"/>
        <v>#N/A</v>
      </c>
      <c r="X1362" s="8"/>
      <c r="Y1362" s="7"/>
      <c r="Z1362" s="19"/>
      <c r="AA1362" s="7">
        <f>SUM($Y$8:Y1362)+CurrentInventory</f>
        <v>0</v>
      </c>
      <c r="AB1362" s="7" t="e">
        <f t="shared" si="110"/>
        <v>#N/A</v>
      </c>
    </row>
    <row r="1363" spans="8:28" x14ac:dyDescent="0.25">
      <c r="H1363" s="8" t="e">
        <f t="shared" si="108"/>
        <v>#N/A</v>
      </c>
      <c r="I1363" s="7" t="e">
        <f t="shared" si="109"/>
        <v>#N/A</v>
      </c>
      <c r="K1363" s="8" t="e">
        <f t="shared" si="106"/>
        <v>#N/A</v>
      </c>
      <c r="L1363" s="23" t="e">
        <f t="shared" si="107"/>
        <v>#N/A</v>
      </c>
      <c r="X1363" s="8"/>
      <c r="Y1363" s="7"/>
      <c r="Z1363" s="19"/>
      <c r="AA1363" s="7">
        <f>SUM($Y$8:Y1363)+CurrentInventory</f>
        <v>0</v>
      </c>
      <c r="AB1363" s="7" t="e">
        <f t="shared" si="110"/>
        <v>#N/A</v>
      </c>
    </row>
    <row r="1364" spans="8:28" x14ac:dyDescent="0.25">
      <c r="H1364" s="8" t="e">
        <f t="shared" si="108"/>
        <v>#N/A</v>
      </c>
      <c r="I1364" s="7" t="e">
        <f t="shared" si="109"/>
        <v>#N/A</v>
      </c>
      <c r="K1364" s="8" t="e">
        <f t="shared" si="106"/>
        <v>#N/A</v>
      </c>
      <c r="L1364" s="23" t="e">
        <f t="shared" si="107"/>
        <v>#N/A</v>
      </c>
      <c r="X1364" s="8"/>
      <c r="Y1364" s="7"/>
      <c r="Z1364" s="19"/>
      <c r="AA1364" s="7">
        <f>SUM($Y$8:Y1364)+CurrentInventory</f>
        <v>0</v>
      </c>
      <c r="AB1364" s="7" t="e">
        <f t="shared" si="110"/>
        <v>#N/A</v>
      </c>
    </row>
    <row r="1365" spans="8:28" x14ac:dyDescent="0.25">
      <c r="H1365" s="8" t="e">
        <f t="shared" si="108"/>
        <v>#N/A</v>
      </c>
      <c r="I1365" s="7" t="e">
        <f t="shared" si="109"/>
        <v>#N/A</v>
      </c>
      <c r="K1365" s="8" t="e">
        <f t="shared" si="106"/>
        <v>#N/A</v>
      </c>
      <c r="L1365" s="23" t="e">
        <f t="shared" si="107"/>
        <v>#N/A</v>
      </c>
      <c r="X1365" s="8"/>
      <c r="Y1365" s="7"/>
      <c r="Z1365" s="19"/>
      <c r="AA1365" s="7">
        <f>SUM($Y$8:Y1365)+CurrentInventory</f>
        <v>0</v>
      </c>
      <c r="AB1365" s="7" t="e">
        <f t="shared" si="110"/>
        <v>#N/A</v>
      </c>
    </row>
    <row r="1366" spans="8:28" x14ac:dyDescent="0.25">
      <c r="H1366" s="8" t="e">
        <f t="shared" si="108"/>
        <v>#N/A</v>
      </c>
      <c r="I1366" s="7" t="e">
        <f t="shared" si="109"/>
        <v>#N/A</v>
      </c>
      <c r="K1366" s="8" t="e">
        <f t="shared" si="106"/>
        <v>#N/A</v>
      </c>
      <c r="L1366" s="23" t="e">
        <f t="shared" si="107"/>
        <v>#N/A</v>
      </c>
      <c r="X1366" s="8"/>
      <c r="Y1366" s="7"/>
      <c r="Z1366" s="19"/>
      <c r="AA1366" s="7">
        <f>SUM($Y$8:Y1366)+CurrentInventory</f>
        <v>0</v>
      </c>
      <c r="AB1366" s="7" t="e">
        <f t="shared" si="110"/>
        <v>#N/A</v>
      </c>
    </row>
    <row r="1367" spans="8:28" x14ac:dyDescent="0.25">
      <c r="H1367" s="8" t="e">
        <f t="shared" si="108"/>
        <v>#N/A</v>
      </c>
      <c r="I1367" s="7" t="e">
        <f t="shared" si="109"/>
        <v>#N/A</v>
      </c>
      <c r="K1367" s="8" t="e">
        <f t="shared" si="106"/>
        <v>#N/A</v>
      </c>
      <c r="L1367" s="23" t="e">
        <f t="shared" si="107"/>
        <v>#N/A</v>
      </c>
      <c r="X1367" s="8"/>
      <c r="Y1367" s="7"/>
      <c r="Z1367" s="19"/>
      <c r="AA1367" s="7">
        <f>SUM($Y$8:Y1367)+CurrentInventory</f>
        <v>0</v>
      </c>
      <c r="AB1367" s="7" t="e">
        <f t="shared" si="110"/>
        <v>#N/A</v>
      </c>
    </row>
    <row r="1368" spans="8:28" x14ac:dyDescent="0.25">
      <c r="H1368" s="8" t="e">
        <f t="shared" si="108"/>
        <v>#N/A</v>
      </c>
      <c r="I1368" s="7" t="e">
        <f t="shared" si="109"/>
        <v>#N/A</v>
      </c>
      <c r="K1368" s="8" t="e">
        <f t="shared" si="106"/>
        <v>#N/A</v>
      </c>
      <c r="L1368" s="23" t="e">
        <f t="shared" si="107"/>
        <v>#N/A</v>
      </c>
      <c r="X1368" s="8"/>
      <c r="Y1368" s="7"/>
      <c r="Z1368" s="19"/>
      <c r="AA1368" s="7">
        <f>SUM($Y$8:Y1368)+CurrentInventory</f>
        <v>0</v>
      </c>
      <c r="AB1368" s="7" t="e">
        <f t="shared" si="110"/>
        <v>#N/A</v>
      </c>
    </row>
    <row r="1369" spans="8:28" x14ac:dyDescent="0.25">
      <c r="H1369" s="8" t="e">
        <f t="shared" si="108"/>
        <v>#N/A</v>
      </c>
      <c r="I1369" s="7" t="e">
        <f t="shared" si="109"/>
        <v>#N/A</v>
      </c>
      <c r="K1369" s="8" t="e">
        <f t="shared" si="106"/>
        <v>#N/A</v>
      </c>
      <c r="L1369" s="23" t="e">
        <f t="shared" si="107"/>
        <v>#N/A</v>
      </c>
      <c r="X1369" s="8"/>
      <c r="Y1369" s="7"/>
      <c r="Z1369" s="19"/>
      <c r="AA1369" s="7">
        <f>SUM($Y$8:Y1369)+CurrentInventory</f>
        <v>0</v>
      </c>
      <c r="AB1369" s="7" t="e">
        <f t="shared" si="110"/>
        <v>#N/A</v>
      </c>
    </row>
    <row r="1370" spans="8:28" x14ac:dyDescent="0.25">
      <c r="H1370" s="8" t="e">
        <f t="shared" si="108"/>
        <v>#N/A</v>
      </c>
      <c r="I1370" s="7" t="e">
        <f t="shared" si="109"/>
        <v>#N/A</v>
      </c>
      <c r="K1370" s="8" t="e">
        <f t="shared" si="106"/>
        <v>#N/A</v>
      </c>
      <c r="L1370" s="23" t="e">
        <f t="shared" si="107"/>
        <v>#N/A</v>
      </c>
      <c r="X1370" s="8"/>
      <c r="Y1370" s="7"/>
      <c r="Z1370" s="19"/>
      <c r="AA1370" s="7">
        <f>SUM($Y$8:Y1370)+CurrentInventory</f>
        <v>0</v>
      </c>
      <c r="AB1370" s="7" t="e">
        <f t="shared" si="110"/>
        <v>#N/A</v>
      </c>
    </row>
    <row r="1371" spans="8:28" x14ac:dyDescent="0.25">
      <c r="H1371" s="8" t="e">
        <f t="shared" si="108"/>
        <v>#N/A</v>
      </c>
      <c r="I1371" s="7" t="e">
        <f t="shared" si="109"/>
        <v>#N/A</v>
      </c>
      <c r="K1371" s="8" t="e">
        <f t="shared" si="106"/>
        <v>#N/A</v>
      </c>
      <c r="L1371" s="23" t="e">
        <f t="shared" si="107"/>
        <v>#N/A</v>
      </c>
      <c r="X1371" s="8"/>
      <c r="Y1371" s="7"/>
      <c r="Z1371" s="19"/>
      <c r="AA1371" s="7">
        <f>SUM($Y$8:Y1371)+CurrentInventory</f>
        <v>0</v>
      </c>
      <c r="AB1371" s="7" t="e">
        <f t="shared" si="110"/>
        <v>#N/A</v>
      </c>
    </row>
    <row r="1372" spans="8:28" x14ac:dyDescent="0.25">
      <c r="H1372" s="8" t="e">
        <f t="shared" si="108"/>
        <v>#N/A</v>
      </c>
      <c r="I1372" s="7" t="e">
        <f t="shared" si="109"/>
        <v>#N/A</v>
      </c>
      <c r="K1372" s="8" t="e">
        <f t="shared" si="106"/>
        <v>#N/A</v>
      </c>
      <c r="L1372" s="23" t="e">
        <f t="shared" si="107"/>
        <v>#N/A</v>
      </c>
      <c r="X1372" s="8"/>
      <c r="Y1372" s="7"/>
      <c r="Z1372" s="19"/>
      <c r="AA1372" s="7">
        <f>SUM($Y$8:Y1372)+CurrentInventory</f>
        <v>0</v>
      </c>
      <c r="AB1372" s="7" t="e">
        <f t="shared" si="110"/>
        <v>#N/A</v>
      </c>
    </row>
    <row r="1373" spans="8:28" x14ac:dyDescent="0.25">
      <c r="H1373" s="8" t="e">
        <f t="shared" si="108"/>
        <v>#N/A</v>
      </c>
      <c r="I1373" s="7" t="e">
        <f t="shared" si="109"/>
        <v>#N/A</v>
      </c>
      <c r="K1373" s="8" t="e">
        <f t="shared" si="106"/>
        <v>#N/A</v>
      </c>
      <c r="L1373" s="23" t="e">
        <f t="shared" si="107"/>
        <v>#N/A</v>
      </c>
      <c r="X1373" s="8"/>
      <c r="Y1373" s="7"/>
      <c r="Z1373" s="19"/>
      <c r="AA1373" s="7">
        <f>SUM($Y$8:Y1373)+CurrentInventory</f>
        <v>0</v>
      </c>
      <c r="AB1373" s="7" t="e">
        <f t="shared" si="110"/>
        <v>#N/A</v>
      </c>
    </row>
    <row r="1374" spans="8:28" x14ac:dyDescent="0.25">
      <c r="H1374" s="8" t="e">
        <f t="shared" si="108"/>
        <v>#N/A</v>
      </c>
      <c r="I1374" s="7" t="e">
        <f t="shared" si="109"/>
        <v>#N/A</v>
      </c>
      <c r="K1374" s="8" t="e">
        <f t="shared" si="106"/>
        <v>#N/A</v>
      </c>
      <c r="L1374" s="23" t="e">
        <f t="shared" si="107"/>
        <v>#N/A</v>
      </c>
      <c r="X1374" s="8"/>
      <c r="Y1374" s="7"/>
      <c r="Z1374" s="19"/>
      <c r="AA1374" s="7">
        <f>SUM($Y$8:Y1374)+CurrentInventory</f>
        <v>0</v>
      </c>
      <c r="AB1374" s="7" t="e">
        <f t="shared" si="110"/>
        <v>#N/A</v>
      </c>
    </row>
    <row r="1375" spans="8:28" x14ac:dyDescent="0.25">
      <c r="H1375" s="8" t="e">
        <f t="shared" si="108"/>
        <v>#N/A</v>
      </c>
      <c r="I1375" s="7" t="e">
        <f t="shared" si="109"/>
        <v>#N/A</v>
      </c>
      <c r="K1375" s="8" t="e">
        <f t="shared" si="106"/>
        <v>#N/A</v>
      </c>
      <c r="L1375" s="23" t="e">
        <f t="shared" si="107"/>
        <v>#N/A</v>
      </c>
      <c r="X1375" s="8"/>
      <c r="Y1375" s="7"/>
      <c r="Z1375" s="19"/>
      <c r="AA1375" s="7">
        <f>SUM($Y$8:Y1375)+CurrentInventory</f>
        <v>0</v>
      </c>
      <c r="AB1375" s="7" t="e">
        <f t="shared" si="110"/>
        <v>#N/A</v>
      </c>
    </row>
    <row r="1376" spans="8:28" x14ac:dyDescent="0.25">
      <c r="H1376" s="8" t="e">
        <f t="shared" si="108"/>
        <v>#N/A</v>
      </c>
      <c r="I1376" s="7" t="e">
        <f t="shared" si="109"/>
        <v>#N/A</v>
      </c>
      <c r="K1376" s="8" t="e">
        <f t="shared" si="106"/>
        <v>#N/A</v>
      </c>
      <c r="L1376" s="23" t="e">
        <f t="shared" si="107"/>
        <v>#N/A</v>
      </c>
      <c r="X1376" s="8"/>
      <c r="Y1376" s="7"/>
      <c r="Z1376" s="19"/>
      <c r="AA1376" s="7">
        <f>SUM($Y$8:Y1376)+CurrentInventory</f>
        <v>0</v>
      </c>
      <c r="AB1376" s="7" t="e">
        <f t="shared" si="110"/>
        <v>#N/A</v>
      </c>
    </row>
    <row r="1377" spans="8:28" x14ac:dyDescent="0.25">
      <c r="H1377" s="8" t="e">
        <f t="shared" si="108"/>
        <v>#N/A</v>
      </c>
      <c r="I1377" s="7" t="e">
        <f t="shared" si="109"/>
        <v>#N/A</v>
      </c>
      <c r="K1377" s="8" t="e">
        <f t="shared" si="106"/>
        <v>#N/A</v>
      </c>
      <c r="L1377" s="23" t="e">
        <f t="shared" si="107"/>
        <v>#N/A</v>
      </c>
      <c r="X1377" s="8"/>
      <c r="Y1377" s="7"/>
      <c r="Z1377" s="19"/>
      <c r="AA1377" s="7">
        <f>SUM($Y$8:Y1377)+CurrentInventory</f>
        <v>0</v>
      </c>
      <c r="AB1377" s="7" t="e">
        <f t="shared" si="110"/>
        <v>#N/A</v>
      </c>
    </row>
    <row r="1378" spans="8:28" x14ac:dyDescent="0.25">
      <c r="H1378" s="8" t="e">
        <f t="shared" si="108"/>
        <v>#N/A</v>
      </c>
      <c r="I1378" s="7" t="e">
        <f t="shared" si="109"/>
        <v>#N/A</v>
      </c>
      <c r="K1378" s="8" t="e">
        <f t="shared" si="106"/>
        <v>#N/A</v>
      </c>
      <c r="L1378" s="23" t="e">
        <f t="shared" si="107"/>
        <v>#N/A</v>
      </c>
      <c r="X1378" s="8"/>
      <c r="Y1378" s="7"/>
      <c r="Z1378" s="19"/>
      <c r="AA1378" s="7">
        <f>SUM($Y$8:Y1378)+CurrentInventory</f>
        <v>0</v>
      </c>
      <c r="AB1378" s="7" t="e">
        <f t="shared" si="110"/>
        <v>#N/A</v>
      </c>
    </row>
    <row r="1379" spans="8:28" x14ac:dyDescent="0.25">
      <c r="H1379" s="8" t="e">
        <f t="shared" si="108"/>
        <v>#N/A</v>
      </c>
      <c r="I1379" s="7" t="e">
        <f t="shared" si="109"/>
        <v>#N/A</v>
      </c>
      <c r="K1379" s="8" t="e">
        <f t="shared" si="106"/>
        <v>#N/A</v>
      </c>
      <c r="L1379" s="23" t="e">
        <f t="shared" si="107"/>
        <v>#N/A</v>
      </c>
      <c r="X1379" s="8"/>
      <c r="Y1379" s="7"/>
      <c r="Z1379" s="19"/>
      <c r="AA1379" s="7">
        <f>SUM($Y$8:Y1379)+CurrentInventory</f>
        <v>0</v>
      </c>
      <c r="AB1379" s="7" t="e">
        <f t="shared" si="110"/>
        <v>#N/A</v>
      </c>
    </row>
    <row r="1380" spans="8:28" x14ac:dyDescent="0.25">
      <c r="H1380" s="8" t="e">
        <f t="shared" si="108"/>
        <v>#N/A</v>
      </c>
      <c r="I1380" s="7" t="e">
        <f t="shared" si="109"/>
        <v>#N/A</v>
      </c>
      <c r="K1380" s="8" t="e">
        <f t="shared" si="106"/>
        <v>#N/A</v>
      </c>
      <c r="L1380" s="23" t="e">
        <f t="shared" si="107"/>
        <v>#N/A</v>
      </c>
      <c r="X1380" s="8"/>
      <c r="Y1380" s="7"/>
      <c r="Z1380" s="19"/>
      <c r="AA1380" s="7">
        <f>SUM($Y$8:Y1380)+CurrentInventory</f>
        <v>0</v>
      </c>
      <c r="AB1380" s="7" t="e">
        <f t="shared" si="110"/>
        <v>#N/A</v>
      </c>
    </row>
    <row r="1381" spans="8:28" x14ac:dyDescent="0.25">
      <c r="H1381" s="8" t="e">
        <f t="shared" si="108"/>
        <v>#N/A</v>
      </c>
      <c r="I1381" s="7" t="e">
        <f t="shared" si="109"/>
        <v>#N/A</v>
      </c>
      <c r="K1381" s="8" t="e">
        <f t="shared" si="106"/>
        <v>#N/A</v>
      </c>
      <c r="L1381" s="23" t="e">
        <f t="shared" si="107"/>
        <v>#N/A</v>
      </c>
      <c r="X1381" s="8"/>
      <c r="Y1381" s="7"/>
      <c r="Z1381" s="19"/>
      <c r="AA1381" s="7">
        <f>SUM($Y$8:Y1381)+CurrentInventory</f>
        <v>0</v>
      </c>
      <c r="AB1381" s="7" t="e">
        <f t="shared" si="110"/>
        <v>#N/A</v>
      </c>
    </row>
    <row r="1382" spans="8:28" x14ac:dyDescent="0.25">
      <c r="H1382" s="8" t="e">
        <f t="shared" si="108"/>
        <v>#N/A</v>
      </c>
      <c r="I1382" s="7" t="e">
        <f t="shared" si="109"/>
        <v>#N/A</v>
      </c>
      <c r="K1382" s="8" t="e">
        <f t="shared" si="106"/>
        <v>#N/A</v>
      </c>
      <c r="L1382" s="23" t="e">
        <f t="shared" si="107"/>
        <v>#N/A</v>
      </c>
      <c r="X1382" s="8"/>
      <c r="Y1382" s="7"/>
      <c r="Z1382" s="19"/>
      <c r="AA1382" s="7">
        <f>SUM($Y$8:Y1382)+CurrentInventory</f>
        <v>0</v>
      </c>
      <c r="AB1382" s="7" t="e">
        <f t="shared" si="110"/>
        <v>#N/A</v>
      </c>
    </row>
    <row r="1383" spans="8:28" x14ac:dyDescent="0.25">
      <c r="H1383" s="8" t="e">
        <f t="shared" si="108"/>
        <v>#N/A</v>
      </c>
      <c r="I1383" s="7" t="e">
        <f t="shared" si="109"/>
        <v>#N/A</v>
      </c>
      <c r="K1383" s="8" t="e">
        <f t="shared" si="106"/>
        <v>#N/A</v>
      </c>
      <c r="L1383" s="23" t="e">
        <f t="shared" si="107"/>
        <v>#N/A</v>
      </c>
      <c r="X1383" s="8"/>
      <c r="Y1383" s="7"/>
      <c r="Z1383" s="19"/>
      <c r="AA1383" s="7">
        <f>SUM($Y$8:Y1383)+CurrentInventory</f>
        <v>0</v>
      </c>
      <c r="AB1383" s="7" t="e">
        <f t="shared" si="110"/>
        <v>#N/A</v>
      </c>
    </row>
    <row r="1384" spans="8:28" x14ac:dyDescent="0.25">
      <c r="H1384" s="8" t="e">
        <f t="shared" si="108"/>
        <v>#N/A</v>
      </c>
      <c r="I1384" s="7" t="e">
        <f t="shared" si="109"/>
        <v>#N/A</v>
      </c>
      <c r="K1384" s="8" t="e">
        <f t="shared" si="106"/>
        <v>#N/A</v>
      </c>
      <c r="L1384" s="23" t="e">
        <f t="shared" si="107"/>
        <v>#N/A</v>
      </c>
      <c r="X1384" s="8"/>
      <c r="Y1384" s="7"/>
      <c r="Z1384" s="19"/>
      <c r="AA1384" s="7">
        <f>SUM($Y$8:Y1384)+CurrentInventory</f>
        <v>0</v>
      </c>
      <c r="AB1384" s="7" t="e">
        <f t="shared" si="110"/>
        <v>#N/A</v>
      </c>
    </row>
    <row r="1385" spans="8:28" x14ac:dyDescent="0.25">
      <c r="H1385" s="8" t="e">
        <f t="shared" si="108"/>
        <v>#N/A</v>
      </c>
      <c r="I1385" s="7" t="e">
        <f t="shared" si="109"/>
        <v>#N/A</v>
      </c>
      <c r="K1385" s="8" t="e">
        <f t="shared" si="106"/>
        <v>#N/A</v>
      </c>
      <c r="L1385" s="23" t="e">
        <f t="shared" si="107"/>
        <v>#N/A</v>
      </c>
      <c r="X1385" s="8"/>
      <c r="Y1385" s="7"/>
      <c r="Z1385" s="19"/>
      <c r="AA1385" s="7">
        <f>SUM($Y$8:Y1385)+CurrentInventory</f>
        <v>0</v>
      </c>
      <c r="AB1385" s="7" t="e">
        <f t="shared" si="110"/>
        <v>#N/A</v>
      </c>
    </row>
    <row r="1386" spans="8:28" x14ac:dyDescent="0.25">
      <c r="H1386" s="8" t="e">
        <f t="shared" si="108"/>
        <v>#N/A</v>
      </c>
      <c r="I1386" s="7" t="e">
        <f t="shared" si="109"/>
        <v>#N/A</v>
      </c>
      <c r="K1386" s="8" t="e">
        <f t="shared" si="106"/>
        <v>#N/A</v>
      </c>
      <c r="L1386" s="23" t="e">
        <f t="shared" si="107"/>
        <v>#N/A</v>
      </c>
      <c r="X1386" s="8"/>
      <c r="Y1386" s="7"/>
      <c r="Z1386" s="19"/>
      <c r="AA1386" s="7">
        <f>SUM($Y$8:Y1386)+CurrentInventory</f>
        <v>0</v>
      </c>
      <c r="AB1386" s="7" t="e">
        <f t="shared" si="110"/>
        <v>#N/A</v>
      </c>
    </row>
    <row r="1387" spans="8:28" x14ac:dyDescent="0.25">
      <c r="H1387" s="8" t="e">
        <f t="shared" si="108"/>
        <v>#N/A</v>
      </c>
      <c r="I1387" s="7" t="e">
        <f t="shared" si="109"/>
        <v>#N/A</v>
      </c>
      <c r="K1387" s="8" t="e">
        <f t="shared" si="106"/>
        <v>#N/A</v>
      </c>
      <c r="L1387" s="23" t="e">
        <f t="shared" si="107"/>
        <v>#N/A</v>
      </c>
      <c r="X1387" s="8"/>
      <c r="Y1387" s="7"/>
      <c r="Z1387" s="19"/>
      <c r="AA1387" s="7">
        <f>SUM($Y$8:Y1387)+CurrentInventory</f>
        <v>0</v>
      </c>
      <c r="AB1387" s="7" t="e">
        <f t="shared" si="110"/>
        <v>#N/A</v>
      </c>
    </row>
    <row r="1388" spans="8:28" x14ac:dyDescent="0.25">
      <c r="H1388" s="8" t="e">
        <f t="shared" si="108"/>
        <v>#N/A</v>
      </c>
      <c r="I1388" s="7" t="e">
        <f t="shared" si="109"/>
        <v>#N/A</v>
      </c>
      <c r="K1388" s="8" t="e">
        <f t="shared" si="106"/>
        <v>#N/A</v>
      </c>
      <c r="L1388" s="23" t="e">
        <f t="shared" si="107"/>
        <v>#N/A</v>
      </c>
      <c r="X1388" s="8"/>
      <c r="Y1388" s="7"/>
      <c r="Z1388" s="19"/>
      <c r="AA1388" s="7">
        <f>SUM($Y$8:Y1388)+CurrentInventory</f>
        <v>0</v>
      </c>
      <c r="AB1388" s="7" t="e">
        <f t="shared" si="110"/>
        <v>#N/A</v>
      </c>
    </row>
    <row r="1389" spans="8:28" x14ac:dyDescent="0.25">
      <c r="H1389" s="8" t="e">
        <f t="shared" si="108"/>
        <v>#N/A</v>
      </c>
      <c r="I1389" s="7" t="e">
        <f t="shared" si="109"/>
        <v>#N/A</v>
      </c>
      <c r="K1389" s="8" t="e">
        <f t="shared" si="106"/>
        <v>#N/A</v>
      </c>
      <c r="L1389" s="23" t="e">
        <f t="shared" si="107"/>
        <v>#N/A</v>
      </c>
      <c r="X1389" s="8"/>
      <c r="Y1389" s="7"/>
      <c r="Z1389" s="19"/>
      <c r="AA1389" s="7">
        <f>SUM($Y$8:Y1389)+CurrentInventory</f>
        <v>0</v>
      </c>
      <c r="AB1389" s="7" t="e">
        <f t="shared" si="110"/>
        <v>#N/A</v>
      </c>
    </row>
    <row r="1390" spans="8:28" x14ac:dyDescent="0.25">
      <c r="H1390" s="8" t="e">
        <f t="shared" si="108"/>
        <v>#N/A</v>
      </c>
      <c r="I1390" s="7" t="e">
        <f t="shared" si="109"/>
        <v>#N/A</v>
      </c>
      <c r="K1390" s="8" t="e">
        <f t="shared" si="106"/>
        <v>#N/A</v>
      </c>
      <c r="L1390" s="23" t="e">
        <f t="shared" si="107"/>
        <v>#N/A</v>
      </c>
      <c r="X1390" s="8"/>
      <c r="Y1390" s="7"/>
      <c r="Z1390" s="19"/>
      <c r="AA1390" s="7">
        <f>SUM($Y$8:Y1390)+CurrentInventory</f>
        <v>0</v>
      </c>
      <c r="AB1390" s="7" t="e">
        <f t="shared" si="110"/>
        <v>#N/A</v>
      </c>
    </row>
    <row r="1391" spans="8:28" x14ac:dyDescent="0.25">
      <c r="H1391" s="8" t="e">
        <f t="shared" si="108"/>
        <v>#N/A</v>
      </c>
      <c r="I1391" s="7" t="e">
        <f t="shared" si="109"/>
        <v>#N/A</v>
      </c>
      <c r="K1391" s="8" t="e">
        <f t="shared" si="106"/>
        <v>#N/A</v>
      </c>
      <c r="L1391" s="23" t="e">
        <f t="shared" si="107"/>
        <v>#N/A</v>
      </c>
      <c r="X1391" s="8"/>
      <c r="Y1391" s="7"/>
      <c r="Z1391" s="19"/>
      <c r="AA1391" s="7">
        <f>SUM($Y$8:Y1391)+CurrentInventory</f>
        <v>0</v>
      </c>
      <c r="AB1391" s="7" t="e">
        <f t="shared" si="110"/>
        <v>#N/A</v>
      </c>
    </row>
    <row r="1392" spans="8:28" x14ac:dyDescent="0.25">
      <c r="H1392" s="8" t="e">
        <f t="shared" si="108"/>
        <v>#N/A</v>
      </c>
      <c r="I1392" s="7" t="e">
        <f t="shared" si="109"/>
        <v>#N/A</v>
      </c>
      <c r="K1392" s="8" t="e">
        <f t="shared" si="106"/>
        <v>#N/A</v>
      </c>
      <c r="L1392" s="23" t="e">
        <f t="shared" si="107"/>
        <v>#N/A</v>
      </c>
      <c r="X1392" s="8"/>
      <c r="Y1392" s="7"/>
      <c r="Z1392" s="19"/>
      <c r="AA1392" s="7">
        <f>SUM($Y$8:Y1392)+CurrentInventory</f>
        <v>0</v>
      </c>
      <c r="AB1392" s="7" t="e">
        <f t="shared" si="110"/>
        <v>#N/A</v>
      </c>
    </row>
    <row r="1393" spans="8:28" x14ac:dyDescent="0.25">
      <c r="H1393" s="8" t="e">
        <f t="shared" si="108"/>
        <v>#N/A</v>
      </c>
      <c r="I1393" s="7" t="e">
        <f t="shared" si="109"/>
        <v>#N/A</v>
      </c>
      <c r="K1393" s="8" t="e">
        <f t="shared" si="106"/>
        <v>#N/A</v>
      </c>
      <c r="L1393" s="23" t="e">
        <f t="shared" si="107"/>
        <v>#N/A</v>
      </c>
      <c r="X1393" s="8"/>
      <c r="Y1393" s="7"/>
      <c r="Z1393" s="19"/>
      <c r="AA1393" s="7">
        <f>SUM($Y$8:Y1393)+CurrentInventory</f>
        <v>0</v>
      </c>
      <c r="AB1393" s="7" t="e">
        <f t="shared" si="110"/>
        <v>#N/A</v>
      </c>
    </row>
    <row r="1394" spans="8:28" x14ac:dyDescent="0.25">
      <c r="H1394" s="8" t="e">
        <f t="shared" si="108"/>
        <v>#N/A</v>
      </c>
      <c r="I1394" s="7" t="e">
        <f t="shared" si="109"/>
        <v>#N/A</v>
      </c>
      <c r="K1394" s="8" t="e">
        <f t="shared" si="106"/>
        <v>#N/A</v>
      </c>
      <c r="L1394" s="23" t="e">
        <f t="shared" si="107"/>
        <v>#N/A</v>
      </c>
      <c r="X1394" s="8"/>
      <c r="Y1394" s="7"/>
      <c r="Z1394" s="19"/>
      <c r="AA1394" s="7">
        <f>SUM($Y$8:Y1394)+CurrentInventory</f>
        <v>0</v>
      </c>
      <c r="AB1394" s="7" t="e">
        <f t="shared" si="110"/>
        <v>#N/A</v>
      </c>
    </row>
    <row r="1395" spans="8:28" x14ac:dyDescent="0.25">
      <c r="H1395" s="8" t="e">
        <f t="shared" si="108"/>
        <v>#N/A</v>
      </c>
      <c r="I1395" s="7" t="e">
        <f t="shared" si="109"/>
        <v>#N/A</v>
      </c>
      <c r="K1395" s="8" t="e">
        <f t="shared" si="106"/>
        <v>#N/A</v>
      </c>
      <c r="L1395" s="23" t="e">
        <f t="shared" si="107"/>
        <v>#N/A</v>
      </c>
      <c r="X1395" s="8"/>
      <c r="Y1395" s="7"/>
      <c r="Z1395" s="19"/>
      <c r="AA1395" s="7">
        <f>SUM($Y$8:Y1395)+CurrentInventory</f>
        <v>0</v>
      </c>
      <c r="AB1395" s="7" t="e">
        <f t="shared" si="110"/>
        <v>#N/A</v>
      </c>
    </row>
    <row r="1396" spans="8:28" x14ac:dyDescent="0.25">
      <c r="H1396" s="8" t="e">
        <f t="shared" si="108"/>
        <v>#N/A</v>
      </c>
      <c r="I1396" s="7" t="e">
        <f t="shared" si="109"/>
        <v>#N/A</v>
      </c>
      <c r="K1396" s="8" t="e">
        <f t="shared" si="106"/>
        <v>#N/A</v>
      </c>
      <c r="L1396" s="23" t="e">
        <f t="shared" si="107"/>
        <v>#N/A</v>
      </c>
      <c r="X1396" s="8"/>
      <c r="Y1396" s="7"/>
      <c r="Z1396" s="19"/>
      <c r="AA1396" s="7">
        <f>SUM($Y$8:Y1396)+CurrentInventory</f>
        <v>0</v>
      </c>
      <c r="AB1396" s="7" t="e">
        <f t="shared" si="110"/>
        <v>#N/A</v>
      </c>
    </row>
    <row r="1397" spans="8:28" x14ac:dyDescent="0.25">
      <c r="H1397" s="8" t="e">
        <f t="shared" si="108"/>
        <v>#N/A</v>
      </c>
      <c r="I1397" s="7" t="e">
        <f t="shared" si="109"/>
        <v>#N/A</v>
      </c>
      <c r="K1397" s="8" t="e">
        <f t="shared" si="106"/>
        <v>#N/A</v>
      </c>
      <c r="L1397" s="23" t="e">
        <f t="shared" si="107"/>
        <v>#N/A</v>
      </c>
      <c r="X1397" s="8"/>
      <c r="Y1397" s="7"/>
      <c r="Z1397" s="19"/>
      <c r="AA1397" s="7">
        <f>SUM($Y$8:Y1397)+CurrentInventory</f>
        <v>0</v>
      </c>
      <c r="AB1397" s="7" t="e">
        <f t="shared" si="110"/>
        <v>#N/A</v>
      </c>
    </row>
    <row r="1398" spans="8:28" x14ac:dyDescent="0.25">
      <c r="H1398" s="8" t="e">
        <f t="shared" si="108"/>
        <v>#N/A</v>
      </c>
      <c r="I1398" s="7" t="e">
        <f t="shared" si="109"/>
        <v>#N/A</v>
      </c>
      <c r="K1398" s="8" t="e">
        <f t="shared" si="106"/>
        <v>#N/A</v>
      </c>
      <c r="L1398" s="23" t="e">
        <f t="shared" si="107"/>
        <v>#N/A</v>
      </c>
      <c r="X1398" s="8"/>
      <c r="Y1398" s="7"/>
      <c r="Z1398" s="19"/>
      <c r="AA1398" s="7">
        <f>SUM($Y$8:Y1398)+CurrentInventory</f>
        <v>0</v>
      </c>
      <c r="AB1398" s="7" t="e">
        <f t="shared" si="110"/>
        <v>#N/A</v>
      </c>
    </row>
    <row r="1399" spans="8:28" x14ac:dyDescent="0.25">
      <c r="H1399" s="8" t="e">
        <f t="shared" si="108"/>
        <v>#N/A</v>
      </c>
      <c r="I1399" s="7" t="e">
        <f t="shared" si="109"/>
        <v>#N/A</v>
      </c>
      <c r="K1399" s="8" t="e">
        <f t="shared" si="106"/>
        <v>#N/A</v>
      </c>
      <c r="L1399" s="23" t="e">
        <f t="shared" si="107"/>
        <v>#N/A</v>
      </c>
      <c r="X1399" s="8"/>
      <c r="Y1399" s="7"/>
      <c r="Z1399" s="19"/>
      <c r="AA1399" s="7">
        <f>SUM($Y$8:Y1399)+CurrentInventory</f>
        <v>0</v>
      </c>
      <c r="AB1399" s="7" t="e">
        <f t="shared" si="110"/>
        <v>#N/A</v>
      </c>
    </row>
    <row r="1400" spans="8:28" x14ac:dyDescent="0.25">
      <c r="H1400" s="8" t="e">
        <f t="shared" si="108"/>
        <v>#N/A</v>
      </c>
      <c r="I1400" s="7" t="e">
        <f t="shared" si="109"/>
        <v>#N/A</v>
      </c>
      <c r="K1400" s="8" t="e">
        <f t="shared" si="106"/>
        <v>#N/A</v>
      </c>
      <c r="L1400" s="23" t="e">
        <f t="shared" si="107"/>
        <v>#N/A</v>
      </c>
      <c r="X1400" s="8"/>
      <c r="Y1400" s="7"/>
      <c r="Z1400" s="19"/>
      <c r="AA1400" s="7">
        <f>SUM($Y$8:Y1400)+CurrentInventory</f>
        <v>0</v>
      </c>
      <c r="AB1400" s="7" t="e">
        <f t="shared" si="110"/>
        <v>#N/A</v>
      </c>
    </row>
    <row r="1401" spans="8:28" x14ac:dyDescent="0.25">
      <c r="H1401" s="8" t="e">
        <f t="shared" si="108"/>
        <v>#N/A</v>
      </c>
      <c r="I1401" s="7" t="e">
        <f t="shared" si="109"/>
        <v>#N/A</v>
      </c>
      <c r="K1401" s="8" t="e">
        <f t="shared" si="106"/>
        <v>#N/A</v>
      </c>
      <c r="L1401" s="23" t="e">
        <f t="shared" si="107"/>
        <v>#N/A</v>
      </c>
      <c r="X1401" s="8"/>
      <c r="Y1401" s="7"/>
      <c r="Z1401" s="19"/>
      <c r="AA1401" s="7">
        <f>SUM($Y$8:Y1401)+CurrentInventory</f>
        <v>0</v>
      </c>
      <c r="AB1401" s="7" t="e">
        <f t="shared" si="110"/>
        <v>#N/A</v>
      </c>
    </row>
    <row r="1402" spans="8:28" x14ac:dyDescent="0.25">
      <c r="H1402" s="8" t="e">
        <f t="shared" si="108"/>
        <v>#N/A</v>
      </c>
      <c r="I1402" s="7" t="e">
        <f t="shared" si="109"/>
        <v>#N/A</v>
      </c>
      <c r="K1402" s="8" t="e">
        <f t="shared" si="106"/>
        <v>#N/A</v>
      </c>
      <c r="L1402" s="23" t="e">
        <f t="shared" si="107"/>
        <v>#N/A</v>
      </c>
      <c r="X1402" s="8"/>
      <c r="Y1402" s="7"/>
      <c r="Z1402" s="19"/>
      <c r="AA1402" s="7">
        <f>SUM($Y$8:Y1402)+CurrentInventory</f>
        <v>0</v>
      </c>
      <c r="AB1402" s="7" t="e">
        <f t="shared" si="110"/>
        <v>#N/A</v>
      </c>
    </row>
    <row r="1403" spans="8:28" x14ac:dyDescent="0.25">
      <c r="H1403" s="8" t="e">
        <f t="shared" si="108"/>
        <v>#N/A</v>
      </c>
      <c r="I1403" s="7" t="e">
        <f t="shared" si="109"/>
        <v>#N/A</v>
      </c>
      <c r="K1403" s="8" t="e">
        <f t="shared" si="106"/>
        <v>#N/A</v>
      </c>
      <c r="L1403" s="23" t="e">
        <f t="shared" si="107"/>
        <v>#N/A</v>
      </c>
      <c r="X1403" s="8"/>
      <c r="Y1403" s="7"/>
      <c r="Z1403" s="19"/>
      <c r="AA1403" s="7">
        <f>SUM($Y$8:Y1403)+CurrentInventory</f>
        <v>0</v>
      </c>
      <c r="AB1403" s="7" t="e">
        <f t="shared" si="110"/>
        <v>#N/A</v>
      </c>
    </row>
    <row r="1404" spans="8:28" x14ac:dyDescent="0.25">
      <c r="H1404" s="8" t="e">
        <f t="shared" si="108"/>
        <v>#N/A</v>
      </c>
      <c r="I1404" s="7" t="e">
        <f t="shared" si="109"/>
        <v>#N/A</v>
      </c>
      <c r="K1404" s="8" t="e">
        <f t="shared" si="106"/>
        <v>#N/A</v>
      </c>
      <c r="L1404" s="23" t="e">
        <f t="shared" si="107"/>
        <v>#N/A</v>
      </c>
      <c r="X1404" s="8"/>
      <c r="Y1404" s="7"/>
      <c r="Z1404" s="19"/>
      <c r="AA1404" s="7">
        <f>SUM($Y$8:Y1404)+CurrentInventory</f>
        <v>0</v>
      </c>
      <c r="AB1404" s="7" t="e">
        <f t="shared" si="110"/>
        <v>#N/A</v>
      </c>
    </row>
    <row r="1405" spans="8:28" x14ac:dyDescent="0.25">
      <c r="H1405" s="8" t="e">
        <f t="shared" si="108"/>
        <v>#N/A</v>
      </c>
      <c r="I1405" s="7" t="e">
        <f t="shared" si="109"/>
        <v>#N/A</v>
      </c>
      <c r="K1405" s="8" t="e">
        <f t="shared" si="106"/>
        <v>#N/A</v>
      </c>
      <c r="L1405" s="23" t="e">
        <f t="shared" si="107"/>
        <v>#N/A</v>
      </c>
      <c r="X1405" s="8"/>
      <c r="Y1405" s="7"/>
      <c r="Z1405" s="19"/>
      <c r="AA1405" s="7">
        <f>SUM($Y$8:Y1405)+CurrentInventory</f>
        <v>0</v>
      </c>
      <c r="AB1405" s="7" t="e">
        <f t="shared" si="110"/>
        <v>#N/A</v>
      </c>
    </row>
    <row r="1406" spans="8:28" x14ac:dyDescent="0.25">
      <c r="H1406" s="8" t="e">
        <f t="shared" si="108"/>
        <v>#N/A</v>
      </c>
      <c r="I1406" s="7" t="e">
        <f t="shared" si="109"/>
        <v>#N/A</v>
      </c>
      <c r="K1406" s="8" t="e">
        <f t="shared" si="106"/>
        <v>#N/A</v>
      </c>
      <c r="L1406" s="23" t="e">
        <f t="shared" si="107"/>
        <v>#N/A</v>
      </c>
      <c r="X1406" s="8"/>
      <c r="Y1406" s="7"/>
      <c r="Z1406" s="19"/>
      <c r="AA1406" s="7">
        <f>SUM($Y$8:Y1406)+CurrentInventory</f>
        <v>0</v>
      </c>
      <c r="AB1406" s="7" t="e">
        <f t="shared" si="110"/>
        <v>#N/A</v>
      </c>
    </row>
    <row r="1407" spans="8:28" x14ac:dyDescent="0.25">
      <c r="H1407" s="8" t="e">
        <f t="shared" si="108"/>
        <v>#N/A</v>
      </c>
      <c r="I1407" s="7" t="e">
        <f t="shared" si="109"/>
        <v>#N/A</v>
      </c>
      <c r="K1407" s="8" t="e">
        <f t="shared" si="106"/>
        <v>#N/A</v>
      </c>
      <c r="L1407" s="23" t="e">
        <f t="shared" si="107"/>
        <v>#N/A</v>
      </c>
      <c r="X1407" s="8"/>
      <c r="Y1407" s="7"/>
      <c r="Z1407" s="19"/>
      <c r="AA1407" s="7">
        <f>SUM($Y$8:Y1407)+CurrentInventory</f>
        <v>0</v>
      </c>
      <c r="AB1407" s="7" t="e">
        <f t="shared" si="110"/>
        <v>#N/A</v>
      </c>
    </row>
    <row r="1408" spans="8:28" x14ac:dyDescent="0.25">
      <c r="H1408" s="8" t="e">
        <f t="shared" si="108"/>
        <v>#N/A</v>
      </c>
      <c r="I1408" s="7" t="e">
        <f t="shared" si="109"/>
        <v>#N/A</v>
      </c>
      <c r="K1408" s="8" t="e">
        <f t="shared" si="106"/>
        <v>#N/A</v>
      </c>
      <c r="L1408" s="23" t="e">
        <f t="shared" si="107"/>
        <v>#N/A</v>
      </c>
      <c r="X1408" s="8"/>
      <c r="Y1408" s="7"/>
      <c r="Z1408" s="19"/>
      <c r="AA1408" s="7">
        <f>SUM($Y$8:Y1408)+CurrentInventory</f>
        <v>0</v>
      </c>
      <c r="AB1408" s="7" t="e">
        <f t="shared" si="110"/>
        <v>#N/A</v>
      </c>
    </row>
    <row r="1409" spans="8:28" x14ac:dyDescent="0.25">
      <c r="H1409" s="8" t="e">
        <f t="shared" si="108"/>
        <v>#N/A</v>
      </c>
      <c r="I1409" s="7" t="e">
        <f t="shared" si="109"/>
        <v>#N/A</v>
      </c>
      <c r="K1409" s="8" t="e">
        <f t="shared" si="106"/>
        <v>#N/A</v>
      </c>
      <c r="L1409" s="23" t="e">
        <f t="shared" si="107"/>
        <v>#N/A</v>
      </c>
      <c r="X1409" s="8"/>
      <c r="Y1409" s="7"/>
      <c r="Z1409" s="19"/>
      <c r="AA1409" s="7">
        <f>SUM($Y$8:Y1409)+CurrentInventory</f>
        <v>0</v>
      </c>
      <c r="AB1409" s="7" t="e">
        <f t="shared" si="110"/>
        <v>#N/A</v>
      </c>
    </row>
    <row r="1410" spans="8:28" x14ac:dyDescent="0.25">
      <c r="H1410" s="8" t="e">
        <f t="shared" si="108"/>
        <v>#N/A</v>
      </c>
      <c r="I1410" s="7" t="e">
        <f t="shared" si="109"/>
        <v>#N/A</v>
      </c>
      <c r="K1410" s="8" t="e">
        <f t="shared" si="106"/>
        <v>#N/A</v>
      </c>
      <c r="L1410" s="23" t="e">
        <f t="shared" si="107"/>
        <v>#N/A</v>
      </c>
      <c r="X1410" s="8"/>
      <c r="Y1410" s="7"/>
      <c r="Z1410" s="19"/>
      <c r="AA1410" s="7">
        <f>SUM($Y$8:Y1410)+CurrentInventory</f>
        <v>0</v>
      </c>
      <c r="AB1410" s="7" t="e">
        <f t="shared" si="110"/>
        <v>#N/A</v>
      </c>
    </row>
    <row r="1411" spans="8:28" x14ac:dyDescent="0.25">
      <c r="H1411" s="8" t="e">
        <f t="shared" si="108"/>
        <v>#N/A</v>
      </c>
      <c r="I1411" s="7" t="e">
        <f t="shared" si="109"/>
        <v>#N/A</v>
      </c>
      <c r="K1411" s="8" t="e">
        <f t="shared" si="106"/>
        <v>#N/A</v>
      </c>
      <c r="L1411" s="23" t="e">
        <f t="shared" si="107"/>
        <v>#N/A</v>
      </c>
      <c r="X1411" s="8"/>
      <c r="Y1411" s="7"/>
      <c r="Z1411" s="19"/>
      <c r="AA1411" s="7">
        <f>SUM($Y$8:Y1411)+CurrentInventory</f>
        <v>0</v>
      </c>
      <c r="AB1411" s="7" t="e">
        <f t="shared" si="110"/>
        <v>#N/A</v>
      </c>
    </row>
    <row r="1412" spans="8:28" x14ac:dyDescent="0.25">
      <c r="H1412" s="8" t="e">
        <f t="shared" si="108"/>
        <v>#N/A</v>
      </c>
      <c r="I1412" s="7" t="e">
        <f t="shared" si="109"/>
        <v>#N/A</v>
      </c>
      <c r="K1412" s="8" t="e">
        <f t="shared" si="106"/>
        <v>#N/A</v>
      </c>
      <c r="L1412" s="23" t="e">
        <f t="shared" si="107"/>
        <v>#N/A</v>
      </c>
      <c r="X1412" s="8"/>
      <c r="Y1412" s="7"/>
      <c r="Z1412" s="19"/>
      <c r="AA1412" s="7">
        <f>SUM($Y$8:Y1412)+CurrentInventory</f>
        <v>0</v>
      </c>
      <c r="AB1412" s="7" t="e">
        <f t="shared" si="110"/>
        <v>#N/A</v>
      </c>
    </row>
    <row r="1413" spans="8:28" x14ac:dyDescent="0.25">
      <c r="H1413" s="8" t="e">
        <f t="shared" si="108"/>
        <v>#N/A</v>
      </c>
      <c r="I1413" s="7" t="e">
        <f t="shared" si="109"/>
        <v>#N/A</v>
      </c>
      <c r="K1413" s="8" t="e">
        <f t="shared" ref="K1413:K1476" si="111">H1413</f>
        <v>#N/A</v>
      </c>
      <c r="L1413" s="23" t="e">
        <f t="shared" ref="L1413:L1476" si="112">VLOOKUP(H1413,$B$4:$D$97, 3,TRUE)</f>
        <v>#N/A</v>
      </c>
      <c r="X1413" s="8"/>
      <c r="Y1413" s="7"/>
      <c r="Z1413" s="19"/>
      <c r="AA1413" s="7">
        <f>SUM($Y$8:Y1413)+CurrentInventory</f>
        <v>0</v>
      </c>
      <c r="AB1413" s="7" t="e">
        <f t="shared" si="110"/>
        <v>#N/A</v>
      </c>
    </row>
    <row r="1414" spans="8:28" x14ac:dyDescent="0.25">
      <c r="H1414" s="8" t="e">
        <f t="shared" ref="H1414:H1477" si="113">IF(H1413+1&gt;MAX($B$4:$B$97), NA(), H1413+1)</f>
        <v>#N/A</v>
      </c>
      <c r="I1414" s="7" t="e">
        <f t="shared" ref="I1414:I1477" si="114">VLOOKUP(H1414,$B$4:$C$97, 2,TRUE)</f>
        <v>#N/A</v>
      </c>
      <c r="K1414" s="8" t="e">
        <f t="shared" si="111"/>
        <v>#N/A</v>
      </c>
      <c r="L1414" s="23" t="e">
        <f t="shared" si="112"/>
        <v>#N/A</v>
      </c>
      <c r="X1414" s="8"/>
      <c r="Y1414" s="7"/>
      <c r="Z1414" s="19"/>
      <c r="AA1414" s="7">
        <f>SUM($Y$8:Y1414)+CurrentInventory</f>
        <v>0</v>
      </c>
      <c r="AB1414" s="7" t="e">
        <f t="shared" si="110"/>
        <v>#N/A</v>
      </c>
    </row>
    <row r="1415" spans="8:28" x14ac:dyDescent="0.25">
      <c r="H1415" s="8" t="e">
        <f t="shared" si="113"/>
        <v>#N/A</v>
      </c>
      <c r="I1415" s="7" t="e">
        <f t="shared" si="114"/>
        <v>#N/A</v>
      </c>
      <c r="K1415" s="8" t="e">
        <f t="shared" si="111"/>
        <v>#N/A</v>
      </c>
      <c r="L1415" s="23" t="e">
        <f t="shared" si="112"/>
        <v>#N/A</v>
      </c>
      <c r="X1415" s="8"/>
      <c r="Y1415" s="7"/>
      <c r="Z1415" s="19"/>
      <c r="AA1415" s="7">
        <f>SUM($Y$8:Y1415)+CurrentInventory</f>
        <v>0</v>
      </c>
      <c r="AB1415" s="7" t="e">
        <f t="shared" si="110"/>
        <v>#N/A</v>
      </c>
    </row>
    <row r="1416" spans="8:28" x14ac:dyDescent="0.25">
      <c r="H1416" s="8" t="e">
        <f t="shared" si="113"/>
        <v>#N/A</v>
      </c>
      <c r="I1416" s="7" t="e">
        <f t="shared" si="114"/>
        <v>#N/A</v>
      </c>
      <c r="K1416" s="8" t="e">
        <f t="shared" si="111"/>
        <v>#N/A</v>
      </c>
      <c r="L1416" s="23" t="e">
        <f t="shared" si="112"/>
        <v>#N/A</v>
      </c>
      <c r="X1416" s="8"/>
      <c r="Y1416" s="7"/>
      <c r="Z1416" s="19"/>
      <c r="AA1416" s="7">
        <f>SUM($Y$8:Y1416)+CurrentInventory</f>
        <v>0</v>
      </c>
      <c r="AB1416" s="7" t="e">
        <f t="shared" ref="AB1416:AB1479" si="115">VLOOKUP(X1416,$H$4:$I$1579, 2, FALSE)</f>
        <v>#N/A</v>
      </c>
    </row>
    <row r="1417" spans="8:28" x14ac:dyDescent="0.25">
      <c r="H1417" s="8" t="e">
        <f t="shared" si="113"/>
        <v>#N/A</v>
      </c>
      <c r="I1417" s="7" t="e">
        <f t="shared" si="114"/>
        <v>#N/A</v>
      </c>
      <c r="K1417" s="8" t="e">
        <f t="shared" si="111"/>
        <v>#N/A</v>
      </c>
      <c r="L1417" s="23" t="e">
        <f t="shared" si="112"/>
        <v>#N/A</v>
      </c>
      <c r="X1417" s="8"/>
      <c r="Y1417" s="7"/>
      <c r="Z1417" s="19"/>
      <c r="AA1417" s="7">
        <f>SUM($Y$8:Y1417)+CurrentInventory</f>
        <v>0</v>
      </c>
      <c r="AB1417" s="7" t="e">
        <f t="shared" si="115"/>
        <v>#N/A</v>
      </c>
    </row>
    <row r="1418" spans="8:28" x14ac:dyDescent="0.25">
      <c r="H1418" s="8" t="e">
        <f t="shared" si="113"/>
        <v>#N/A</v>
      </c>
      <c r="I1418" s="7" t="e">
        <f t="shared" si="114"/>
        <v>#N/A</v>
      </c>
      <c r="K1418" s="8" t="e">
        <f t="shared" si="111"/>
        <v>#N/A</v>
      </c>
      <c r="L1418" s="23" t="e">
        <f t="shared" si="112"/>
        <v>#N/A</v>
      </c>
      <c r="X1418" s="8"/>
      <c r="Y1418" s="7"/>
      <c r="Z1418" s="19"/>
      <c r="AA1418" s="7">
        <f>SUM($Y$8:Y1418)+CurrentInventory</f>
        <v>0</v>
      </c>
      <c r="AB1418" s="7" t="e">
        <f t="shared" si="115"/>
        <v>#N/A</v>
      </c>
    </row>
    <row r="1419" spans="8:28" x14ac:dyDescent="0.25">
      <c r="H1419" s="8" t="e">
        <f t="shared" si="113"/>
        <v>#N/A</v>
      </c>
      <c r="I1419" s="7" t="e">
        <f t="shared" si="114"/>
        <v>#N/A</v>
      </c>
      <c r="K1419" s="8" t="e">
        <f t="shared" si="111"/>
        <v>#N/A</v>
      </c>
      <c r="L1419" s="23" t="e">
        <f t="shared" si="112"/>
        <v>#N/A</v>
      </c>
      <c r="X1419" s="8"/>
      <c r="Y1419" s="7"/>
      <c r="Z1419" s="19"/>
      <c r="AA1419" s="7">
        <f>SUM($Y$8:Y1419)+CurrentInventory</f>
        <v>0</v>
      </c>
      <c r="AB1419" s="7" t="e">
        <f t="shared" si="115"/>
        <v>#N/A</v>
      </c>
    </row>
    <row r="1420" spans="8:28" x14ac:dyDescent="0.25">
      <c r="H1420" s="8" t="e">
        <f t="shared" si="113"/>
        <v>#N/A</v>
      </c>
      <c r="I1420" s="7" t="e">
        <f t="shared" si="114"/>
        <v>#N/A</v>
      </c>
      <c r="K1420" s="8" t="e">
        <f t="shared" si="111"/>
        <v>#N/A</v>
      </c>
      <c r="L1420" s="23" t="e">
        <f t="shared" si="112"/>
        <v>#N/A</v>
      </c>
      <c r="X1420" s="8"/>
      <c r="Y1420" s="7"/>
      <c r="Z1420" s="19"/>
      <c r="AA1420" s="7">
        <f>SUM($Y$8:Y1420)+CurrentInventory</f>
        <v>0</v>
      </c>
      <c r="AB1420" s="7" t="e">
        <f t="shared" si="115"/>
        <v>#N/A</v>
      </c>
    </row>
    <row r="1421" spans="8:28" x14ac:dyDescent="0.25">
      <c r="H1421" s="8" t="e">
        <f t="shared" si="113"/>
        <v>#N/A</v>
      </c>
      <c r="I1421" s="7" t="e">
        <f t="shared" si="114"/>
        <v>#N/A</v>
      </c>
      <c r="K1421" s="8" t="e">
        <f t="shared" si="111"/>
        <v>#N/A</v>
      </c>
      <c r="L1421" s="23" t="e">
        <f t="shared" si="112"/>
        <v>#N/A</v>
      </c>
      <c r="X1421" s="8"/>
      <c r="Y1421" s="7"/>
      <c r="Z1421" s="19"/>
      <c r="AA1421" s="7">
        <f>SUM($Y$8:Y1421)+CurrentInventory</f>
        <v>0</v>
      </c>
      <c r="AB1421" s="7" t="e">
        <f t="shared" si="115"/>
        <v>#N/A</v>
      </c>
    </row>
    <row r="1422" spans="8:28" x14ac:dyDescent="0.25">
      <c r="H1422" s="8" t="e">
        <f t="shared" si="113"/>
        <v>#N/A</v>
      </c>
      <c r="I1422" s="7" t="e">
        <f t="shared" si="114"/>
        <v>#N/A</v>
      </c>
      <c r="K1422" s="8" t="e">
        <f t="shared" si="111"/>
        <v>#N/A</v>
      </c>
      <c r="L1422" s="23" t="e">
        <f t="shared" si="112"/>
        <v>#N/A</v>
      </c>
      <c r="X1422" s="8"/>
      <c r="Y1422" s="7"/>
      <c r="Z1422" s="19"/>
      <c r="AA1422" s="7">
        <f>SUM($Y$8:Y1422)+CurrentInventory</f>
        <v>0</v>
      </c>
      <c r="AB1422" s="7" t="e">
        <f t="shared" si="115"/>
        <v>#N/A</v>
      </c>
    </row>
    <row r="1423" spans="8:28" x14ac:dyDescent="0.25">
      <c r="H1423" s="8" t="e">
        <f t="shared" si="113"/>
        <v>#N/A</v>
      </c>
      <c r="I1423" s="7" t="e">
        <f t="shared" si="114"/>
        <v>#N/A</v>
      </c>
      <c r="K1423" s="8" t="e">
        <f t="shared" si="111"/>
        <v>#N/A</v>
      </c>
      <c r="L1423" s="23" t="e">
        <f t="shared" si="112"/>
        <v>#N/A</v>
      </c>
      <c r="X1423" s="8"/>
      <c r="Y1423" s="7"/>
      <c r="Z1423" s="19"/>
      <c r="AA1423" s="7">
        <f>SUM($Y$8:Y1423)+CurrentInventory</f>
        <v>0</v>
      </c>
      <c r="AB1423" s="7" t="e">
        <f t="shared" si="115"/>
        <v>#N/A</v>
      </c>
    </row>
    <row r="1424" spans="8:28" x14ac:dyDescent="0.25">
      <c r="H1424" s="8" t="e">
        <f t="shared" si="113"/>
        <v>#N/A</v>
      </c>
      <c r="I1424" s="7" t="e">
        <f t="shared" si="114"/>
        <v>#N/A</v>
      </c>
      <c r="K1424" s="8" t="e">
        <f t="shared" si="111"/>
        <v>#N/A</v>
      </c>
      <c r="L1424" s="23" t="e">
        <f t="shared" si="112"/>
        <v>#N/A</v>
      </c>
      <c r="X1424" s="8"/>
      <c r="Y1424" s="7"/>
      <c r="Z1424" s="19"/>
      <c r="AA1424" s="7">
        <f>SUM($Y$8:Y1424)+CurrentInventory</f>
        <v>0</v>
      </c>
      <c r="AB1424" s="7" t="e">
        <f t="shared" si="115"/>
        <v>#N/A</v>
      </c>
    </row>
    <row r="1425" spans="8:28" x14ac:dyDescent="0.25">
      <c r="H1425" s="8" t="e">
        <f t="shared" si="113"/>
        <v>#N/A</v>
      </c>
      <c r="I1425" s="7" t="e">
        <f t="shared" si="114"/>
        <v>#N/A</v>
      </c>
      <c r="K1425" s="8" t="e">
        <f t="shared" si="111"/>
        <v>#N/A</v>
      </c>
      <c r="L1425" s="23" t="e">
        <f t="shared" si="112"/>
        <v>#N/A</v>
      </c>
      <c r="X1425" s="8"/>
      <c r="Y1425" s="7"/>
      <c r="Z1425" s="19"/>
      <c r="AA1425" s="7">
        <f>SUM($Y$8:Y1425)+CurrentInventory</f>
        <v>0</v>
      </c>
      <c r="AB1425" s="7" t="e">
        <f t="shared" si="115"/>
        <v>#N/A</v>
      </c>
    </row>
    <row r="1426" spans="8:28" x14ac:dyDescent="0.25">
      <c r="H1426" s="8" t="e">
        <f t="shared" si="113"/>
        <v>#N/A</v>
      </c>
      <c r="I1426" s="7" t="e">
        <f t="shared" si="114"/>
        <v>#N/A</v>
      </c>
      <c r="K1426" s="8" t="e">
        <f t="shared" si="111"/>
        <v>#N/A</v>
      </c>
      <c r="L1426" s="23" t="e">
        <f t="shared" si="112"/>
        <v>#N/A</v>
      </c>
      <c r="X1426" s="8"/>
      <c r="Y1426" s="7"/>
      <c r="Z1426" s="19"/>
      <c r="AA1426" s="7">
        <f>SUM($Y$8:Y1426)+CurrentInventory</f>
        <v>0</v>
      </c>
      <c r="AB1426" s="7" t="e">
        <f t="shared" si="115"/>
        <v>#N/A</v>
      </c>
    </row>
    <row r="1427" spans="8:28" x14ac:dyDescent="0.25">
      <c r="H1427" s="8" t="e">
        <f t="shared" si="113"/>
        <v>#N/A</v>
      </c>
      <c r="I1427" s="7" t="e">
        <f t="shared" si="114"/>
        <v>#N/A</v>
      </c>
      <c r="K1427" s="8" t="e">
        <f t="shared" si="111"/>
        <v>#N/A</v>
      </c>
      <c r="L1427" s="23" t="e">
        <f t="shared" si="112"/>
        <v>#N/A</v>
      </c>
      <c r="X1427" s="8"/>
      <c r="Y1427" s="7"/>
      <c r="Z1427" s="19"/>
      <c r="AA1427" s="7">
        <f>SUM($Y$8:Y1427)+CurrentInventory</f>
        <v>0</v>
      </c>
      <c r="AB1427" s="7" t="e">
        <f t="shared" si="115"/>
        <v>#N/A</v>
      </c>
    </row>
    <row r="1428" spans="8:28" x14ac:dyDescent="0.25">
      <c r="H1428" s="8" t="e">
        <f t="shared" si="113"/>
        <v>#N/A</v>
      </c>
      <c r="I1428" s="7" t="e">
        <f t="shared" si="114"/>
        <v>#N/A</v>
      </c>
      <c r="K1428" s="8" t="e">
        <f t="shared" si="111"/>
        <v>#N/A</v>
      </c>
      <c r="L1428" s="23" t="e">
        <f t="shared" si="112"/>
        <v>#N/A</v>
      </c>
      <c r="X1428" s="8"/>
      <c r="Y1428" s="7"/>
      <c r="Z1428" s="19"/>
      <c r="AA1428" s="7">
        <f>SUM($Y$8:Y1428)+CurrentInventory</f>
        <v>0</v>
      </c>
      <c r="AB1428" s="7" t="e">
        <f t="shared" si="115"/>
        <v>#N/A</v>
      </c>
    </row>
    <row r="1429" spans="8:28" x14ac:dyDescent="0.25">
      <c r="H1429" s="8" t="e">
        <f t="shared" si="113"/>
        <v>#N/A</v>
      </c>
      <c r="I1429" s="7" t="e">
        <f t="shared" si="114"/>
        <v>#N/A</v>
      </c>
      <c r="K1429" s="8" t="e">
        <f t="shared" si="111"/>
        <v>#N/A</v>
      </c>
      <c r="L1429" s="23" t="e">
        <f t="shared" si="112"/>
        <v>#N/A</v>
      </c>
      <c r="X1429" s="8"/>
      <c r="Y1429" s="7"/>
      <c r="Z1429" s="19"/>
      <c r="AA1429" s="7">
        <f>SUM($Y$8:Y1429)+CurrentInventory</f>
        <v>0</v>
      </c>
      <c r="AB1429" s="7" t="e">
        <f t="shared" si="115"/>
        <v>#N/A</v>
      </c>
    </row>
    <row r="1430" spans="8:28" x14ac:dyDescent="0.25">
      <c r="H1430" s="8" t="e">
        <f t="shared" si="113"/>
        <v>#N/A</v>
      </c>
      <c r="I1430" s="7" t="e">
        <f t="shared" si="114"/>
        <v>#N/A</v>
      </c>
      <c r="K1430" s="8" t="e">
        <f t="shared" si="111"/>
        <v>#N/A</v>
      </c>
      <c r="L1430" s="23" t="e">
        <f t="shared" si="112"/>
        <v>#N/A</v>
      </c>
      <c r="X1430" s="8"/>
      <c r="Y1430" s="7"/>
      <c r="Z1430" s="19"/>
      <c r="AA1430" s="7">
        <f>SUM($Y$8:Y1430)+CurrentInventory</f>
        <v>0</v>
      </c>
      <c r="AB1430" s="7" t="e">
        <f t="shared" si="115"/>
        <v>#N/A</v>
      </c>
    </row>
    <row r="1431" spans="8:28" x14ac:dyDescent="0.25">
      <c r="H1431" s="8" t="e">
        <f t="shared" si="113"/>
        <v>#N/A</v>
      </c>
      <c r="I1431" s="7" t="e">
        <f t="shared" si="114"/>
        <v>#N/A</v>
      </c>
      <c r="K1431" s="8" t="e">
        <f t="shared" si="111"/>
        <v>#N/A</v>
      </c>
      <c r="L1431" s="23" t="e">
        <f t="shared" si="112"/>
        <v>#N/A</v>
      </c>
      <c r="X1431" s="8"/>
      <c r="Y1431" s="7"/>
      <c r="Z1431" s="19"/>
      <c r="AA1431" s="7">
        <f>SUM($Y$8:Y1431)+CurrentInventory</f>
        <v>0</v>
      </c>
      <c r="AB1431" s="7" t="e">
        <f t="shared" si="115"/>
        <v>#N/A</v>
      </c>
    </row>
    <row r="1432" spans="8:28" x14ac:dyDescent="0.25">
      <c r="H1432" s="8" t="e">
        <f t="shared" si="113"/>
        <v>#N/A</v>
      </c>
      <c r="I1432" s="7" t="e">
        <f t="shared" si="114"/>
        <v>#N/A</v>
      </c>
      <c r="K1432" s="8" t="e">
        <f t="shared" si="111"/>
        <v>#N/A</v>
      </c>
      <c r="L1432" s="23" t="e">
        <f t="shared" si="112"/>
        <v>#N/A</v>
      </c>
      <c r="X1432" s="8"/>
      <c r="Y1432" s="7"/>
      <c r="Z1432" s="19"/>
      <c r="AA1432" s="7">
        <f>SUM($Y$8:Y1432)+CurrentInventory</f>
        <v>0</v>
      </c>
      <c r="AB1432" s="7" t="e">
        <f t="shared" si="115"/>
        <v>#N/A</v>
      </c>
    </row>
    <row r="1433" spans="8:28" x14ac:dyDescent="0.25">
      <c r="H1433" s="8" t="e">
        <f t="shared" si="113"/>
        <v>#N/A</v>
      </c>
      <c r="I1433" s="7" t="e">
        <f t="shared" si="114"/>
        <v>#N/A</v>
      </c>
      <c r="K1433" s="8" t="e">
        <f t="shared" si="111"/>
        <v>#N/A</v>
      </c>
      <c r="L1433" s="23" t="e">
        <f t="shared" si="112"/>
        <v>#N/A</v>
      </c>
      <c r="X1433" s="8"/>
      <c r="Y1433" s="7"/>
      <c r="Z1433" s="19"/>
      <c r="AA1433" s="7">
        <f>SUM($Y$8:Y1433)+CurrentInventory</f>
        <v>0</v>
      </c>
      <c r="AB1433" s="7" t="e">
        <f t="shared" si="115"/>
        <v>#N/A</v>
      </c>
    </row>
    <row r="1434" spans="8:28" x14ac:dyDescent="0.25">
      <c r="H1434" s="8" t="e">
        <f t="shared" si="113"/>
        <v>#N/A</v>
      </c>
      <c r="I1434" s="7" t="e">
        <f t="shared" si="114"/>
        <v>#N/A</v>
      </c>
      <c r="K1434" s="8" t="e">
        <f t="shared" si="111"/>
        <v>#N/A</v>
      </c>
      <c r="L1434" s="23" t="e">
        <f t="shared" si="112"/>
        <v>#N/A</v>
      </c>
      <c r="X1434" s="8"/>
      <c r="Y1434" s="7"/>
      <c r="Z1434" s="19"/>
      <c r="AA1434" s="7">
        <f>SUM($Y$8:Y1434)+CurrentInventory</f>
        <v>0</v>
      </c>
      <c r="AB1434" s="7" t="e">
        <f t="shared" si="115"/>
        <v>#N/A</v>
      </c>
    </row>
    <row r="1435" spans="8:28" x14ac:dyDescent="0.25">
      <c r="H1435" s="8" t="e">
        <f t="shared" si="113"/>
        <v>#N/A</v>
      </c>
      <c r="I1435" s="7" t="e">
        <f t="shared" si="114"/>
        <v>#N/A</v>
      </c>
      <c r="K1435" s="8" t="e">
        <f t="shared" si="111"/>
        <v>#N/A</v>
      </c>
      <c r="L1435" s="23" t="e">
        <f t="shared" si="112"/>
        <v>#N/A</v>
      </c>
      <c r="X1435" s="8"/>
      <c r="Y1435" s="7"/>
      <c r="Z1435" s="19"/>
      <c r="AA1435" s="7">
        <f>SUM($Y$8:Y1435)+CurrentInventory</f>
        <v>0</v>
      </c>
      <c r="AB1435" s="7" t="e">
        <f t="shared" si="115"/>
        <v>#N/A</v>
      </c>
    </row>
    <row r="1436" spans="8:28" x14ac:dyDescent="0.25">
      <c r="H1436" s="8" t="e">
        <f t="shared" si="113"/>
        <v>#N/A</v>
      </c>
      <c r="I1436" s="7" t="e">
        <f t="shared" si="114"/>
        <v>#N/A</v>
      </c>
      <c r="K1436" s="8" t="e">
        <f t="shared" si="111"/>
        <v>#N/A</v>
      </c>
      <c r="L1436" s="23" t="e">
        <f t="shared" si="112"/>
        <v>#N/A</v>
      </c>
      <c r="X1436" s="8"/>
      <c r="Y1436" s="7"/>
      <c r="Z1436" s="19"/>
      <c r="AA1436" s="7">
        <f>SUM($Y$8:Y1436)+CurrentInventory</f>
        <v>0</v>
      </c>
      <c r="AB1436" s="7" t="e">
        <f t="shared" si="115"/>
        <v>#N/A</v>
      </c>
    </row>
    <row r="1437" spans="8:28" x14ac:dyDescent="0.25">
      <c r="H1437" s="8" t="e">
        <f t="shared" si="113"/>
        <v>#N/A</v>
      </c>
      <c r="I1437" s="7" t="e">
        <f t="shared" si="114"/>
        <v>#N/A</v>
      </c>
      <c r="K1437" s="8" t="e">
        <f t="shared" si="111"/>
        <v>#N/A</v>
      </c>
      <c r="L1437" s="23" t="e">
        <f t="shared" si="112"/>
        <v>#N/A</v>
      </c>
      <c r="X1437" s="8"/>
      <c r="Y1437" s="7"/>
      <c r="Z1437" s="19"/>
      <c r="AA1437" s="7">
        <f>SUM($Y$8:Y1437)+CurrentInventory</f>
        <v>0</v>
      </c>
      <c r="AB1437" s="7" t="e">
        <f t="shared" si="115"/>
        <v>#N/A</v>
      </c>
    </row>
    <row r="1438" spans="8:28" x14ac:dyDescent="0.25">
      <c r="H1438" s="8" t="e">
        <f t="shared" si="113"/>
        <v>#N/A</v>
      </c>
      <c r="I1438" s="7" t="e">
        <f t="shared" si="114"/>
        <v>#N/A</v>
      </c>
      <c r="K1438" s="8" t="e">
        <f t="shared" si="111"/>
        <v>#N/A</v>
      </c>
      <c r="L1438" s="23" t="e">
        <f t="shared" si="112"/>
        <v>#N/A</v>
      </c>
      <c r="X1438" s="8"/>
      <c r="Y1438" s="7"/>
      <c r="Z1438" s="19"/>
      <c r="AA1438" s="7">
        <f>SUM($Y$8:Y1438)+CurrentInventory</f>
        <v>0</v>
      </c>
      <c r="AB1438" s="7" t="e">
        <f t="shared" si="115"/>
        <v>#N/A</v>
      </c>
    </row>
    <row r="1439" spans="8:28" x14ac:dyDescent="0.25">
      <c r="H1439" s="8" t="e">
        <f t="shared" si="113"/>
        <v>#N/A</v>
      </c>
      <c r="I1439" s="7" t="e">
        <f t="shared" si="114"/>
        <v>#N/A</v>
      </c>
      <c r="K1439" s="8" t="e">
        <f t="shared" si="111"/>
        <v>#N/A</v>
      </c>
      <c r="L1439" s="23" t="e">
        <f t="shared" si="112"/>
        <v>#N/A</v>
      </c>
      <c r="X1439" s="8"/>
      <c r="Y1439" s="7"/>
      <c r="Z1439" s="19"/>
      <c r="AA1439" s="7">
        <f>SUM($Y$8:Y1439)+CurrentInventory</f>
        <v>0</v>
      </c>
      <c r="AB1439" s="7" t="e">
        <f t="shared" si="115"/>
        <v>#N/A</v>
      </c>
    </row>
    <row r="1440" spans="8:28" x14ac:dyDescent="0.25">
      <c r="H1440" s="8" t="e">
        <f t="shared" si="113"/>
        <v>#N/A</v>
      </c>
      <c r="I1440" s="7" t="e">
        <f t="shared" si="114"/>
        <v>#N/A</v>
      </c>
      <c r="K1440" s="8" t="e">
        <f t="shared" si="111"/>
        <v>#N/A</v>
      </c>
      <c r="L1440" s="23" t="e">
        <f t="shared" si="112"/>
        <v>#N/A</v>
      </c>
      <c r="X1440" s="8"/>
      <c r="Y1440" s="7"/>
      <c r="Z1440" s="19"/>
      <c r="AA1440" s="7">
        <f>SUM($Y$8:Y1440)+CurrentInventory</f>
        <v>0</v>
      </c>
      <c r="AB1440" s="7" t="e">
        <f t="shared" si="115"/>
        <v>#N/A</v>
      </c>
    </row>
    <row r="1441" spans="8:28" x14ac:dyDescent="0.25">
      <c r="H1441" s="8" t="e">
        <f t="shared" si="113"/>
        <v>#N/A</v>
      </c>
      <c r="I1441" s="7" t="e">
        <f t="shared" si="114"/>
        <v>#N/A</v>
      </c>
      <c r="K1441" s="8" t="e">
        <f t="shared" si="111"/>
        <v>#N/A</v>
      </c>
      <c r="L1441" s="23" t="e">
        <f t="shared" si="112"/>
        <v>#N/A</v>
      </c>
      <c r="X1441" s="8"/>
      <c r="Y1441" s="7"/>
      <c r="Z1441" s="19"/>
      <c r="AA1441" s="7">
        <f>SUM($Y$8:Y1441)+CurrentInventory</f>
        <v>0</v>
      </c>
      <c r="AB1441" s="7" t="e">
        <f t="shared" si="115"/>
        <v>#N/A</v>
      </c>
    </row>
    <row r="1442" spans="8:28" x14ac:dyDescent="0.25">
      <c r="H1442" s="8" t="e">
        <f t="shared" si="113"/>
        <v>#N/A</v>
      </c>
      <c r="I1442" s="7" t="e">
        <f t="shared" si="114"/>
        <v>#N/A</v>
      </c>
      <c r="K1442" s="8" t="e">
        <f t="shared" si="111"/>
        <v>#N/A</v>
      </c>
      <c r="L1442" s="23" t="e">
        <f t="shared" si="112"/>
        <v>#N/A</v>
      </c>
      <c r="X1442" s="8"/>
      <c r="Y1442" s="7"/>
      <c r="Z1442" s="19"/>
      <c r="AA1442" s="7">
        <f>SUM($Y$8:Y1442)+CurrentInventory</f>
        <v>0</v>
      </c>
      <c r="AB1442" s="7" t="e">
        <f t="shared" si="115"/>
        <v>#N/A</v>
      </c>
    </row>
    <row r="1443" spans="8:28" x14ac:dyDescent="0.25">
      <c r="H1443" s="8" t="e">
        <f t="shared" si="113"/>
        <v>#N/A</v>
      </c>
      <c r="I1443" s="7" t="e">
        <f t="shared" si="114"/>
        <v>#N/A</v>
      </c>
      <c r="K1443" s="8" t="e">
        <f t="shared" si="111"/>
        <v>#N/A</v>
      </c>
      <c r="L1443" s="23" t="e">
        <f t="shared" si="112"/>
        <v>#N/A</v>
      </c>
      <c r="X1443" s="8"/>
      <c r="Y1443" s="7"/>
      <c r="Z1443" s="19"/>
      <c r="AA1443" s="7">
        <f>SUM($Y$8:Y1443)+CurrentInventory</f>
        <v>0</v>
      </c>
      <c r="AB1443" s="7" t="e">
        <f t="shared" si="115"/>
        <v>#N/A</v>
      </c>
    </row>
    <row r="1444" spans="8:28" x14ac:dyDescent="0.25">
      <c r="H1444" s="8" t="e">
        <f t="shared" si="113"/>
        <v>#N/A</v>
      </c>
      <c r="I1444" s="7" t="e">
        <f t="shared" si="114"/>
        <v>#N/A</v>
      </c>
      <c r="K1444" s="8" t="e">
        <f t="shared" si="111"/>
        <v>#N/A</v>
      </c>
      <c r="L1444" s="23" t="e">
        <f t="shared" si="112"/>
        <v>#N/A</v>
      </c>
      <c r="X1444" s="8"/>
      <c r="Y1444" s="7"/>
      <c r="Z1444" s="19"/>
      <c r="AA1444" s="7">
        <f>SUM($Y$8:Y1444)+CurrentInventory</f>
        <v>0</v>
      </c>
      <c r="AB1444" s="7" t="e">
        <f t="shared" si="115"/>
        <v>#N/A</v>
      </c>
    </row>
    <row r="1445" spans="8:28" x14ac:dyDescent="0.25">
      <c r="H1445" s="8" t="e">
        <f t="shared" si="113"/>
        <v>#N/A</v>
      </c>
      <c r="I1445" s="7" t="e">
        <f t="shared" si="114"/>
        <v>#N/A</v>
      </c>
      <c r="K1445" s="8" t="e">
        <f t="shared" si="111"/>
        <v>#N/A</v>
      </c>
      <c r="L1445" s="23" t="e">
        <f t="shared" si="112"/>
        <v>#N/A</v>
      </c>
      <c r="X1445" s="8"/>
      <c r="Y1445" s="7"/>
      <c r="Z1445" s="19"/>
      <c r="AA1445" s="7">
        <f>SUM($Y$8:Y1445)+CurrentInventory</f>
        <v>0</v>
      </c>
      <c r="AB1445" s="7" t="e">
        <f t="shared" si="115"/>
        <v>#N/A</v>
      </c>
    </row>
    <row r="1446" spans="8:28" x14ac:dyDescent="0.25">
      <c r="H1446" s="8" t="e">
        <f t="shared" si="113"/>
        <v>#N/A</v>
      </c>
      <c r="I1446" s="7" t="e">
        <f t="shared" si="114"/>
        <v>#N/A</v>
      </c>
      <c r="K1446" s="8" t="e">
        <f t="shared" si="111"/>
        <v>#N/A</v>
      </c>
      <c r="L1446" s="23" t="e">
        <f t="shared" si="112"/>
        <v>#N/A</v>
      </c>
      <c r="X1446" s="8"/>
      <c r="Y1446" s="7"/>
      <c r="Z1446" s="19"/>
      <c r="AA1446" s="7">
        <f>SUM($Y$8:Y1446)+CurrentInventory</f>
        <v>0</v>
      </c>
      <c r="AB1446" s="7" t="e">
        <f t="shared" si="115"/>
        <v>#N/A</v>
      </c>
    </row>
    <row r="1447" spans="8:28" x14ac:dyDescent="0.25">
      <c r="H1447" s="8" t="e">
        <f t="shared" si="113"/>
        <v>#N/A</v>
      </c>
      <c r="I1447" s="7" t="e">
        <f t="shared" si="114"/>
        <v>#N/A</v>
      </c>
      <c r="K1447" s="8" t="e">
        <f t="shared" si="111"/>
        <v>#N/A</v>
      </c>
      <c r="L1447" s="23" t="e">
        <f t="shared" si="112"/>
        <v>#N/A</v>
      </c>
      <c r="X1447" s="8"/>
      <c r="Y1447" s="7"/>
      <c r="Z1447" s="19"/>
      <c r="AA1447" s="7">
        <f>SUM($Y$8:Y1447)+CurrentInventory</f>
        <v>0</v>
      </c>
      <c r="AB1447" s="7" t="e">
        <f t="shared" si="115"/>
        <v>#N/A</v>
      </c>
    </row>
    <row r="1448" spans="8:28" x14ac:dyDescent="0.25">
      <c r="H1448" s="8" t="e">
        <f t="shared" si="113"/>
        <v>#N/A</v>
      </c>
      <c r="I1448" s="7" t="e">
        <f t="shared" si="114"/>
        <v>#N/A</v>
      </c>
      <c r="K1448" s="8" t="e">
        <f t="shared" si="111"/>
        <v>#N/A</v>
      </c>
      <c r="L1448" s="23" t="e">
        <f t="shared" si="112"/>
        <v>#N/A</v>
      </c>
      <c r="X1448" s="8"/>
      <c r="Y1448" s="7"/>
      <c r="Z1448" s="19"/>
      <c r="AA1448" s="7">
        <f>SUM($Y$8:Y1448)+CurrentInventory</f>
        <v>0</v>
      </c>
      <c r="AB1448" s="7" t="e">
        <f t="shared" si="115"/>
        <v>#N/A</v>
      </c>
    </row>
    <row r="1449" spans="8:28" x14ac:dyDescent="0.25">
      <c r="H1449" s="8" t="e">
        <f t="shared" si="113"/>
        <v>#N/A</v>
      </c>
      <c r="I1449" s="7" t="e">
        <f t="shared" si="114"/>
        <v>#N/A</v>
      </c>
      <c r="K1449" s="8" t="e">
        <f t="shared" si="111"/>
        <v>#N/A</v>
      </c>
      <c r="L1449" s="23" t="e">
        <f t="shared" si="112"/>
        <v>#N/A</v>
      </c>
      <c r="X1449" s="8"/>
      <c r="Y1449" s="7"/>
      <c r="Z1449" s="19"/>
      <c r="AA1449" s="7">
        <f>SUM($Y$8:Y1449)+CurrentInventory</f>
        <v>0</v>
      </c>
      <c r="AB1449" s="7" t="e">
        <f t="shared" si="115"/>
        <v>#N/A</v>
      </c>
    </row>
    <row r="1450" spans="8:28" x14ac:dyDescent="0.25">
      <c r="H1450" s="8" t="e">
        <f t="shared" si="113"/>
        <v>#N/A</v>
      </c>
      <c r="I1450" s="7" t="e">
        <f t="shared" si="114"/>
        <v>#N/A</v>
      </c>
      <c r="K1450" s="8" t="e">
        <f t="shared" si="111"/>
        <v>#N/A</v>
      </c>
      <c r="L1450" s="23" t="e">
        <f t="shared" si="112"/>
        <v>#N/A</v>
      </c>
      <c r="X1450" s="8"/>
      <c r="Y1450" s="7"/>
      <c r="Z1450" s="19"/>
      <c r="AA1450" s="7">
        <f>SUM($Y$8:Y1450)+CurrentInventory</f>
        <v>0</v>
      </c>
      <c r="AB1450" s="7" t="e">
        <f t="shared" si="115"/>
        <v>#N/A</v>
      </c>
    </row>
    <row r="1451" spans="8:28" x14ac:dyDescent="0.25">
      <c r="H1451" s="8" t="e">
        <f t="shared" si="113"/>
        <v>#N/A</v>
      </c>
      <c r="I1451" s="7" t="e">
        <f t="shared" si="114"/>
        <v>#N/A</v>
      </c>
      <c r="K1451" s="8" t="e">
        <f t="shared" si="111"/>
        <v>#N/A</v>
      </c>
      <c r="L1451" s="23" t="e">
        <f t="shared" si="112"/>
        <v>#N/A</v>
      </c>
      <c r="X1451" s="8"/>
      <c r="Y1451" s="7"/>
      <c r="Z1451" s="19"/>
      <c r="AA1451" s="7">
        <f>SUM($Y$8:Y1451)+CurrentInventory</f>
        <v>0</v>
      </c>
      <c r="AB1451" s="7" t="e">
        <f t="shared" si="115"/>
        <v>#N/A</v>
      </c>
    </row>
    <row r="1452" spans="8:28" x14ac:dyDescent="0.25">
      <c r="H1452" s="8" t="e">
        <f t="shared" si="113"/>
        <v>#N/A</v>
      </c>
      <c r="I1452" s="7" t="e">
        <f t="shared" si="114"/>
        <v>#N/A</v>
      </c>
      <c r="K1452" s="8" t="e">
        <f t="shared" si="111"/>
        <v>#N/A</v>
      </c>
      <c r="L1452" s="23" t="e">
        <f t="shared" si="112"/>
        <v>#N/A</v>
      </c>
      <c r="X1452" s="8"/>
      <c r="Y1452" s="7"/>
      <c r="Z1452" s="19"/>
      <c r="AA1452" s="7">
        <f>SUM($Y$8:Y1452)+CurrentInventory</f>
        <v>0</v>
      </c>
      <c r="AB1452" s="7" t="e">
        <f t="shared" si="115"/>
        <v>#N/A</v>
      </c>
    </row>
    <row r="1453" spans="8:28" x14ac:dyDescent="0.25">
      <c r="H1453" s="8" t="e">
        <f t="shared" si="113"/>
        <v>#N/A</v>
      </c>
      <c r="I1453" s="7" t="e">
        <f t="shared" si="114"/>
        <v>#N/A</v>
      </c>
      <c r="K1453" s="8" t="e">
        <f t="shared" si="111"/>
        <v>#N/A</v>
      </c>
      <c r="L1453" s="23" t="e">
        <f t="shared" si="112"/>
        <v>#N/A</v>
      </c>
      <c r="X1453" s="8"/>
      <c r="Y1453" s="7"/>
      <c r="Z1453" s="19"/>
      <c r="AA1453" s="7">
        <f>SUM($Y$8:Y1453)+CurrentInventory</f>
        <v>0</v>
      </c>
      <c r="AB1453" s="7" t="e">
        <f t="shared" si="115"/>
        <v>#N/A</v>
      </c>
    </row>
    <row r="1454" spans="8:28" x14ac:dyDescent="0.25">
      <c r="H1454" s="8" t="e">
        <f t="shared" si="113"/>
        <v>#N/A</v>
      </c>
      <c r="I1454" s="7" t="e">
        <f t="shared" si="114"/>
        <v>#N/A</v>
      </c>
      <c r="K1454" s="8" t="e">
        <f t="shared" si="111"/>
        <v>#N/A</v>
      </c>
      <c r="L1454" s="23" t="e">
        <f t="shared" si="112"/>
        <v>#N/A</v>
      </c>
      <c r="X1454" s="8"/>
      <c r="Y1454" s="7"/>
      <c r="Z1454" s="19"/>
      <c r="AA1454" s="7">
        <f>SUM($Y$8:Y1454)+CurrentInventory</f>
        <v>0</v>
      </c>
      <c r="AB1454" s="7" t="e">
        <f t="shared" si="115"/>
        <v>#N/A</v>
      </c>
    </row>
    <row r="1455" spans="8:28" x14ac:dyDescent="0.25">
      <c r="H1455" s="8" t="e">
        <f t="shared" si="113"/>
        <v>#N/A</v>
      </c>
      <c r="I1455" s="7" t="e">
        <f t="shared" si="114"/>
        <v>#N/A</v>
      </c>
      <c r="K1455" s="8" t="e">
        <f t="shared" si="111"/>
        <v>#N/A</v>
      </c>
      <c r="L1455" s="23" t="e">
        <f t="shared" si="112"/>
        <v>#N/A</v>
      </c>
      <c r="X1455" s="8"/>
      <c r="Y1455" s="7"/>
      <c r="Z1455" s="19"/>
      <c r="AA1455" s="7">
        <f>SUM($Y$8:Y1455)+CurrentInventory</f>
        <v>0</v>
      </c>
      <c r="AB1455" s="7" t="e">
        <f t="shared" si="115"/>
        <v>#N/A</v>
      </c>
    </row>
    <row r="1456" spans="8:28" x14ac:dyDescent="0.25">
      <c r="H1456" s="8" t="e">
        <f t="shared" si="113"/>
        <v>#N/A</v>
      </c>
      <c r="I1456" s="7" t="e">
        <f t="shared" si="114"/>
        <v>#N/A</v>
      </c>
      <c r="K1456" s="8" t="e">
        <f t="shared" si="111"/>
        <v>#N/A</v>
      </c>
      <c r="L1456" s="23" t="e">
        <f t="shared" si="112"/>
        <v>#N/A</v>
      </c>
      <c r="X1456" s="8"/>
      <c r="Y1456" s="7"/>
      <c r="Z1456" s="19"/>
      <c r="AA1456" s="7">
        <f>SUM($Y$8:Y1456)+CurrentInventory</f>
        <v>0</v>
      </c>
      <c r="AB1456" s="7" t="e">
        <f t="shared" si="115"/>
        <v>#N/A</v>
      </c>
    </row>
    <row r="1457" spans="8:28" x14ac:dyDescent="0.25">
      <c r="H1457" s="8" t="e">
        <f t="shared" si="113"/>
        <v>#N/A</v>
      </c>
      <c r="I1457" s="7" t="e">
        <f t="shared" si="114"/>
        <v>#N/A</v>
      </c>
      <c r="K1457" s="8" t="e">
        <f t="shared" si="111"/>
        <v>#N/A</v>
      </c>
      <c r="L1457" s="23" t="e">
        <f t="shared" si="112"/>
        <v>#N/A</v>
      </c>
      <c r="X1457" s="8"/>
      <c r="Y1457" s="7"/>
      <c r="Z1457" s="19"/>
      <c r="AA1457" s="7">
        <f>SUM($Y$8:Y1457)+CurrentInventory</f>
        <v>0</v>
      </c>
      <c r="AB1457" s="7" t="e">
        <f t="shared" si="115"/>
        <v>#N/A</v>
      </c>
    </row>
    <row r="1458" spans="8:28" x14ac:dyDescent="0.25">
      <c r="H1458" s="8" t="e">
        <f t="shared" si="113"/>
        <v>#N/A</v>
      </c>
      <c r="I1458" s="7" t="e">
        <f t="shared" si="114"/>
        <v>#N/A</v>
      </c>
      <c r="K1458" s="8" t="e">
        <f t="shared" si="111"/>
        <v>#N/A</v>
      </c>
      <c r="L1458" s="23" t="e">
        <f t="shared" si="112"/>
        <v>#N/A</v>
      </c>
      <c r="X1458" s="8"/>
      <c r="Y1458" s="7"/>
      <c r="Z1458" s="19"/>
      <c r="AA1458" s="7">
        <f>SUM($Y$8:Y1458)+CurrentInventory</f>
        <v>0</v>
      </c>
      <c r="AB1458" s="7" t="e">
        <f t="shared" si="115"/>
        <v>#N/A</v>
      </c>
    </row>
    <row r="1459" spans="8:28" x14ac:dyDescent="0.25">
      <c r="H1459" s="8" t="e">
        <f t="shared" si="113"/>
        <v>#N/A</v>
      </c>
      <c r="I1459" s="7" t="e">
        <f t="shared" si="114"/>
        <v>#N/A</v>
      </c>
      <c r="K1459" s="8" t="e">
        <f t="shared" si="111"/>
        <v>#N/A</v>
      </c>
      <c r="L1459" s="23" t="e">
        <f t="shared" si="112"/>
        <v>#N/A</v>
      </c>
      <c r="X1459" s="8"/>
      <c r="Y1459" s="7"/>
      <c r="Z1459" s="19"/>
      <c r="AA1459" s="7">
        <f>SUM($Y$8:Y1459)+CurrentInventory</f>
        <v>0</v>
      </c>
      <c r="AB1459" s="7" t="e">
        <f t="shared" si="115"/>
        <v>#N/A</v>
      </c>
    </row>
    <row r="1460" spans="8:28" x14ac:dyDescent="0.25">
      <c r="H1460" s="8" t="e">
        <f t="shared" si="113"/>
        <v>#N/A</v>
      </c>
      <c r="I1460" s="7" t="e">
        <f t="shared" si="114"/>
        <v>#N/A</v>
      </c>
      <c r="K1460" s="8" t="e">
        <f t="shared" si="111"/>
        <v>#N/A</v>
      </c>
      <c r="L1460" s="23" t="e">
        <f t="shared" si="112"/>
        <v>#N/A</v>
      </c>
      <c r="X1460" s="8"/>
      <c r="Y1460" s="7"/>
      <c r="Z1460" s="19"/>
      <c r="AA1460" s="7">
        <f>SUM($Y$8:Y1460)+CurrentInventory</f>
        <v>0</v>
      </c>
      <c r="AB1460" s="7" t="e">
        <f t="shared" si="115"/>
        <v>#N/A</v>
      </c>
    </row>
    <row r="1461" spans="8:28" x14ac:dyDescent="0.25">
      <c r="H1461" s="8" t="e">
        <f t="shared" si="113"/>
        <v>#N/A</v>
      </c>
      <c r="I1461" s="7" t="e">
        <f t="shared" si="114"/>
        <v>#N/A</v>
      </c>
      <c r="K1461" s="8" t="e">
        <f t="shared" si="111"/>
        <v>#N/A</v>
      </c>
      <c r="L1461" s="23" t="e">
        <f t="shared" si="112"/>
        <v>#N/A</v>
      </c>
      <c r="X1461" s="8"/>
      <c r="Y1461" s="7"/>
      <c r="Z1461" s="19"/>
      <c r="AA1461" s="7">
        <f>SUM($Y$8:Y1461)+CurrentInventory</f>
        <v>0</v>
      </c>
      <c r="AB1461" s="7" t="e">
        <f t="shared" si="115"/>
        <v>#N/A</v>
      </c>
    </row>
    <row r="1462" spans="8:28" x14ac:dyDescent="0.25">
      <c r="H1462" s="8" t="e">
        <f t="shared" si="113"/>
        <v>#N/A</v>
      </c>
      <c r="I1462" s="7" t="e">
        <f t="shared" si="114"/>
        <v>#N/A</v>
      </c>
      <c r="K1462" s="8" t="e">
        <f t="shared" si="111"/>
        <v>#N/A</v>
      </c>
      <c r="L1462" s="23" t="e">
        <f t="shared" si="112"/>
        <v>#N/A</v>
      </c>
      <c r="X1462" s="8"/>
      <c r="Y1462" s="7"/>
      <c r="Z1462" s="19"/>
      <c r="AA1462" s="7">
        <f>SUM($Y$8:Y1462)+CurrentInventory</f>
        <v>0</v>
      </c>
      <c r="AB1462" s="7" t="e">
        <f t="shared" si="115"/>
        <v>#N/A</v>
      </c>
    </row>
    <row r="1463" spans="8:28" x14ac:dyDescent="0.25">
      <c r="H1463" s="8" t="e">
        <f t="shared" si="113"/>
        <v>#N/A</v>
      </c>
      <c r="I1463" s="7" t="e">
        <f t="shared" si="114"/>
        <v>#N/A</v>
      </c>
      <c r="K1463" s="8" t="e">
        <f t="shared" si="111"/>
        <v>#N/A</v>
      </c>
      <c r="L1463" s="23" t="e">
        <f t="shared" si="112"/>
        <v>#N/A</v>
      </c>
      <c r="X1463" s="8"/>
      <c r="Y1463" s="7"/>
      <c r="Z1463" s="19"/>
      <c r="AA1463" s="7">
        <f>SUM($Y$8:Y1463)+CurrentInventory</f>
        <v>0</v>
      </c>
      <c r="AB1463" s="7" t="e">
        <f t="shared" si="115"/>
        <v>#N/A</v>
      </c>
    </row>
    <row r="1464" spans="8:28" x14ac:dyDescent="0.25">
      <c r="H1464" s="8" t="e">
        <f t="shared" si="113"/>
        <v>#N/A</v>
      </c>
      <c r="I1464" s="7" t="e">
        <f t="shared" si="114"/>
        <v>#N/A</v>
      </c>
      <c r="K1464" s="8" t="e">
        <f t="shared" si="111"/>
        <v>#N/A</v>
      </c>
      <c r="L1464" s="23" t="e">
        <f t="shared" si="112"/>
        <v>#N/A</v>
      </c>
      <c r="X1464" s="8"/>
      <c r="Y1464" s="7"/>
      <c r="Z1464" s="19"/>
      <c r="AA1464" s="7">
        <f>SUM($Y$8:Y1464)+CurrentInventory</f>
        <v>0</v>
      </c>
      <c r="AB1464" s="7" t="e">
        <f t="shared" si="115"/>
        <v>#N/A</v>
      </c>
    </row>
    <row r="1465" spans="8:28" x14ac:dyDescent="0.25">
      <c r="H1465" s="8" t="e">
        <f t="shared" si="113"/>
        <v>#N/A</v>
      </c>
      <c r="I1465" s="7" t="e">
        <f t="shared" si="114"/>
        <v>#N/A</v>
      </c>
      <c r="K1465" s="8" t="e">
        <f t="shared" si="111"/>
        <v>#N/A</v>
      </c>
      <c r="L1465" s="23" t="e">
        <f t="shared" si="112"/>
        <v>#N/A</v>
      </c>
      <c r="X1465" s="8"/>
      <c r="Y1465" s="7"/>
      <c r="Z1465" s="19"/>
      <c r="AA1465" s="7">
        <f>SUM($Y$8:Y1465)+CurrentInventory</f>
        <v>0</v>
      </c>
      <c r="AB1465" s="7" t="e">
        <f t="shared" si="115"/>
        <v>#N/A</v>
      </c>
    </row>
    <row r="1466" spans="8:28" x14ac:dyDescent="0.25">
      <c r="H1466" s="8" t="e">
        <f t="shared" si="113"/>
        <v>#N/A</v>
      </c>
      <c r="I1466" s="7" t="e">
        <f t="shared" si="114"/>
        <v>#N/A</v>
      </c>
      <c r="K1466" s="8" t="e">
        <f t="shared" si="111"/>
        <v>#N/A</v>
      </c>
      <c r="L1466" s="23" t="e">
        <f t="shared" si="112"/>
        <v>#N/A</v>
      </c>
      <c r="X1466" s="8"/>
      <c r="Y1466" s="7"/>
      <c r="Z1466" s="19"/>
      <c r="AA1466" s="7">
        <f>SUM($Y$8:Y1466)+CurrentInventory</f>
        <v>0</v>
      </c>
      <c r="AB1466" s="7" t="e">
        <f t="shared" si="115"/>
        <v>#N/A</v>
      </c>
    </row>
    <row r="1467" spans="8:28" x14ac:dyDescent="0.25">
      <c r="H1467" s="8" t="e">
        <f t="shared" si="113"/>
        <v>#N/A</v>
      </c>
      <c r="I1467" s="7" t="e">
        <f t="shared" si="114"/>
        <v>#N/A</v>
      </c>
      <c r="K1467" s="8" t="e">
        <f t="shared" si="111"/>
        <v>#N/A</v>
      </c>
      <c r="L1467" s="23" t="e">
        <f t="shared" si="112"/>
        <v>#N/A</v>
      </c>
      <c r="X1467" s="8"/>
      <c r="Y1467" s="7"/>
      <c r="Z1467" s="19"/>
      <c r="AA1467" s="7">
        <f>SUM($Y$8:Y1467)+CurrentInventory</f>
        <v>0</v>
      </c>
      <c r="AB1467" s="7" t="e">
        <f t="shared" si="115"/>
        <v>#N/A</v>
      </c>
    </row>
    <row r="1468" spans="8:28" x14ac:dyDescent="0.25">
      <c r="H1468" s="8" t="e">
        <f t="shared" si="113"/>
        <v>#N/A</v>
      </c>
      <c r="I1468" s="7" t="e">
        <f t="shared" si="114"/>
        <v>#N/A</v>
      </c>
      <c r="K1468" s="8" t="e">
        <f t="shared" si="111"/>
        <v>#N/A</v>
      </c>
      <c r="L1468" s="23" t="e">
        <f t="shared" si="112"/>
        <v>#N/A</v>
      </c>
      <c r="X1468" s="8"/>
      <c r="Y1468" s="7"/>
      <c r="Z1468" s="19"/>
      <c r="AA1468" s="7">
        <f>SUM($Y$8:Y1468)+CurrentInventory</f>
        <v>0</v>
      </c>
      <c r="AB1468" s="7" t="e">
        <f t="shared" si="115"/>
        <v>#N/A</v>
      </c>
    </row>
    <row r="1469" spans="8:28" x14ac:dyDescent="0.25">
      <c r="H1469" s="8" t="e">
        <f t="shared" si="113"/>
        <v>#N/A</v>
      </c>
      <c r="I1469" s="7" t="e">
        <f t="shared" si="114"/>
        <v>#N/A</v>
      </c>
      <c r="K1469" s="8" t="e">
        <f t="shared" si="111"/>
        <v>#N/A</v>
      </c>
      <c r="L1469" s="23" t="e">
        <f t="shared" si="112"/>
        <v>#N/A</v>
      </c>
      <c r="X1469" s="8"/>
      <c r="Y1469" s="7"/>
      <c r="Z1469" s="19"/>
      <c r="AA1469" s="7">
        <f>SUM($Y$8:Y1469)+CurrentInventory</f>
        <v>0</v>
      </c>
      <c r="AB1469" s="7" t="e">
        <f t="shared" si="115"/>
        <v>#N/A</v>
      </c>
    </row>
    <row r="1470" spans="8:28" x14ac:dyDescent="0.25">
      <c r="H1470" s="8" t="e">
        <f t="shared" si="113"/>
        <v>#N/A</v>
      </c>
      <c r="I1470" s="7" t="e">
        <f t="shared" si="114"/>
        <v>#N/A</v>
      </c>
      <c r="K1470" s="8" t="e">
        <f t="shared" si="111"/>
        <v>#N/A</v>
      </c>
      <c r="L1470" s="23" t="e">
        <f t="shared" si="112"/>
        <v>#N/A</v>
      </c>
      <c r="X1470" s="8"/>
      <c r="Y1470" s="7"/>
      <c r="Z1470" s="19"/>
      <c r="AA1470" s="7">
        <f>SUM($Y$8:Y1470)+CurrentInventory</f>
        <v>0</v>
      </c>
      <c r="AB1470" s="7" t="e">
        <f t="shared" si="115"/>
        <v>#N/A</v>
      </c>
    </row>
    <row r="1471" spans="8:28" x14ac:dyDescent="0.25">
      <c r="H1471" s="8" t="e">
        <f t="shared" si="113"/>
        <v>#N/A</v>
      </c>
      <c r="I1471" s="7" t="e">
        <f t="shared" si="114"/>
        <v>#N/A</v>
      </c>
      <c r="K1471" s="8" t="e">
        <f t="shared" si="111"/>
        <v>#N/A</v>
      </c>
      <c r="L1471" s="23" t="e">
        <f t="shared" si="112"/>
        <v>#N/A</v>
      </c>
      <c r="X1471" s="8"/>
      <c r="Y1471" s="7"/>
      <c r="Z1471" s="19"/>
      <c r="AA1471" s="7">
        <f>SUM($Y$8:Y1471)+CurrentInventory</f>
        <v>0</v>
      </c>
      <c r="AB1471" s="7" t="e">
        <f t="shared" si="115"/>
        <v>#N/A</v>
      </c>
    </row>
    <row r="1472" spans="8:28" x14ac:dyDescent="0.25">
      <c r="H1472" s="8" t="e">
        <f t="shared" si="113"/>
        <v>#N/A</v>
      </c>
      <c r="I1472" s="7" t="e">
        <f t="shared" si="114"/>
        <v>#N/A</v>
      </c>
      <c r="K1472" s="8" t="e">
        <f t="shared" si="111"/>
        <v>#N/A</v>
      </c>
      <c r="L1472" s="23" t="e">
        <f t="shared" si="112"/>
        <v>#N/A</v>
      </c>
      <c r="X1472" s="8"/>
      <c r="Y1472" s="7"/>
      <c r="Z1472" s="19"/>
      <c r="AA1472" s="7">
        <f>SUM($Y$8:Y1472)+CurrentInventory</f>
        <v>0</v>
      </c>
      <c r="AB1472" s="7" t="e">
        <f t="shared" si="115"/>
        <v>#N/A</v>
      </c>
    </row>
    <row r="1473" spans="8:28" x14ac:dyDescent="0.25">
      <c r="H1473" s="8" t="e">
        <f t="shared" si="113"/>
        <v>#N/A</v>
      </c>
      <c r="I1473" s="7" t="e">
        <f t="shared" si="114"/>
        <v>#N/A</v>
      </c>
      <c r="K1473" s="8" t="e">
        <f t="shared" si="111"/>
        <v>#N/A</v>
      </c>
      <c r="L1473" s="23" t="e">
        <f t="shared" si="112"/>
        <v>#N/A</v>
      </c>
      <c r="X1473" s="8"/>
      <c r="Y1473" s="7"/>
      <c r="Z1473" s="19"/>
      <c r="AA1473" s="7">
        <f>SUM($Y$8:Y1473)+CurrentInventory</f>
        <v>0</v>
      </c>
      <c r="AB1473" s="7" t="e">
        <f t="shared" si="115"/>
        <v>#N/A</v>
      </c>
    </row>
    <row r="1474" spans="8:28" x14ac:dyDescent="0.25">
      <c r="H1474" s="8" t="e">
        <f t="shared" si="113"/>
        <v>#N/A</v>
      </c>
      <c r="I1474" s="7" t="e">
        <f t="shared" si="114"/>
        <v>#N/A</v>
      </c>
      <c r="K1474" s="8" t="e">
        <f t="shared" si="111"/>
        <v>#N/A</v>
      </c>
      <c r="L1474" s="23" t="e">
        <f t="shared" si="112"/>
        <v>#N/A</v>
      </c>
      <c r="X1474" s="8"/>
      <c r="Y1474" s="7"/>
      <c r="Z1474" s="19"/>
      <c r="AA1474" s="7">
        <f>SUM($Y$8:Y1474)+CurrentInventory</f>
        <v>0</v>
      </c>
      <c r="AB1474" s="7" t="e">
        <f t="shared" si="115"/>
        <v>#N/A</v>
      </c>
    </row>
    <row r="1475" spans="8:28" x14ac:dyDescent="0.25">
      <c r="H1475" s="8" t="e">
        <f t="shared" si="113"/>
        <v>#N/A</v>
      </c>
      <c r="I1475" s="7" t="e">
        <f t="shared" si="114"/>
        <v>#N/A</v>
      </c>
      <c r="K1475" s="8" t="e">
        <f t="shared" si="111"/>
        <v>#N/A</v>
      </c>
      <c r="L1475" s="23" t="e">
        <f t="shared" si="112"/>
        <v>#N/A</v>
      </c>
      <c r="X1475" s="8"/>
      <c r="Y1475" s="7"/>
      <c r="Z1475" s="19"/>
      <c r="AA1475" s="7">
        <f>SUM($Y$8:Y1475)+CurrentInventory</f>
        <v>0</v>
      </c>
      <c r="AB1475" s="7" t="e">
        <f t="shared" si="115"/>
        <v>#N/A</v>
      </c>
    </row>
    <row r="1476" spans="8:28" x14ac:dyDescent="0.25">
      <c r="H1476" s="8" t="e">
        <f t="shared" si="113"/>
        <v>#N/A</v>
      </c>
      <c r="I1476" s="7" t="e">
        <f t="shared" si="114"/>
        <v>#N/A</v>
      </c>
      <c r="K1476" s="8" t="e">
        <f t="shared" si="111"/>
        <v>#N/A</v>
      </c>
      <c r="L1476" s="23" t="e">
        <f t="shared" si="112"/>
        <v>#N/A</v>
      </c>
      <c r="X1476" s="8"/>
      <c r="Y1476" s="7"/>
      <c r="Z1476" s="19"/>
      <c r="AA1476" s="7">
        <f>SUM($Y$8:Y1476)+CurrentInventory</f>
        <v>0</v>
      </c>
      <c r="AB1476" s="7" t="e">
        <f t="shared" si="115"/>
        <v>#N/A</v>
      </c>
    </row>
    <row r="1477" spans="8:28" x14ac:dyDescent="0.25">
      <c r="H1477" s="8" t="e">
        <f t="shared" si="113"/>
        <v>#N/A</v>
      </c>
      <c r="I1477" s="7" t="e">
        <f t="shared" si="114"/>
        <v>#N/A</v>
      </c>
      <c r="K1477" s="8" t="e">
        <f t="shared" ref="K1477:K1540" si="116">H1477</f>
        <v>#N/A</v>
      </c>
      <c r="L1477" s="23" t="e">
        <f t="shared" ref="L1477:L1540" si="117">VLOOKUP(H1477,$B$4:$D$97, 3,TRUE)</f>
        <v>#N/A</v>
      </c>
      <c r="X1477" s="8"/>
      <c r="Y1477" s="7"/>
      <c r="Z1477" s="19"/>
      <c r="AA1477" s="7">
        <f>SUM($Y$8:Y1477)+CurrentInventory</f>
        <v>0</v>
      </c>
      <c r="AB1477" s="7" t="e">
        <f t="shared" si="115"/>
        <v>#N/A</v>
      </c>
    </row>
    <row r="1478" spans="8:28" x14ac:dyDescent="0.25">
      <c r="H1478" s="8" t="e">
        <f t="shared" ref="H1478:H1541" si="118">IF(H1477+1&gt;MAX($B$4:$B$97), NA(), H1477+1)</f>
        <v>#N/A</v>
      </c>
      <c r="I1478" s="7" t="e">
        <f t="shared" ref="I1478:I1541" si="119">VLOOKUP(H1478,$B$4:$C$97, 2,TRUE)</f>
        <v>#N/A</v>
      </c>
      <c r="K1478" s="8" t="e">
        <f t="shared" si="116"/>
        <v>#N/A</v>
      </c>
      <c r="L1478" s="23" t="e">
        <f t="shared" si="117"/>
        <v>#N/A</v>
      </c>
      <c r="X1478" s="8"/>
      <c r="Y1478" s="7"/>
      <c r="Z1478" s="19"/>
      <c r="AA1478" s="7">
        <f>SUM($Y$8:Y1478)+CurrentInventory</f>
        <v>0</v>
      </c>
      <c r="AB1478" s="7" t="e">
        <f t="shared" si="115"/>
        <v>#N/A</v>
      </c>
    </row>
    <row r="1479" spans="8:28" x14ac:dyDescent="0.25">
      <c r="H1479" s="8" t="e">
        <f t="shared" si="118"/>
        <v>#N/A</v>
      </c>
      <c r="I1479" s="7" t="e">
        <f t="shared" si="119"/>
        <v>#N/A</v>
      </c>
      <c r="K1479" s="8" t="e">
        <f t="shared" si="116"/>
        <v>#N/A</v>
      </c>
      <c r="L1479" s="23" t="e">
        <f t="shared" si="117"/>
        <v>#N/A</v>
      </c>
      <c r="X1479" s="8"/>
      <c r="Y1479" s="7"/>
      <c r="Z1479" s="19"/>
      <c r="AA1479" s="7">
        <f>SUM($Y$8:Y1479)+CurrentInventory</f>
        <v>0</v>
      </c>
      <c r="AB1479" s="7" t="e">
        <f t="shared" si="115"/>
        <v>#N/A</v>
      </c>
    </row>
    <row r="1480" spans="8:28" x14ac:dyDescent="0.25">
      <c r="H1480" s="8" t="e">
        <f t="shared" si="118"/>
        <v>#N/A</v>
      </c>
      <c r="I1480" s="7" t="e">
        <f t="shared" si="119"/>
        <v>#N/A</v>
      </c>
      <c r="K1480" s="8" t="e">
        <f t="shared" si="116"/>
        <v>#N/A</v>
      </c>
      <c r="L1480" s="23" t="e">
        <f t="shared" si="117"/>
        <v>#N/A</v>
      </c>
      <c r="X1480" s="8"/>
      <c r="Y1480" s="7"/>
      <c r="Z1480" s="19"/>
      <c r="AA1480" s="7">
        <f>SUM($Y$8:Y1480)+CurrentInventory</f>
        <v>0</v>
      </c>
      <c r="AB1480" s="7" t="e">
        <f t="shared" ref="AB1480:AB1543" si="120">VLOOKUP(X1480,$H$4:$I$1579, 2, FALSE)</f>
        <v>#N/A</v>
      </c>
    </row>
    <row r="1481" spans="8:28" x14ac:dyDescent="0.25">
      <c r="H1481" s="8" t="e">
        <f t="shared" si="118"/>
        <v>#N/A</v>
      </c>
      <c r="I1481" s="7" t="e">
        <f t="shared" si="119"/>
        <v>#N/A</v>
      </c>
      <c r="K1481" s="8" t="e">
        <f t="shared" si="116"/>
        <v>#N/A</v>
      </c>
      <c r="L1481" s="23" t="e">
        <f t="shared" si="117"/>
        <v>#N/A</v>
      </c>
      <c r="X1481" s="8"/>
      <c r="Y1481" s="7"/>
      <c r="Z1481" s="19"/>
      <c r="AA1481" s="7">
        <f>SUM($Y$8:Y1481)+CurrentInventory</f>
        <v>0</v>
      </c>
      <c r="AB1481" s="7" t="e">
        <f t="shared" si="120"/>
        <v>#N/A</v>
      </c>
    </row>
    <row r="1482" spans="8:28" x14ac:dyDescent="0.25">
      <c r="H1482" s="8" t="e">
        <f t="shared" si="118"/>
        <v>#N/A</v>
      </c>
      <c r="I1482" s="7" t="e">
        <f t="shared" si="119"/>
        <v>#N/A</v>
      </c>
      <c r="K1482" s="8" t="e">
        <f t="shared" si="116"/>
        <v>#N/A</v>
      </c>
      <c r="L1482" s="23" t="e">
        <f t="shared" si="117"/>
        <v>#N/A</v>
      </c>
      <c r="X1482" s="8"/>
      <c r="Y1482" s="7"/>
      <c r="Z1482" s="19"/>
      <c r="AA1482" s="7">
        <f>SUM($Y$8:Y1482)+CurrentInventory</f>
        <v>0</v>
      </c>
      <c r="AB1482" s="7" t="e">
        <f t="shared" si="120"/>
        <v>#N/A</v>
      </c>
    </row>
    <row r="1483" spans="8:28" x14ac:dyDescent="0.25">
      <c r="H1483" s="8" t="e">
        <f t="shared" si="118"/>
        <v>#N/A</v>
      </c>
      <c r="I1483" s="7" t="e">
        <f t="shared" si="119"/>
        <v>#N/A</v>
      </c>
      <c r="K1483" s="8" t="e">
        <f t="shared" si="116"/>
        <v>#N/A</v>
      </c>
      <c r="L1483" s="23" t="e">
        <f t="shared" si="117"/>
        <v>#N/A</v>
      </c>
      <c r="X1483" s="8"/>
      <c r="Y1483" s="7"/>
      <c r="Z1483" s="19"/>
      <c r="AA1483" s="7">
        <f>SUM($Y$8:Y1483)+CurrentInventory</f>
        <v>0</v>
      </c>
      <c r="AB1483" s="7" t="e">
        <f t="shared" si="120"/>
        <v>#N/A</v>
      </c>
    </row>
    <row r="1484" spans="8:28" x14ac:dyDescent="0.25">
      <c r="H1484" s="8" t="e">
        <f t="shared" si="118"/>
        <v>#N/A</v>
      </c>
      <c r="I1484" s="7" t="e">
        <f t="shared" si="119"/>
        <v>#N/A</v>
      </c>
      <c r="K1484" s="8" t="e">
        <f t="shared" si="116"/>
        <v>#N/A</v>
      </c>
      <c r="L1484" s="23" t="e">
        <f t="shared" si="117"/>
        <v>#N/A</v>
      </c>
      <c r="X1484" s="8"/>
      <c r="Y1484" s="7"/>
      <c r="Z1484" s="19"/>
      <c r="AA1484" s="7">
        <f>SUM($Y$8:Y1484)+CurrentInventory</f>
        <v>0</v>
      </c>
      <c r="AB1484" s="7" t="e">
        <f t="shared" si="120"/>
        <v>#N/A</v>
      </c>
    </row>
    <row r="1485" spans="8:28" x14ac:dyDescent="0.25">
      <c r="H1485" s="8" t="e">
        <f t="shared" si="118"/>
        <v>#N/A</v>
      </c>
      <c r="I1485" s="7" t="e">
        <f t="shared" si="119"/>
        <v>#N/A</v>
      </c>
      <c r="K1485" s="8" t="e">
        <f t="shared" si="116"/>
        <v>#N/A</v>
      </c>
      <c r="L1485" s="23" t="e">
        <f t="shared" si="117"/>
        <v>#N/A</v>
      </c>
      <c r="X1485" s="8"/>
      <c r="Y1485" s="7"/>
      <c r="Z1485" s="19"/>
      <c r="AA1485" s="7">
        <f>SUM($Y$8:Y1485)+CurrentInventory</f>
        <v>0</v>
      </c>
      <c r="AB1485" s="7" t="e">
        <f t="shared" si="120"/>
        <v>#N/A</v>
      </c>
    </row>
    <row r="1486" spans="8:28" x14ac:dyDescent="0.25">
      <c r="H1486" s="8" t="e">
        <f t="shared" si="118"/>
        <v>#N/A</v>
      </c>
      <c r="I1486" s="7" t="e">
        <f t="shared" si="119"/>
        <v>#N/A</v>
      </c>
      <c r="K1486" s="8" t="e">
        <f t="shared" si="116"/>
        <v>#N/A</v>
      </c>
      <c r="L1486" s="23" t="e">
        <f t="shared" si="117"/>
        <v>#N/A</v>
      </c>
      <c r="X1486" s="8"/>
      <c r="Y1486" s="7"/>
      <c r="Z1486" s="19"/>
      <c r="AA1486" s="7">
        <f>SUM($Y$8:Y1486)+CurrentInventory</f>
        <v>0</v>
      </c>
      <c r="AB1486" s="7" t="e">
        <f t="shared" si="120"/>
        <v>#N/A</v>
      </c>
    </row>
    <row r="1487" spans="8:28" x14ac:dyDescent="0.25">
      <c r="H1487" s="8" t="e">
        <f t="shared" si="118"/>
        <v>#N/A</v>
      </c>
      <c r="I1487" s="7" t="e">
        <f t="shared" si="119"/>
        <v>#N/A</v>
      </c>
      <c r="K1487" s="8" t="e">
        <f t="shared" si="116"/>
        <v>#N/A</v>
      </c>
      <c r="L1487" s="23" t="e">
        <f t="shared" si="117"/>
        <v>#N/A</v>
      </c>
      <c r="X1487" s="8"/>
      <c r="Y1487" s="7"/>
      <c r="Z1487" s="19"/>
      <c r="AA1487" s="7">
        <f>SUM($Y$8:Y1487)+CurrentInventory</f>
        <v>0</v>
      </c>
      <c r="AB1487" s="7" t="e">
        <f t="shared" si="120"/>
        <v>#N/A</v>
      </c>
    </row>
    <row r="1488" spans="8:28" x14ac:dyDescent="0.25">
      <c r="H1488" s="8" t="e">
        <f t="shared" si="118"/>
        <v>#N/A</v>
      </c>
      <c r="I1488" s="7" t="e">
        <f t="shared" si="119"/>
        <v>#N/A</v>
      </c>
      <c r="K1488" s="8" t="e">
        <f t="shared" si="116"/>
        <v>#N/A</v>
      </c>
      <c r="L1488" s="23" t="e">
        <f t="shared" si="117"/>
        <v>#N/A</v>
      </c>
      <c r="X1488" s="8"/>
      <c r="Y1488" s="7"/>
      <c r="Z1488" s="19"/>
      <c r="AA1488" s="7">
        <f>SUM($Y$8:Y1488)+CurrentInventory</f>
        <v>0</v>
      </c>
      <c r="AB1488" s="7" t="e">
        <f t="shared" si="120"/>
        <v>#N/A</v>
      </c>
    </row>
    <row r="1489" spans="8:28" x14ac:dyDescent="0.25">
      <c r="H1489" s="8" t="e">
        <f t="shared" si="118"/>
        <v>#N/A</v>
      </c>
      <c r="I1489" s="7" t="e">
        <f t="shared" si="119"/>
        <v>#N/A</v>
      </c>
      <c r="K1489" s="8" t="e">
        <f t="shared" si="116"/>
        <v>#N/A</v>
      </c>
      <c r="L1489" s="23" t="e">
        <f t="shared" si="117"/>
        <v>#N/A</v>
      </c>
      <c r="X1489" s="8"/>
      <c r="Y1489" s="7"/>
      <c r="Z1489" s="19"/>
      <c r="AA1489" s="7">
        <f>SUM($Y$8:Y1489)+CurrentInventory</f>
        <v>0</v>
      </c>
      <c r="AB1489" s="7" t="e">
        <f t="shared" si="120"/>
        <v>#N/A</v>
      </c>
    </row>
    <row r="1490" spans="8:28" x14ac:dyDescent="0.25">
      <c r="H1490" s="8" t="e">
        <f t="shared" si="118"/>
        <v>#N/A</v>
      </c>
      <c r="I1490" s="7" t="e">
        <f t="shared" si="119"/>
        <v>#N/A</v>
      </c>
      <c r="K1490" s="8" t="e">
        <f t="shared" si="116"/>
        <v>#N/A</v>
      </c>
      <c r="L1490" s="23" t="e">
        <f t="shared" si="117"/>
        <v>#N/A</v>
      </c>
      <c r="X1490" s="8"/>
      <c r="Y1490" s="7"/>
      <c r="Z1490" s="19"/>
      <c r="AA1490" s="7">
        <f>SUM($Y$8:Y1490)+CurrentInventory</f>
        <v>0</v>
      </c>
      <c r="AB1490" s="7" t="e">
        <f t="shared" si="120"/>
        <v>#N/A</v>
      </c>
    </row>
    <row r="1491" spans="8:28" x14ac:dyDescent="0.25">
      <c r="H1491" s="8" t="e">
        <f t="shared" si="118"/>
        <v>#N/A</v>
      </c>
      <c r="I1491" s="7" t="e">
        <f t="shared" si="119"/>
        <v>#N/A</v>
      </c>
      <c r="K1491" s="8" t="e">
        <f t="shared" si="116"/>
        <v>#N/A</v>
      </c>
      <c r="L1491" s="23" t="e">
        <f t="shared" si="117"/>
        <v>#N/A</v>
      </c>
      <c r="X1491" s="8"/>
      <c r="Y1491" s="7"/>
      <c r="Z1491" s="19"/>
      <c r="AA1491" s="7">
        <f>SUM($Y$8:Y1491)+CurrentInventory</f>
        <v>0</v>
      </c>
      <c r="AB1491" s="7" t="e">
        <f t="shared" si="120"/>
        <v>#N/A</v>
      </c>
    </row>
    <row r="1492" spans="8:28" x14ac:dyDescent="0.25">
      <c r="H1492" s="8" t="e">
        <f t="shared" si="118"/>
        <v>#N/A</v>
      </c>
      <c r="I1492" s="7" t="e">
        <f t="shared" si="119"/>
        <v>#N/A</v>
      </c>
      <c r="K1492" s="8" t="e">
        <f t="shared" si="116"/>
        <v>#N/A</v>
      </c>
      <c r="L1492" s="23" t="e">
        <f t="shared" si="117"/>
        <v>#N/A</v>
      </c>
      <c r="X1492" s="8"/>
      <c r="Y1492" s="7"/>
      <c r="Z1492" s="19"/>
      <c r="AA1492" s="7">
        <f>SUM($Y$8:Y1492)+CurrentInventory</f>
        <v>0</v>
      </c>
      <c r="AB1492" s="7" t="e">
        <f t="shared" si="120"/>
        <v>#N/A</v>
      </c>
    </row>
    <row r="1493" spans="8:28" x14ac:dyDescent="0.25">
      <c r="H1493" s="8" t="e">
        <f t="shared" si="118"/>
        <v>#N/A</v>
      </c>
      <c r="I1493" s="7" t="e">
        <f t="shared" si="119"/>
        <v>#N/A</v>
      </c>
      <c r="K1493" s="8" t="e">
        <f t="shared" si="116"/>
        <v>#N/A</v>
      </c>
      <c r="L1493" s="23" t="e">
        <f t="shared" si="117"/>
        <v>#N/A</v>
      </c>
      <c r="X1493" s="8"/>
      <c r="Y1493" s="7"/>
      <c r="Z1493" s="19"/>
      <c r="AA1493" s="7">
        <f>SUM($Y$8:Y1493)+CurrentInventory</f>
        <v>0</v>
      </c>
      <c r="AB1493" s="7" t="e">
        <f t="shared" si="120"/>
        <v>#N/A</v>
      </c>
    </row>
    <row r="1494" spans="8:28" x14ac:dyDescent="0.25">
      <c r="H1494" s="8" t="e">
        <f t="shared" si="118"/>
        <v>#N/A</v>
      </c>
      <c r="I1494" s="7" t="e">
        <f t="shared" si="119"/>
        <v>#N/A</v>
      </c>
      <c r="K1494" s="8" t="e">
        <f t="shared" si="116"/>
        <v>#N/A</v>
      </c>
      <c r="L1494" s="23" t="e">
        <f t="shared" si="117"/>
        <v>#N/A</v>
      </c>
      <c r="X1494" s="8"/>
      <c r="Y1494" s="7"/>
      <c r="Z1494" s="19"/>
      <c r="AA1494" s="7">
        <f>SUM($Y$8:Y1494)+CurrentInventory</f>
        <v>0</v>
      </c>
      <c r="AB1494" s="7" t="e">
        <f t="shared" si="120"/>
        <v>#N/A</v>
      </c>
    </row>
    <row r="1495" spans="8:28" x14ac:dyDescent="0.25">
      <c r="H1495" s="8" t="e">
        <f t="shared" si="118"/>
        <v>#N/A</v>
      </c>
      <c r="I1495" s="7" t="e">
        <f t="shared" si="119"/>
        <v>#N/A</v>
      </c>
      <c r="K1495" s="8" t="e">
        <f t="shared" si="116"/>
        <v>#N/A</v>
      </c>
      <c r="L1495" s="23" t="e">
        <f t="shared" si="117"/>
        <v>#N/A</v>
      </c>
      <c r="X1495" s="8"/>
      <c r="Y1495" s="7"/>
      <c r="Z1495" s="19"/>
      <c r="AA1495" s="7">
        <f>SUM($Y$8:Y1495)+CurrentInventory</f>
        <v>0</v>
      </c>
      <c r="AB1495" s="7" t="e">
        <f t="shared" si="120"/>
        <v>#N/A</v>
      </c>
    </row>
    <row r="1496" spans="8:28" x14ac:dyDescent="0.25">
      <c r="H1496" s="8" t="e">
        <f t="shared" si="118"/>
        <v>#N/A</v>
      </c>
      <c r="I1496" s="7" t="e">
        <f t="shared" si="119"/>
        <v>#N/A</v>
      </c>
      <c r="K1496" s="8" t="e">
        <f t="shared" si="116"/>
        <v>#N/A</v>
      </c>
      <c r="L1496" s="23" t="e">
        <f t="shared" si="117"/>
        <v>#N/A</v>
      </c>
      <c r="X1496" s="8"/>
      <c r="Y1496" s="7"/>
      <c r="Z1496" s="19"/>
      <c r="AA1496" s="7">
        <f>SUM($Y$8:Y1496)+CurrentInventory</f>
        <v>0</v>
      </c>
      <c r="AB1496" s="7" t="e">
        <f t="shared" si="120"/>
        <v>#N/A</v>
      </c>
    </row>
    <row r="1497" spans="8:28" x14ac:dyDescent="0.25">
      <c r="H1497" s="8" t="e">
        <f t="shared" si="118"/>
        <v>#N/A</v>
      </c>
      <c r="I1497" s="7" t="e">
        <f t="shared" si="119"/>
        <v>#N/A</v>
      </c>
      <c r="K1497" s="8" t="e">
        <f t="shared" si="116"/>
        <v>#N/A</v>
      </c>
      <c r="L1497" s="23" t="e">
        <f t="shared" si="117"/>
        <v>#N/A</v>
      </c>
      <c r="X1497" s="8"/>
      <c r="Y1497" s="7"/>
      <c r="Z1497" s="19"/>
      <c r="AA1497" s="7">
        <f>SUM($Y$8:Y1497)+CurrentInventory</f>
        <v>0</v>
      </c>
      <c r="AB1497" s="7" t="e">
        <f t="shared" si="120"/>
        <v>#N/A</v>
      </c>
    </row>
    <row r="1498" spans="8:28" x14ac:dyDescent="0.25">
      <c r="H1498" s="8" t="e">
        <f t="shared" si="118"/>
        <v>#N/A</v>
      </c>
      <c r="I1498" s="7" t="e">
        <f t="shared" si="119"/>
        <v>#N/A</v>
      </c>
      <c r="K1498" s="8" t="e">
        <f t="shared" si="116"/>
        <v>#N/A</v>
      </c>
      <c r="L1498" s="23" t="e">
        <f t="shared" si="117"/>
        <v>#N/A</v>
      </c>
      <c r="X1498" s="8"/>
      <c r="Y1498" s="7"/>
      <c r="Z1498" s="19"/>
      <c r="AA1498" s="7">
        <f>SUM($Y$8:Y1498)+CurrentInventory</f>
        <v>0</v>
      </c>
      <c r="AB1498" s="7" t="e">
        <f t="shared" si="120"/>
        <v>#N/A</v>
      </c>
    </row>
    <row r="1499" spans="8:28" x14ac:dyDescent="0.25">
      <c r="H1499" s="8" t="e">
        <f t="shared" si="118"/>
        <v>#N/A</v>
      </c>
      <c r="I1499" s="7" t="e">
        <f t="shared" si="119"/>
        <v>#N/A</v>
      </c>
      <c r="K1499" s="8" t="e">
        <f t="shared" si="116"/>
        <v>#N/A</v>
      </c>
      <c r="L1499" s="23" t="e">
        <f t="shared" si="117"/>
        <v>#N/A</v>
      </c>
      <c r="X1499" s="8"/>
      <c r="Y1499" s="7"/>
      <c r="Z1499" s="19"/>
      <c r="AA1499" s="7">
        <f>SUM($Y$8:Y1499)+CurrentInventory</f>
        <v>0</v>
      </c>
      <c r="AB1499" s="7" t="e">
        <f t="shared" si="120"/>
        <v>#N/A</v>
      </c>
    </row>
    <row r="1500" spans="8:28" x14ac:dyDescent="0.25">
      <c r="H1500" s="8" t="e">
        <f t="shared" si="118"/>
        <v>#N/A</v>
      </c>
      <c r="I1500" s="7" t="e">
        <f t="shared" si="119"/>
        <v>#N/A</v>
      </c>
      <c r="K1500" s="8" t="e">
        <f t="shared" si="116"/>
        <v>#N/A</v>
      </c>
      <c r="L1500" s="23" t="e">
        <f t="shared" si="117"/>
        <v>#N/A</v>
      </c>
      <c r="X1500" s="8"/>
      <c r="Y1500" s="7"/>
      <c r="Z1500" s="19"/>
      <c r="AA1500" s="7">
        <f>SUM($Y$8:Y1500)+CurrentInventory</f>
        <v>0</v>
      </c>
      <c r="AB1500" s="7" t="e">
        <f t="shared" si="120"/>
        <v>#N/A</v>
      </c>
    </row>
    <row r="1501" spans="8:28" x14ac:dyDescent="0.25">
      <c r="H1501" s="8" t="e">
        <f t="shared" si="118"/>
        <v>#N/A</v>
      </c>
      <c r="I1501" s="7" t="e">
        <f t="shared" si="119"/>
        <v>#N/A</v>
      </c>
      <c r="K1501" s="8" t="e">
        <f t="shared" si="116"/>
        <v>#N/A</v>
      </c>
      <c r="L1501" s="23" t="e">
        <f t="shared" si="117"/>
        <v>#N/A</v>
      </c>
      <c r="X1501" s="8"/>
      <c r="Y1501" s="7"/>
      <c r="Z1501" s="19"/>
      <c r="AA1501" s="7">
        <f>SUM($Y$8:Y1501)+CurrentInventory</f>
        <v>0</v>
      </c>
      <c r="AB1501" s="7" t="e">
        <f t="shared" si="120"/>
        <v>#N/A</v>
      </c>
    </row>
    <row r="1502" spans="8:28" x14ac:dyDescent="0.25">
      <c r="H1502" s="8" t="e">
        <f t="shared" si="118"/>
        <v>#N/A</v>
      </c>
      <c r="I1502" s="7" t="e">
        <f t="shared" si="119"/>
        <v>#N/A</v>
      </c>
      <c r="K1502" s="8" t="e">
        <f t="shared" si="116"/>
        <v>#N/A</v>
      </c>
      <c r="L1502" s="23" t="e">
        <f t="shared" si="117"/>
        <v>#N/A</v>
      </c>
      <c r="X1502" s="8"/>
      <c r="Y1502" s="7"/>
      <c r="Z1502" s="19"/>
      <c r="AA1502" s="7">
        <f>SUM($Y$8:Y1502)+CurrentInventory</f>
        <v>0</v>
      </c>
      <c r="AB1502" s="7" t="e">
        <f t="shared" si="120"/>
        <v>#N/A</v>
      </c>
    </row>
    <row r="1503" spans="8:28" x14ac:dyDescent="0.25">
      <c r="H1503" s="8" t="e">
        <f t="shared" si="118"/>
        <v>#N/A</v>
      </c>
      <c r="I1503" s="7" t="e">
        <f t="shared" si="119"/>
        <v>#N/A</v>
      </c>
      <c r="K1503" s="8" t="e">
        <f t="shared" si="116"/>
        <v>#N/A</v>
      </c>
      <c r="L1503" s="23" t="e">
        <f t="shared" si="117"/>
        <v>#N/A</v>
      </c>
      <c r="X1503" s="8"/>
      <c r="Y1503" s="7"/>
      <c r="Z1503" s="19"/>
      <c r="AA1503" s="7">
        <f>SUM($Y$8:Y1503)+CurrentInventory</f>
        <v>0</v>
      </c>
      <c r="AB1503" s="7" t="e">
        <f t="shared" si="120"/>
        <v>#N/A</v>
      </c>
    </row>
    <row r="1504" spans="8:28" x14ac:dyDescent="0.25">
      <c r="H1504" s="8" t="e">
        <f t="shared" si="118"/>
        <v>#N/A</v>
      </c>
      <c r="I1504" s="7" t="e">
        <f t="shared" si="119"/>
        <v>#N/A</v>
      </c>
      <c r="K1504" s="8" t="e">
        <f t="shared" si="116"/>
        <v>#N/A</v>
      </c>
      <c r="L1504" s="23" t="e">
        <f t="shared" si="117"/>
        <v>#N/A</v>
      </c>
      <c r="X1504" s="8"/>
      <c r="Y1504" s="7"/>
      <c r="Z1504" s="19"/>
      <c r="AA1504" s="7">
        <f>SUM($Y$8:Y1504)+CurrentInventory</f>
        <v>0</v>
      </c>
      <c r="AB1504" s="7" t="e">
        <f t="shared" si="120"/>
        <v>#N/A</v>
      </c>
    </row>
    <row r="1505" spans="8:28" x14ac:dyDescent="0.25">
      <c r="H1505" s="8" t="e">
        <f t="shared" si="118"/>
        <v>#N/A</v>
      </c>
      <c r="I1505" s="7" t="e">
        <f t="shared" si="119"/>
        <v>#N/A</v>
      </c>
      <c r="K1505" s="8" t="e">
        <f t="shared" si="116"/>
        <v>#N/A</v>
      </c>
      <c r="L1505" s="23" t="e">
        <f t="shared" si="117"/>
        <v>#N/A</v>
      </c>
      <c r="X1505" s="8"/>
      <c r="Y1505" s="7"/>
      <c r="Z1505" s="19"/>
      <c r="AA1505" s="7">
        <f>SUM($Y$8:Y1505)+CurrentInventory</f>
        <v>0</v>
      </c>
      <c r="AB1505" s="7" t="e">
        <f t="shared" si="120"/>
        <v>#N/A</v>
      </c>
    </row>
    <row r="1506" spans="8:28" x14ac:dyDescent="0.25">
      <c r="H1506" s="8" t="e">
        <f t="shared" si="118"/>
        <v>#N/A</v>
      </c>
      <c r="I1506" s="7" t="e">
        <f t="shared" si="119"/>
        <v>#N/A</v>
      </c>
      <c r="K1506" s="8" t="e">
        <f t="shared" si="116"/>
        <v>#N/A</v>
      </c>
      <c r="L1506" s="23" t="e">
        <f t="shared" si="117"/>
        <v>#N/A</v>
      </c>
      <c r="X1506" s="8"/>
      <c r="Y1506" s="7"/>
      <c r="Z1506" s="19"/>
      <c r="AA1506" s="7">
        <f>SUM($Y$8:Y1506)+CurrentInventory</f>
        <v>0</v>
      </c>
      <c r="AB1506" s="7" t="e">
        <f t="shared" si="120"/>
        <v>#N/A</v>
      </c>
    </row>
    <row r="1507" spans="8:28" x14ac:dyDescent="0.25">
      <c r="H1507" s="8" t="e">
        <f t="shared" si="118"/>
        <v>#N/A</v>
      </c>
      <c r="I1507" s="7" t="e">
        <f t="shared" si="119"/>
        <v>#N/A</v>
      </c>
      <c r="K1507" s="8" t="e">
        <f t="shared" si="116"/>
        <v>#N/A</v>
      </c>
      <c r="L1507" s="23" t="e">
        <f t="shared" si="117"/>
        <v>#N/A</v>
      </c>
      <c r="X1507" s="8"/>
      <c r="Y1507" s="7"/>
      <c r="Z1507" s="19"/>
      <c r="AA1507" s="7">
        <f>SUM($Y$8:Y1507)+CurrentInventory</f>
        <v>0</v>
      </c>
      <c r="AB1507" s="7" t="e">
        <f t="shared" si="120"/>
        <v>#N/A</v>
      </c>
    </row>
    <row r="1508" spans="8:28" x14ac:dyDescent="0.25">
      <c r="H1508" s="8" t="e">
        <f t="shared" si="118"/>
        <v>#N/A</v>
      </c>
      <c r="I1508" s="7" t="e">
        <f t="shared" si="119"/>
        <v>#N/A</v>
      </c>
      <c r="K1508" s="8" t="e">
        <f t="shared" si="116"/>
        <v>#N/A</v>
      </c>
      <c r="L1508" s="23" t="e">
        <f t="shared" si="117"/>
        <v>#N/A</v>
      </c>
      <c r="X1508" s="8"/>
      <c r="Y1508" s="7"/>
      <c r="Z1508" s="19"/>
      <c r="AA1508" s="7">
        <f>SUM($Y$8:Y1508)+CurrentInventory</f>
        <v>0</v>
      </c>
      <c r="AB1508" s="7" t="e">
        <f t="shared" si="120"/>
        <v>#N/A</v>
      </c>
    </row>
    <row r="1509" spans="8:28" x14ac:dyDescent="0.25">
      <c r="H1509" s="8" t="e">
        <f t="shared" si="118"/>
        <v>#N/A</v>
      </c>
      <c r="I1509" s="7" t="e">
        <f t="shared" si="119"/>
        <v>#N/A</v>
      </c>
      <c r="K1509" s="8" t="e">
        <f t="shared" si="116"/>
        <v>#N/A</v>
      </c>
      <c r="L1509" s="23" t="e">
        <f t="shared" si="117"/>
        <v>#N/A</v>
      </c>
      <c r="X1509" s="8"/>
      <c r="Y1509" s="7"/>
      <c r="Z1509" s="19"/>
      <c r="AA1509" s="7">
        <f>SUM($Y$8:Y1509)+CurrentInventory</f>
        <v>0</v>
      </c>
      <c r="AB1509" s="7" t="e">
        <f t="shared" si="120"/>
        <v>#N/A</v>
      </c>
    </row>
    <row r="1510" spans="8:28" x14ac:dyDescent="0.25">
      <c r="H1510" s="8" t="e">
        <f t="shared" si="118"/>
        <v>#N/A</v>
      </c>
      <c r="I1510" s="7" t="e">
        <f t="shared" si="119"/>
        <v>#N/A</v>
      </c>
      <c r="K1510" s="8" t="e">
        <f t="shared" si="116"/>
        <v>#N/A</v>
      </c>
      <c r="L1510" s="23" t="e">
        <f t="shared" si="117"/>
        <v>#N/A</v>
      </c>
      <c r="X1510" s="8"/>
      <c r="Y1510" s="7"/>
      <c r="Z1510" s="19"/>
      <c r="AA1510" s="7">
        <f>SUM($Y$8:Y1510)+CurrentInventory</f>
        <v>0</v>
      </c>
      <c r="AB1510" s="7" t="e">
        <f t="shared" si="120"/>
        <v>#N/A</v>
      </c>
    </row>
    <row r="1511" spans="8:28" x14ac:dyDescent="0.25">
      <c r="H1511" s="8" t="e">
        <f t="shared" si="118"/>
        <v>#N/A</v>
      </c>
      <c r="I1511" s="7" t="e">
        <f t="shared" si="119"/>
        <v>#N/A</v>
      </c>
      <c r="K1511" s="8" t="e">
        <f t="shared" si="116"/>
        <v>#N/A</v>
      </c>
      <c r="L1511" s="23" t="e">
        <f t="shared" si="117"/>
        <v>#N/A</v>
      </c>
      <c r="X1511" s="8"/>
      <c r="Y1511" s="7"/>
      <c r="Z1511" s="19"/>
      <c r="AA1511" s="7">
        <f>SUM($Y$8:Y1511)+CurrentInventory</f>
        <v>0</v>
      </c>
      <c r="AB1511" s="7" t="e">
        <f t="shared" si="120"/>
        <v>#N/A</v>
      </c>
    </row>
    <row r="1512" spans="8:28" x14ac:dyDescent="0.25">
      <c r="H1512" s="8" t="e">
        <f t="shared" si="118"/>
        <v>#N/A</v>
      </c>
      <c r="I1512" s="7" t="e">
        <f t="shared" si="119"/>
        <v>#N/A</v>
      </c>
      <c r="K1512" s="8" t="e">
        <f t="shared" si="116"/>
        <v>#N/A</v>
      </c>
      <c r="L1512" s="23" t="e">
        <f t="shared" si="117"/>
        <v>#N/A</v>
      </c>
      <c r="X1512" s="8"/>
      <c r="Y1512" s="7"/>
      <c r="Z1512" s="19"/>
      <c r="AA1512" s="7">
        <f>SUM($Y$8:Y1512)+CurrentInventory</f>
        <v>0</v>
      </c>
      <c r="AB1512" s="7" t="e">
        <f t="shared" si="120"/>
        <v>#N/A</v>
      </c>
    </row>
    <row r="1513" spans="8:28" x14ac:dyDescent="0.25">
      <c r="H1513" s="8" t="e">
        <f t="shared" si="118"/>
        <v>#N/A</v>
      </c>
      <c r="I1513" s="7" t="e">
        <f t="shared" si="119"/>
        <v>#N/A</v>
      </c>
      <c r="K1513" s="8" t="e">
        <f t="shared" si="116"/>
        <v>#N/A</v>
      </c>
      <c r="L1513" s="23" t="e">
        <f t="shared" si="117"/>
        <v>#N/A</v>
      </c>
      <c r="X1513" s="8"/>
      <c r="Y1513" s="7"/>
      <c r="Z1513" s="19"/>
      <c r="AA1513" s="7">
        <f>SUM($Y$8:Y1513)+CurrentInventory</f>
        <v>0</v>
      </c>
      <c r="AB1513" s="7" t="e">
        <f t="shared" si="120"/>
        <v>#N/A</v>
      </c>
    </row>
    <row r="1514" spans="8:28" x14ac:dyDescent="0.25">
      <c r="H1514" s="8" t="e">
        <f t="shared" si="118"/>
        <v>#N/A</v>
      </c>
      <c r="I1514" s="7" t="e">
        <f t="shared" si="119"/>
        <v>#N/A</v>
      </c>
      <c r="K1514" s="8" t="e">
        <f t="shared" si="116"/>
        <v>#N/A</v>
      </c>
      <c r="L1514" s="23" t="e">
        <f t="shared" si="117"/>
        <v>#N/A</v>
      </c>
      <c r="X1514" s="8"/>
      <c r="Y1514" s="7"/>
      <c r="Z1514" s="19"/>
      <c r="AA1514" s="7">
        <f>SUM($Y$8:Y1514)+CurrentInventory</f>
        <v>0</v>
      </c>
      <c r="AB1514" s="7" t="e">
        <f t="shared" si="120"/>
        <v>#N/A</v>
      </c>
    </row>
    <row r="1515" spans="8:28" x14ac:dyDescent="0.25">
      <c r="H1515" s="8" t="e">
        <f t="shared" si="118"/>
        <v>#N/A</v>
      </c>
      <c r="I1515" s="7" t="e">
        <f t="shared" si="119"/>
        <v>#N/A</v>
      </c>
      <c r="K1515" s="8" t="e">
        <f t="shared" si="116"/>
        <v>#N/A</v>
      </c>
      <c r="L1515" s="23" t="e">
        <f t="shared" si="117"/>
        <v>#N/A</v>
      </c>
      <c r="X1515" s="8"/>
      <c r="Y1515" s="7"/>
      <c r="Z1515" s="19"/>
      <c r="AA1515" s="7">
        <f>SUM($Y$8:Y1515)+CurrentInventory</f>
        <v>0</v>
      </c>
      <c r="AB1515" s="7" t="e">
        <f t="shared" si="120"/>
        <v>#N/A</v>
      </c>
    </row>
    <row r="1516" spans="8:28" x14ac:dyDescent="0.25">
      <c r="H1516" s="8" t="e">
        <f t="shared" si="118"/>
        <v>#N/A</v>
      </c>
      <c r="I1516" s="7" t="e">
        <f t="shared" si="119"/>
        <v>#N/A</v>
      </c>
      <c r="K1516" s="8" t="e">
        <f t="shared" si="116"/>
        <v>#N/A</v>
      </c>
      <c r="L1516" s="23" t="e">
        <f t="shared" si="117"/>
        <v>#N/A</v>
      </c>
      <c r="X1516" s="8"/>
      <c r="Y1516" s="7"/>
      <c r="Z1516" s="19"/>
      <c r="AA1516" s="7">
        <f>SUM($Y$8:Y1516)+CurrentInventory</f>
        <v>0</v>
      </c>
      <c r="AB1516" s="7" t="e">
        <f t="shared" si="120"/>
        <v>#N/A</v>
      </c>
    </row>
    <row r="1517" spans="8:28" x14ac:dyDescent="0.25">
      <c r="H1517" s="8" t="e">
        <f t="shared" si="118"/>
        <v>#N/A</v>
      </c>
      <c r="I1517" s="7" t="e">
        <f t="shared" si="119"/>
        <v>#N/A</v>
      </c>
      <c r="K1517" s="8" t="e">
        <f t="shared" si="116"/>
        <v>#N/A</v>
      </c>
      <c r="L1517" s="23" t="e">
        <f t="shared" si="117"/>
        <v>#N/A</v>
      </c>
      <c r="X1517" s="8"/>
      <c r="Y1517" s="7"/>
      <c r="Z1517" s="19"/>
      <c r="AA1517" s="7">
        <f>SUM($Y$8:Y1517)+CurrentInventory</f>
        <v>0</v>
      </c>
      <c r="AB1517" s="7" t="e">
        <f t="shared" si="120"/>
        <v>#N/A</v>
      </c>
    </row>
    <row r="1518" spans="8:28" x14ac:dyDescent="0.25">
      <c r="H1518" s="8" t="e">
        <f t="shared" si="118"/>
        <v>#N/A</v>
      </c>
      <c r="I1518" s="7" t="e">
        <f t="shared" si="119"/>
        <v>#N/A</v>
      </c>
      <c r="K1518" s="8" t="e">
        <f t="shared" si="116"/>
        <v>#N/A</v>
      </c>
      <c r="L1518" s="23" t="e">
        <f t="shared" si="117"/>
        <v>#N/A</v>
      </c>
      <c r="X1518" s="8"/>
      <c r="Y1518" s="7"/>
      <c r="Z1518" s="19"/>
      <c r="AA1518" s="7">
        <f>SUM($Y$8:Y1518)+CurrentInventory</f>
        <v>0</v>
      </c>
      <c r="AB1518" s="7" t="e">
        <f t="shared" si="120"/>
        <v>#N/A</v>
      </c>
    </row>
    <row r="1519" spans="8:28" x14ac:dyDescent="0.25">
      <c r="H1519" s="8" t="e">
        <f t="shared" si="118"/>
        <v>#N/A</v>
      </c>
      <c r="I1519" s="7" t="e">
        <f t="shared" si="119"/>
        <v>#N/A</v>
      </c>
      <c r="K1519" s="8" t="e">
        <f t="shared" si="116"/>
        <v>#N/A</v>
      </c>
      <c r="L1519" s="23" t="e">
        <f t="shared" si="117"/>
        <v>#N/A</v>
      </c>
      <c r="X1519" s="8"/>
      <c r="Y1519" s="7"/>
      <c r="Z1519" s="19"/>
      <c r="AA1519" s="7">
        <f>SUM($Y$8:Y1519)+CurrentInventory</f>
        <v>0</v>
      </c>
      <c r="AB1519" s="7" t="e">
        <f t="shared" si="120"/>
        <v>#N/A</v>
      </c>
    </row>
    <row r="1520" spans="8:28" x14ac:dyDescent="0.25">
      <c r="H1520" s="8" t="e">
        <f t="shared" si="118"/>
        <v>#N/A</v>
      </c>
      <c r="I1520" s="7" t="e">
        <f t="shared" si="119"/>
        <v>#N/A</v>
      </c>
      <c r="K1520" s="8" t="e">
        <f t="shared" si="116"/>
        <v>#N/A</v>
      </c>
      <c r="L1520" s="23" t="e">
        <f t="shared" si="117"/>
        <v>#N/A</v>
      </c>
      <c r="X1520" s="8"/>
      <c r="Y1520" s="7"/>
      <c r="Z1520" s="19"/>
      <c r="AA1520" s="7">
        <f>SUM($Y$8:Y1520)+CurrentInventory</f>
        <v>0</v>
      </c>
      <c r="AB1520" s="7" t="e">
        <f t="shared" si="120"/>
        <v>#N/A</v>
      </c>
    </row>
    <row r="1521" spans="8:28" x14ac:dyDescent="0.25">
      <c r="H1521" s="8" t="e">
        <f t="shared" si="118"/>
        <v>#N/A</v>
      </c>
      <c r="I1521" s="7" t="e">
        <f t="shared" si="119"/>
        <v>#N/A</v>
      </c>
      <c r="K1521" s="8" t="e">
        <f t="shared" si="116"/>
        <v>#N/A</v>
      </c>
      <c r="L1521" s="23" t="e">
        <f t="shared" si="117"/>
        <v>#N/A</v>
      </c>
      <c r="X1521" s="8"/>
      <c r="Y1521" s="7"/>
      <c r="Z1521" s="19"/>
      <c r="AA1521" s="7">
        <f>SUM($Y$8:Y1521)+CurrentInventory</f>
        <v>0</v>
      </c>
      <c r="AB1521" s="7" t="e">
        <f t="shared" si="120"/>
        <v>#N/A</v>
      </c>
    </row>
    <row r="1522" spans="8:28" x14ac:dyDescent="0.25">
      <c r="H1522" s="8" t="e">
        <f t="shared" si="118"/>
        <v>#N/A</v>
      </c>
      <c r="I1522" s="7" t="e">
        <f t="shared" si="119"/>
        <v>#N/A</v>
      </c>
      <c r="K1522" s="8" t="e">
        <f t="shared" si="116"/>
        <v>#N/A</v>
      </c>
      <c r="L1522" s="23" t="e">
        <f t="shared" si="117"/>
        <v>#N/A</v>
      </c>
      <c r="X1522" s="8"/>
      <c r="Y1522" s="7"/>
      <c r="Z1522" s="19"/>
      <c r="AA1522" s="7">
        <f>SUM($Y$8:Y1522)+CurrentInventory</f>
        <v>0</v>
      </c>
      <c r="AB1522" s="7" t="e">
        <f t="shared" si="120"/>
        <v>#N/A</v>
      </c>
    </row>
    <row r="1523" spans="8:28" x14ac:dyDescent="0.25">
      <c r="H1523" s="8" t="e">
        <f t="shared" si="118"/>
        <v>#N/A</v>
      </c>
      <c r="I1523" s="7" t="e">
        <f t="shared" si="119"/>
        <v>#N/A</v>
      </c>
      <c r="K1523" s="8" t="e">
        <f t="shared" si="116"/>
        <v>#N/A</v>
      </c>
      <c r="L1523" s="23" t="e">
        <f t="shared" si="117"/>
        <v>#N/A</v>
      </c>
      <c r="X1523" s="8"/>
      <c r="Y1523" s="7"/>
      <c r="Z1523" s="19"/>
      <c r="AA1523" s="7">
        <f>SUM($Y$8:Y1523)+CurrentInventory</f>
        <v>0</v>
      </c>
      <c r="AB1523" s="7" t="e">
        <f t="shared" si="120"/>
        <v>#N/A</v>
      </c>
    </row>
    <row r="1524" spans="8:28" x14ac:dyDescent="0.25">
      <c r="H1524" s="8" t="e">
        <f t="shared" si="118"/>
        <v>#N/A</v>
      </c>
      <c r="I1524" s="7" t="e">
        <f t="shared" si="119"/>
        <v>#N/A</v>
      </c>
      <c r="K1524" s="8" t="e">
        <f t="shared" si="116"/>
        <v>#N/A</v>
      </c>
      <c r="L1524" s="23" t="e">
        <f t="shared" si="117"/>
        <v>#N/A</v>
      </c>
      <c r="X1524" s="8"/>
      <c r="Y1524" s="7"/>
      <c r="Z1524" s="19"/>
      <c r="AA1524" s="7">
        <f>SUM($Y$8:Y1524)+CurrentInventory</f>
        <v>0</v>
      </c>
      <c r="AB1524" s="7" t="e">
        <f t="shared" si="120"/>
        <v>#N/A</v>
      </c>
    </row>
    <row r="1525" spans="8:28" x14ac:dyDescent="0.25">
      <c r="H1525" s="8" t="e">
        <f t="shared" si="118"/>
        <v>#N/A</v>
      </c>
      <c r="I1525" s="7" t="e">
        <f t="shared" si="119"/>
        <v>#N/A</v>
      </c>
      <c r="K1525" s="8" t="e">
        <f t="shared" si="116"/>
        <v>#N/A</v>
      </c>
      <c r="L1525" s="23" t="e">
        <f t="shared" si="117"/>
        <v>#N/A</v>
      </c>
      <c r="X1525" s="8"/>
      <c r="Y1525" s="7"/>
      <c r="Z1525" s="19"/>
      <c r="AA1525" s="7">
        <f>SUM($Y$8:Y1525)+CurrentInventory</f>
        <v>0</v>
      </c>
      <c r="AB1525" s="7" t="e">
        <f t="shared" si="120"/>
        <v>#N/A</v>
      </c>
    </row>
    <row r="1526" spans="8:28" x14ac:dyDescent="0.25">
      <c r="H1526" s="8" t="e">
        <f t="shared" si="118"/>
        <v>#N/A</v>
      </c>
      <c r="I1526" s="7" t="e">
        <f t="shared" si="119"/>
        <v>#N/A</v>
      </c>
      <c r="K1526" s="8" t="e">
        <f t="shared" si="116"/>
        <v>#N/A</v>
      </c>
      <c r="L1526" s="23" t="e">
        <f t="shared" si="117"/>
        <v>#N/A</v>
      </c>
      <c r="X1526" s="8"/>
      <c r="Y1526" s="7"/>
      <c r="Z1526" s="19"/>
      <c r="AA1526" s="7">
        <f>SUM($Y$8:Y1526)+CurrentInventory</f>
        <v>0</v>
      </c>
      <c r="AB1526" s="7" t="e">
        <f t="shared" si="120"/>
        <v>#N/A</v>
      </c>
    </row>
    <row r="1527" spans="8:28" x14ac:dyDescent="0.25">
      <c r="H1527" s="8" t="e">
        <f t="shared" si="118"/>
        <v>#N/A</v>
      </c>
      <c r="I1527" s="7" t="e">
        <f t="shared" si="119"/>
        <v>#N/A</v>
      </c>
      <c r="K1527" s="8" t="e">
        <f t="shared" si="116"/>
        <v>#N/A</v>
      </c>
      <c r="L1527" s="23" t="e">
        <f t="shared" si="117"/>
        <v>#N/A</v>
      </c>
      <c r="X1527" s="8"/>
      <c r="Y1527" s="7"/>
      <c r="Z1527" s="19"/>
      <c r="AA1527" s="7">
        <f>SUM($Y$8:Y1527)+CurrentInventory</f>
        <v>0</v>
      </c>
      <c r="AB1527" s="7" t="e">
        <f t="shared" si="120"/>
        <v>#N/A</v>
      </c>
    </row>
    <row r="1528" spans="8:28" x14ac:dyDescent="0.25">
      <c r="H1528" s="8" t="e">
        <f t="shared" si="118"/>
        <v>#N/A</v>
      </c>
      <c r="I1528" s="7" t="e">
        <f t="shared" si="119"/>
        <v>#N/A</v>
      </c>
      <c r="K1528" s="8" t="e">
        <f t="shared" si="116"/>
        <v>#N/A</v>
      </c>
      <c r="L1528" s="23" t="e">
        <f t="shared" si="117"/>
        <v>#N/A</v>
      </c>
      <c r="X1528" s="8"/>
      <c r="Y1528" s="7"/>
      <c r="Z1528" s="19"/>
      <c r="AA1528" s="7">
        <f>SUM($Y$8:Y1528)+CurrentInventory</f>
        <v>0</v>
      </c>
      <c r="AB1528" s="7" t="e">
        <f t="shared" si="120"/>
        <v>#N/A</v>
      </c>
    </row>
    <row r="1529" spans="8:28" x14ac:dyDescent="0.25">
      <c r="H1529" s="8" t="e">
        <f t="shared" si="118"/>
        <v>#N/A</v>
      </c>
      <c r="I1529" s="7" t="e">
        <f t="shared" si="119"/>
        <v>#N/A</v>
      </c>
      <c r="K1529" s="8" t="e">
        <f t="shared" si="116"/>
        <v>#N/A</v>
      </c>
      <c r="L1529" s="23" t="e">
        <f t="shared" si="117"/>
        <v>#N/A</v>
      </c>
      <c r="X1529" s="8"/>
      <c r="Y1529" s="7"/>
      <c r="Z1529" s="19"/>
      <c r="AA1529" s="7">
        <f>SUM($Y$8:Y1529)+CurrentInventory</f>
        <v>0</v>
      </c>
      <c r="AB1529" s="7" t="e">
        <f t="shared" si="120"/>
        <v>#N/A</v>
      </c>
    </row>
    <row r="1530" spans="8:28" x14ac:dyDescent="0.25">
      <c r="H1530" s="8" t="e">
        <f t="shared" si="118"/>
        <v>#N/A</v>
      </c>
      <c r="I1530" s="7" t="e">
        <f t="shared" si="119"/>
        <v>#N/A</v>
      </c>
      <c r="K1530" s="8" t="e">
        <f t="shared" si="116"/>
        <v>#N/A</v>
      </c>
      <c r="L1530" s="23" t="e">
        <f t="shared" si="117"/>
        <v>#N/A</v>
      </c>
      <c r="X1530" s="8"/>
      <c r="Y1530" s="7"/>
      <c r="Z1530" s="19"/>
      <c r="AA1530" s="7">
        <f>SUM($Y$8:Y1530)+CurrentInventory</f>
        <v>0</v>
      </c>
      <c r="AB1530" s="7" t="e">
        <f t="shared" si="120"/>
        <v>#N/A</v>
      </c>
    </row>
    <row r="1531" spans="8:28" x14ac:dyDescent="0.25">
      <c r="H1531" s="8" t="e">
        <f t="shared" si="118"/>
        <v>#N/A</v>
      </c>
      <c r="I1531" s="7" t="e">
        <f t="shared" si="119"/>
        <v>#N/A</v>
      </c>
      <c r="K1531" s="8" t="e">
        <f t="shared" si="116"/>
        <v>#N/A</v>
      </c>
      <c r="L1531" s="23" t="e">
        <f t="shared" si="117"/>
        <v>#N/A</v>
      </c>
      <c r="X1531" s="8"/>
      <c r="Y1531" s="7"/>
      <c r="Z1531" s="19"/>
      <c r="AA1531" s="7">
        <f>SUM($Y$8:Y1531)+CurrentInventory</f>
        <v>0</v>
      </c>
      <c r="AB1531" s="7" t="e">
        <f t="shared" si="120"/>
        <v>#N/A</v>
      </c>
    </row>
    <row r="1532" spans="8:28" x14ac:dyDescent="0.25">
      <c r="H1532" s="8" t="e">
        <f t="shared" si="118"/>
        <v>#N/A</v>
      </c>
      <c r="I1532" s="7" t="e">
        <f t="shared" si="119"/>
        <v>#N/A</v>
      </c>
      <c r="K1532" s="8" t="e">
        <f t="shared" si="116"/>
        <v>#N/A</v>
      </c>
      <c r="L1532" s="23" t="e">
        <f t="shared" si="117"/>
        <v>#N/A</v>
      </c>
      <c r="X1532" s="8"/>
      <c r="Y1532" s="7"/>
      <c r="Z1532" s="19"/>
      <c r="AA1532" s="7">
        <f>SUM($Y$8:Y1532)+CurrentInventory</f>
        <v>0</v>
      </c>
      <c r="AB1532" s="7" t="e">
        <f t="shared" si="120"/>
        <v>#N/A</v>
      </c>
    </row>
    <row r="1533" spans="8:28" x14ac:dyDescent="0.25">
      <c r="H1533" s="8" t="e">
        <f t="shared" si="118"/>
        <v>#N/A</v>
      </c>
      <c r="I1533" s="7" t="e">
        <f t="shared" si="119"/>
        <v>#N/A</v>
      </c>
      <c r="K1533" s="8" t="e">
        <f t="shared" si="116"/>
        <v>#N/A</v>
      </c>
      <c r="L1533" s="23" t="e">
        <f t="shared" si="117"/>
        <v>#N/A</v>
      </c>
      <c r="X1533" s="8"/>
      <c r="Y1533" s="7"/>
      <c r="Z1533" s="19"/>
      <c r="AA1533" s="7">
        <f>SUM($Y$8:Y1533)+CurrentInventory</f>
        <v>0</v>
      </c>
      <c r="AB1533" s="7" t="e">
        <f t="shared" si="120"/>
        <v>#N/A</v>
      </c>
    </row>
    <row r="1534" spans="8:28" x14ac:dyDescent="0.25">
      <c r="H1534" s="8" t="e">
        <f t="shared" si="118"/>
        <v>#N/A</v>
      </c>
      <c r="I1534" s="7" t="e">
        <f t="shared" si="119"/>
        <v>#N/A</v>
      </c>
      <c r="K1534" s="8" t="e">
        <f t="shared" si="116"/>
        <v>#N/A</v>
      </c>
      <c r="L1534" s="23" t="e">
        <f t="shared" si="117"/>
        <v>#N/A</v>
      </c>
      <c r="X1534" s="8"/>
      <c r="Y1534" s="7"/>
      <c r="Z1534" s="19"/>
      <c r="AA1534" s="7">
        <f>SUM($Y$8:Y1534)+CurrentInventory</f>
        <v>0</v>
      </c>
      <c r="AB1534" s="7" t="e">
        <f t="shared" si="120"/>
        <v>#N/A</v>
      </c>
    </row>
    <row r="1535" spans="8:28" x14ac:dyDescent="0.25">
      <c r="H1535" s="8" t="e">
        <f t="shared" si="118"/>
        <v>#N/A</v>
      </c>
      <c r="I1535" s="7" t="e">
        <f t="shared" si="119"/>
        <v>#N/A</v>
      </c>
      <c r="K1535" s="8" t="e">
        <f t="shared" si="116"/>
        <v>#N/A</v>
      </c>
      <c r="L1535" s="23" t="e">
        <f t="shared" si="117"/>
        <v>#N/A</v>
      </c>
      <c r="X1535" s="8"/>
      <c r="Y1535" s="7"/>
      <c r="Z1535" s="19"/>
      <c r="AA1535" s="7">
        <f>SUM($Y$8:Y1535)+CurrentInventory</f>
        <v>0</v>
      </c>
      <c r="AB1535" s="7" t="e">
        <f t="shared" si="120"/>
        <v>#N/A</v>
      </c>
    </row>
    <row r="1536" spans="8:28" x14ac:dyDescent="0.25">
      <c r="H1536" s="8" t="e">
        <f t="shared" si="118"/>
        <v>#N/A</v>
      </c>
      <c r="I1536" s="7" t="e">
        <f t="shared" si="119"/>
        <v>#N/A</v>
      </c>
      <c r="K1536" s="8" t="e">
        <f t="shared" si="116"/>
        <v>#N/A</v>
      </c>
      <c r="L1536" s="23" t="e">
        <f t="shared" si="117"/>
        <v>#N/A</v>
      </c>
      <c r="X1536" s="8"/>
      <c r="Y1536" s="7"/>
      <c r="Z1536" s="19"/>
      <c r="AA1536" s="7">
        <f>SUM($Y$8:Y1536)+CurrentInventory</f>
        <v>0</v>
      </c>
      <c r="AB1536" s="7" t="e">
        <f t="shared" si="120"/>
        <v>#N/A</v>
      </c>
    </row>
    <row r="1537" spans="8:28" x14ac:dyDescent="0.25">
      <c r="H1537" s="8" t="e">
        <f t="shared" si="118"/>
        <v>#N/A</v>
      </c>
      <c r="I1537" s="7" t="e">
        <f t="shared" si="119"/>
        <v>#N/A</v>
      </c>
      <c r="K1537" s="8" t="e">
        <f t="shared" si="116"/>
        <v>#N/A</v>
      </c>
      <c r="L1537" s="23" t="e">
        <f t="shared" si="117"/>
        <v>#N/A</v>
      </c>
      <c r="X1537" s="8"/>
      <c r="Y1537" s="7"/>
      <c r="Z1537" s="19"/>
      <c r="AA1537" s="7">
        <f>SUM($Y$8:Y1537)+CurrentInventory</f>
        <v>0</v>
      </c>
      <c r="AB1537" s="7" t="e">
        <f t="shared" si="120"/>
        <v>#N/A</v>
      </c>
    </row>
    <row r="1538" spans="8:28" x14ac:dyDescent="0.25">
      <c r="H1538" s="8" t="e">
        <f t="shared" si="118"/>
        <v>#N/A</v>
      </c>
      <c r="I1538" s="7" t="e">
        <f t="shared" si="119"/>
        <v>#N/A</v>
      </c>
      <c r="K1538" s="8" t="e">
        <f t="shared" si="116"/>
        <v>#N/A</v>
      </c>
      <c r="L1538" s="23" t="e">
        <f t="shared" si="117"/>
        <v>#N/A</v>
      </c>
      <c r="X1538" s="8"/>
      <c r="Y1538" s="7"/>
      <c r="Z1538" s="19"/>
      <c r="AA1538" s="7">
        <f>SUM($Y$8:Y1538)+CurrentInventory</f>
        <v>0</v>
      </c>
      <c r="AB1538" s="7" t="e">
        <f t="shared" si="120"/>
        <v>#N/A</v>
      </c>
    </row>
    <row r="1539" spans="8:28" x14ac:dyDescent="0.25">
      <c r="H1539" s="8" t="e">
        <f t="shared" si="118"/>
        <v>#N/A</v>
      </c>
      <c r="I1539" s="7" t="e">
        <f t="shared" si="119"/>
        <v>#N/A</v>
      </c>
      <c r="K1539" s="8" t="e">
        <f t="shared" si="116"/>
        <v>#N/A</v>
      </c>
      <c r="L1539" s="23" t="e">
        <f t="shared" si="117"/>
        <v>#N/A</v>
      </c>
      <c r="X1539" s="8"/>
      <c r="Y1539" s="7"/>
      <c r="Z1539" s="19"/>
      <c r="AA1539" s="7">
        <f>SUM($Y$8:Y1539)+CurrentInventory</f>
        <v>0</v>
      </c>
      <c r="AB1539" s="7" t="e">
        <f t="shared" si="120"/>
        <v>#N/A</v>
      </c>
    </row>
    <row r="1540" spans="8:28" x14ac:dyDescent="0.25">
      <c r="H1540" s="8" t="e">
        <f t="shared" si="118"/>
        <v>#N/A</v>
      </c>
      <c r="I1540" s="7" t="e">
        <f t="shared" si="119"/>
        <v>#N/A</v>
      </c>
      <c r="K1540" s="8" t="e">
        <f t="shared" si="116"/>
        <v>#N/A</v>
      </c>
      <c r="L1540" s="23" t="e">
        <f t="shared" si="117"/>
        <v>#N/A</v>
      </c>
      <c r="X1540" s="8"/>
      <c r="Y1540" s="7"/>
      <c r="Z1540" s="19"/>
      <c r="AA1540" s="7">
        <f>SUM($Y$8:Y1540)+CurrentInventory</f>
        <v>0</v>
      </c>
      <c r="AB1540" s="7" t="e">
        <f t="shared" si="120"/>
        <v>#N/A</v>
      </c>
    </row>
    <row r="1541" spans="8:28" x14ac:dyDescent="0.25">
      <c r="H1541" s="8" t="e">
        <f t="shared" si="118"/>
        <v>#N/A</v>
      </c>
      <c r="I1541" s="7" t="e">
        <f t="shared" si="119"/>
        <v>#N/A</v>
      </c>
      <c r="K1541" s="8" t="e">
        <f t="shared" ref="K1541:K1579" si="121">H1541</f>
        <v>#N/A</v>
      </c>
      <c r="L1541" s="23" t="e">
        <f t="shared" ref="L1541:L1579" si="122">VLOOKUP(H1541,$B$4:$D$97, 3,TRUE)</f>
        <v>#N/A</v>
      </c>
      <c r="X1541" s="8"/>
      <c r="Y1541" s="7"/>
      <c r="Z1541" s="19"/>
      <c r="AA1541" s="7">
        <f>SUM($Y$8:Y1541)+CurrentInventory</f>
        <v>0</v>
      </c>
      <c r="AB1541" s="7" t="e">
        <f t="shared" si="120"/>
        <v>#N/A</v>
      </c>
    </row>
    <row r="1542" spans="8:28" x14ac:dyDescent="0.25">
      <c r="H1542" s="8" t="e">
        <f t="shared" ref="H1542:H1579" si="123">IF(H1541+1&gt;MAX($B$4:$B$97), NA(), H1541+1)</f>
        <v>#N/A</v>
      </c>
      <c r="I1542" s="7" t="e">
        <f t="shared" ref="I1542:I1579" si="124">VLOOKUP(H1542,$B$4:$C$97, 2,TRUE)</f>
        <v>#N/A</v>
      </c>
      <c r="K1542" s="8" t="e">
        <f t="shared" si="121"/>
        <v>#N/A</v>
      </c>
      <c r="L1542" s="23" t="e">
        <f t="shared" si="122"/>
        <v>#N/A</v>
      </c>
      <c r="X1542" s="8"/>
      <c r="Y1542" s="7"/>
      <c r="Z1542" s="19"/>
      <c r="AA1542" s="7">
        <f>SUM($Y$8:Y1542)+CurrentInventory</f>
        <v>0</v>
      </c>
      <c r="AB1542" s="7" t="e">
        <f t="shared" si="120"/>
        <v>#N/A</v>
      </c>
    </row>
    <row r="1543" spans="8:28" x14ac:dyDescent="0.25">
      <c r="H1543" s="8" t="e">
        <f t="shared" si="123"/>
        <v>#N/A</v>
      </c>
      <c r="I1543" s="7" t="e">
        <f t="shared" si="124"/>
        <v>#N/A</v>
      </c>
      <c r="K1543" s="8" t="e">
        <f t="shared" si="121"/>
        <v>#N/A</v>
      </c>
      <c r="L1543" s="23" t="e">
        <f t="shared" si="122"/>
        <v>#N/A</v>
      </c>
      <c r="X1543" s="8"/>
      <c r="Y1543" s="7"/>
      <c r="Z1543" s="19"/>
      <c r="AA1543" s="7">
        <f>SUM($Y$8:Y1543)+CurrentInventory</f>
        <v>0</v>
      </c>
      <c r="AB1543" s="7" t="e">
        <f t="shared" si="120"/>
        <v>#N/A</v>
      </c>
    </row>
    <row r="1544" spans="8:28" x14ac:dyDescent="0.25">
      <c r="H1544" s="8" t="e">
        <f t="shared" si="123"/>
        <v>#N/A</v>
      </c>
      <c r="I1544" s="7" t="e">
        <f t="shared" si="124"/>
        <v>#N/A</v>
      </c>
      <c r="K1544" s="8" t="e">
        <f t="shared" si="121"/>
        <v>#N/A</v>
      </c>
      <c r="L1544" s="23" t="e">
        <f t="shared" si="122"/>
        <v>#N/A</v>
      </c>
      <c r="X1544" s="8"/>
      <c r="Y1544" s="7"/>
      <c r="Z1544" s="19"/>
      <c r="AA1544" s="7">
        <f>SUM($Y$8:Y1544)+CurrentInventory</f>
        <v>0</v>
      </c>
      <c r="AB1544" s="7" t="e">
        <f t="shared" ref="AB1544:AB1596" si="125">VLOOKUP(X1544,$H$4:$I$1579, 2, FALSE)</f>
        <v>#N/A</v>
      </c>
    </row>
    <row r="1545" spans="8:28" x14ac:dyDescent="0.25">
      <c r="H1545" s="8" t="e">
        <f t="shared" si="123"/>
        <v>#N/A</v>
      </c>
      <c r="I1545" s="7" t="e">
        <f t="shared" si="124"/>
        <v>#N/A</v>
      </c>
      <c r="K1545" s="8" t="e">
        <f t="shared" si="121"/>
        <v>#N/A</v>
      </c>
      <c r="L1545" s="23" t="e">
        <f t="shared" si="122"/>
        <v>#N/A</v>
      </c>
      <c r="X1545" s="8"/>
      <c r="Y1545" s="7"/>
      <c r="Z1545" s="19"/>
      <c r="AA1545" s="7">
        <f>SUM($Y$8:Y1545)+CurrentInventory</f>
        <v>0</v>
      </c>
      <c r="AB1545" s="7" t="e">
        <f t="shared" si="125"/>
        <v>#N/A</v>
      </c>
    </row>
    <row r="1546" spans="8:28" x14ac:dyDescent="0.25">
      <c r="H1546" s="8" t="e">
        <f t="shared" si="123"/>
        <v>#N/A</v>
      </c>
      <c r="I1546" s="7" t="e">
        <f t="shared" si="124"/>
        <v>#N/A</v>
      </c>
      <c r="K1546" s="8" t="e">
        <f t="shared" si="121"/>
        <v>#N/A</v>
      </c>
      <c r="L1546" s="23" t="e">
        <f t="shared" si="122"/>
        <v>#N/A</v>
      </c>
      <c r="X1546" s="8"/>
      <c r="Y1546" s="7"/>
      <c r="Z1546" s="19"/>
      <c r="AA1546" s="7">
        <f>SUM($Y$8:Y1546)+CurrentInventory</f>
        <v>0</v>
      </c>
      <c r="AB1546" s="7" t="e">
        <f t="shared" si="125"/>
        <v>#N/A</v>
      </c>
    </row>
    <row r="1547" spans="8:28" x14ac:dyDescent="0.25">
      <c r="H1547" s="8" t="e">
        <f t="shared" si="123"/>
        <v>#N/A</v>
      </c>
      <c r="I1547" s="7" t="e">
        <f t="shared" si="124"/>
        <v>#N/A</v>
      </c>
      <c r="K1547" s="8" t="e">
        <f t="shared" si="121"/>
        <v>#N/A</v>
      </c>
      <c r="L1547" s="23" t="e">
        <f t="shared" si="122"/>
        <v>#N/A</v>
      </c>
      <c r="X1547" s="8"/>
      <c r="Y1547" s="7"/>
      <c r="Z1547" s="19"/>
      <c r="AA1547" s="7">
        <f>SUM($Y$8:Y1547)+CurrentInventory</f>
        <v>0</v>
      </c>
      <c r="AB1547" s="7" t="e">
        <f t="shared" si="125"/>
        <v>#N/A</v>
      </c>
    </row>
    <row r="1548" spans="8:28" x14ac:dyDescent="0.25">
      <c r="H1548" s="8" t="e">
        <f t="shared" si="123"/>
        <v>#N/A</v>
      </c>
      <c r="I1548" s="7" t="e">
        <f t="shared" si="124"/>
        <v>#N/A</v>
      </c>
      <c r="K1548" s="8" t="e">
        <f t="shared" si="121"/>
        <v>#N/A</v>
      </c>
      <c r="L1548" s="23" t="e">
        <f t="shared" si="122"/>
        <v>#N/A</v>
      </c>
      <c r="X1548" s="8"/>
      <c r="Y1548" s="7"/>
      <c r="Z1548" s="19"/>
      <c r="AA1548" s="7">
        <f>SUM($Y$8:Y1548)+CurrentInventory</f>
        <v>0</v>
      </c>
      <c r="AB1548" s="7" t="e">
        <f t="shared" si="125"/>
        <v>#N/A</v>
      </c>
    </row>
    <row r="1549" spans="8:28" x14ac:dyDescent="0.25">
      <c r="H1549" s="8" t="e">
        <f t="shared" si="123"/>
        <v>#N/A</v>
      </c>
      <c r="I1549" s="7" t="e">
        <f t="shared" si="124"/>
        <v>#N/A</v>
      </c>
      <c r="K1549" s="8" t="e">
        <f t="shared" si="121"/>
        <v>#N/A</v>
      </c>
      <c r="L1549" s="23" t="e">
        <f t="shared" si="122"/>
        <v>#N/A</v>
      </c>
      <c r="X1549" s="8"/>
      <c r="Y1549" s="7"/>
      <c r="Z1549" s="19"/>
      <c r="AA1549" s="7">
        <f>SUM($Y$8:Y1549)+CurrentInventory</f>
        <v>0</v>
      </c>
      <c r="AB1549" s="7" t="e">
        <f t="shared" si="125"/>
        <v>#N/A</v>
      </c>
    </row>
    <row r="1550" spans="8:28" x14ac:dyDescent="0.25">
      <c r="H1550" s="8" t="e">
        <f t="shared" si="123"/>
        <v>#N/A</v>
      </c>
      <c r="I1550" s="7" t="e">
        <f t="shared" si="124"/>
        <v>#N/A</v>
      </c>
      <c r="K1550" s="8" t="e">
        <f t="shared" si="121"/>
        <v>#N/A</v>
      </c>
      <c r="L1550" s="23" t="e">
        <f t="shared" si="122"/>
        <v>#N/A</v>
      </c>
      <c r="X1550" s="8"/>
      <c r="Y1550" s="7"/>
      <c r="Z1550" s="19"/>
      <c r="AA1550" s="7">
        <f>SUM($Y$8:Y1550)+CurrentInventory</f>
        <v>0</v>
      </c>
      <c r="AB1550" s="7" t="e">
        <f t="shared" si="125"/>
        <v>#N/A</v>
      </c>
    </row>
    <row r="1551" spans="8:28" x14ac:dyDescent="0.25">
      <c r="H1551" s="8" t="e">
        <f t="shared" si="123"/>
        <v>#N/A</v>
      </c>
      <c r="I1551" s="7" t="e">
        <f t="shared" si="124"/>
        <v>#N/A</v>
      </c>
      <c r="K1551" s="8" t="e">
        <f t="shared" si="121"/>
        <v>#N/A</v>
      </c>
      <c r="L1551" s="23" t="e">
        <f t="shared" si="122"/>
        <v>#N/A</v>
      </c>
      <c r="X1551" s="8"/>
      <c r="Y1551" s="7"/>
      <c r="Z1551" s="19"/>
      <c r="AA1551" s="7">
        <f>SUM($Y$8:Y1551)+CurrentInventory</f>
        <v>0</v>
      </c>
      <c r="AB1551" s="7" t="e">
        <f t="shared" si="125"/>
        <v>#N/A</v>
      </c>
    </row>
    <row r="1552" spans="8:28" x14ac:dyDescent="0.25">
      <c r="H1552" s="8" t="e">
        <f t="shared" si="123"/>
        <v>#N/A</v>
      </c>
      <c r="I1552" s="7" t="e">
        <f t="shared" si="124"/>
        <v>#N/A</v>
      </c>
      <c r="K1552" s="8" t="e">
        <f t="shared" si="121"/>
        <v>#N/A</v>
      </c>
      <c r="L1552" s="23" t="e">
        <f t="shared" si="122"/>
        <v>#N/A</v>
      </c>
      <c r="X1552" s="8"/>
      <c r="Y1552" s="7"/>
      <c r="Z1552" s="19"/>
      <c r="AA1552" s="7">
        <f>SUM($Y$8:Y1552)+CurrentInventory</f>
        <v>0</v>
      </c>
      <c r="AB1552" s="7" t="e">
        <f t="shared" si="125"/>
        <v>#N/A</v>
      </c>
    </row>
    <row r="1553" spans="8:28" x14ac:dyDescent="0.25">
      <c r="H1553" s="8" t="e">
        <f t="shared" si="123"/>
        <v>#N/A</v>
      </c>
      <c r="I1553" s="7" t="e">
        <f t="shared" si="124"/>
        <v>#N/A</v>
      </c>
      <c r="K1553" s="8" t="e">
        <f t="shared" si="121"/>
        <v>#N/A</v>
      </c>
      <c r="L1553" s="23" t="e">
        <f t="shared" si="122"/>
        <v>#N/A</v>
      </c>
      <c r="X1553" s="8"/>
      <c r="Y1553" s="7"/>
      <c r="Z1553" s="19"/>
      <c r="AA1553" s="7">
        <f>SUM($Y$8:Y1553)+CurrentInventory</f>
        <v>0</v>
      </c>
      <c r="AB1553" s="7" t="e">
        <f t="shared" si="125"/>
        <v>#N/A</v>
      </c>
    </row>
    <row r="1554" spans="8:28" x14ac:dyDescent="0.25">
      <c r="H1554" s="8" t="e">
        <f t="shared" si="123"/>
        <v>#N/A</v>
      </c>
      <c r="I1554" s="7" t="e">
        <f t="shared" si="124"/>
        <v>#N/A</v>
      </c>
      <c r="K1554" s="8" t="e">
        <f t="shared" si="121"/>
        <v>#N/A</v>
      </c>
      <c r="L1554" s="23" t="e">
        <f t="shared" si="122"/>
        <v>#N/A</v>
      </c>
      <c r="X1554" s="8"/>
      <c r="Y1554" s="7"/>
      <c r="Z1554" s="19"/>
      <c r="AA1554" s="7">
        <f>SUM($Y$8:Y1554)+CurrentInventory</f>
        <v>0</v>
      </c>
      <c r="AB1554" s="7" t="e">
        <f t="shared" si="125"/>
        <v>#N/A</v>
      </c>
    </row>
    <row r="1555" spans="8:28" x14ac:dyDescent="0.25">
      <c r="H1555" s="8" t="e">
        <f t="shared" si="123"/>
        <v>#N/A</v>
      </c>
      <c r="I1555" s="7" t="e">
        <f t="shared" si="124"/>
        <v>#N/A</v>
      </c>
      <c r="K1555" s="8" t="e">
        <f t="shared" si="121"/>
        <v>#N/A</v>
      </c>
      <c r="L1555" s="23" t="e">
        <f t="shared" si="122"/>
        <v>#N/A</v>
      </c>
      <c r="X1555" s="8"/>
      <c r="Y1555" s="7"/>
      <c r="Z1555" s="19"/>
      <c r="AA1555" s="7">
        <f>SUM($Y$8:Y1555)+CurrentInventory</f>
        <v>0</v>
      </c>
      <c r="AB1555" s="7" t="e">
        <f t="shared" si="125"/>
        <v>#N/A</v>
      </c>
    </row>
    <row r="1556" spans="8:28" x14ac:dyDescent="0.25">
      <c r="H1556" s="8" t="e">
        <f t="shared" si="123"/>
        <v>#N/A</v>
      </c>
      <c r="I1556" s="7" t="e">
        <f t="shared" si="124"/>
        <v>#N/A</v>
      </c>
      <c r="K1556" s="8" t="e">
        <f t="shared" si="121"/>
        <v>#N/A</v>
      </c>
      <c r="L1556" s="23" t="e">
        <f t="shared" si="122"/>
        <v>#N/A</v>
      </c>
      <c r="X1556" s="8"/>
      <c r="Y1556" s="7"/>
      <c r="Z1556" s="19"/>
      <c r="AA1556" s="7">
        <f>SUM($Y$8:Y1556)+CurrentInventory</f>
        <v>0</v>
      </c>
      <c r="AB1556" s="7" t="e">
        <f t="shared" si="125"/>
        <v>#N/A</v>
      </c>
    </row>
    <row r="1557" spans="8:28" x14ac:dyDescent="0.25">
      <c r="H1557" s="8" t="e">
        <f t="shared" si="123"/>
        <v>#N/A</v>
      </c>
      <c r="I1557" s="7" t="e">
        <f t="shared" si="124"/>
        <v>#N/A</v>
      </c>
      <c r="K1557" s="8" t="e">
        <f t="shared" si="121"/>
        <v>#N/A</v>
      </c>
      <c r="L1557" s="23" t="e">
        <f t="shared" si="122"/>
        <v>#N/A</v>
      </c>
      <c r="X1557" s="8"/>
      <c r="Y1557" s="7"/>
      <c r="Z1557" s="19"/>
      <c r="AA1557" s="7">
        <f>SUM($Y$8:Y1557)+CurrentInventory</f>
        <v>0</v>
      </c>
      <c r="AB1557" s="7" t="e">
        <f t="shared" si="125"/>
        <v>#N/A</v>
      </c>
    </row>
    <row r="1558" spans="8:28" x14ac:dyDescent="0.25">
      <c r="H1558" s="8" t="e">
        <f t="shared" si="123"/>
        <v>#N/A</v>
      </c>
      <c r="I1558" s="7" t="e">
        <f t="shared" si="124"/>
        <v>#N/A</v>
      </c>
      <c r="K1558" s="8" t="e">
        <f t="shared" si="121"/>
        <v>#N/A</v>
      </c>
      <c r="L1558" s="23" t="e">
        <f t="shared" si="122"/>
        <v>#N/A</v>
      </c>
      <c r="X1558" s="8"/>
      <c r="Y1558" s="7"/>
      <c r="Z1558" s="19"/>
      <c r="AA1558" s="7">
        <f>SUM($Y$8:Y1558)+CurrentInventory</f>
        <v>0</v>
      </c>
      <c r="AB1558" s="7" t="e">
        <f t="shared" si="125"/>
        <v>#N/A</v>
      </c>
    </row>
    <row r="1559" spans="8:28" x14ac:dyDescent="0.25">
      <c r="H1559" s="8" t="e">
        <f t="shared" si="123"/>
        <v>#N/A</v>
      </c>
      <c r="I1559" s="7" t="e">
        <f t="shared" si="124"/>
        <v>#N/A</v>
      </c>
      <c r="K1559" s="8" t="e">
        <f t="shared" si="121"/>
        <v>#N/A</v>
      </c>
      <c r="L1559" s="23" t="e">
        <f t="shared" si="122"/>
        <v>#N/A</v>
      </c>
      <c r="X1559" s="8"/>
      <c r="Y1559" s="7"/>
      <c r="Z1559" s="19"/>
      <c r="AA1559" s="7">
        <f>SUM($Y$8:Y1559)+CurrentInventory</f>
        <v>0</v>
      </c>
      <c r="AB1559" s="7" t="e">
        <f t="shared" si="125"/>
        <v>#N/A</v>
      </c>
    </row>
    <row r="1560" spans="8:28" x14ac:dyDescent="0.25">
      <c r="H1560" s="8" t="e">
        <f t="shared" si="123"/>
        <v>#N/A</v>
      </c>
      <c r="I1560" s="7" t="e">
        <f t="shared" si="124"/>
        <v>#N/A</v>
      </c>
      <c r="K1560" s="8" t="e">
        <f t="shared" si="121"/>
        <v>#N/A</v>
      </c>
      <c r="L1560" s="23" t="e">
        <f t="shared" si="122"/>
        <v>#N/A</v>
      </c>
      <c r="X1560" s="8"/>
      <c r="Y1560" s="7"/>
      <c r="Z1560" s="19"/>
      <c r="AA1560" s="7">
        <f>SUM($Y$8:Y1560)+CurrentInventory</f>
        <v>0</v>
      </c>
      <c r="AB1560" s="7" t="e">
        <f t="shared" si="125"/>
        <v>#N/A</v>
      </c>
    </row>
    <row r="1561" spans="8:28" x14ac:dyDescent="0.25">
      <c r="H1561" s="8" t="e">
        <f t="shared" si="123"/>
        <v>#N/A</v>
      </c>
      <c r="I1561" s="7" t="e">
        <f t="shared" si="124"/>
        <v>#N/A</v>
      </c>
      <c r="K1561" s="8" t="e">
        <f t="shared" si="121"/>
        <v>#N/A</v>
      </c>
      <c r="L1561" s="23" t="e">
        <f t="shared" si="122"/>
        <v>#N/A</v>
      </c>
      <c r="X1561" s="8"/>
      <c r="Y1561" s="7"/>
      <c r="Z1561" s="19"/>
      <c r="AA1561" s="7">
        <f>SUM($Y$8:Y1561)+CurrentInventory</f>
        <v>0</v>
      </c>
      <c r="AB1561" s="7" t="e">
        <f t="shared" si="125"/>
        <v>#N/A</v>
      </c>
    </row>
    <row r="1562" spans="8:28" x14ac:dyDescent="0.25">
      <c r="H1562" s="8" t="e">
        <f t="shared" si="123"/>
        <v>#N/A</v>
      </c>
      <c r="I1562" s="7" t="e">
        <f t="shared" si="124"/>
        <v>#N/A</v>
      </c>
      <c r="K1562" s="8" t="e">
        <f t="shared" si="121"/>
        <v>#N/A</v>
      </c>
      <c r="L1562" s="23" t="e">
        <f t="shared" si="122"/>
        <v>#N/A</v>
      </c>
      <c r="X1562" s="8"/>
      <c r="Y1562" s="7"/>
      <c r="Z1562" s="19"/>
      <c r="AA1562" s="7">
        <f>SUM($Y$8:Y1562)+CurrentInventory</f>
        <v>0</v>
      </c>
      <c r="AB1562" s="7" t="e">
        <f t="shared" si="125"/>
        <v>#N/A</v>
      </c>
    </row>
    <row r="1563" spans="8:28" x14ac:dyDescent="0.25">
      <c r="H1563" s="8" t="e">
        <f t="shared" si="123"/>
        <v>#N/A</v>
      </c>
      <c r="I1563" s="7" t="e">
        <f t="shared" si="124"/>
        <v>#N/A</v>
      </c>
      <c r="K1563" s="8" t="e">
        <f t="shared" si="121"/>
        <v>#N/A</v>
      </c>
      <c r="L1563" s="23" t="e">
        <f t="shared" si="122"/>
        <v>#N/A</v>
      </c>
      <c r="X1563" s="8"/>
      <c r="Y1563" s="7"/>
      <c r="Z1563" s="19"/>
      <c r="AA1563" s="7">
        <f>SUM($Y$8:Y1563)+CurrentInventory</f>
        <v>0</v>
      </c>
      <c r="AB1563" s="7" t="e">
        <f t="shared" si="125"/>
        <v>#N/A</v>
      </c>
    </row>
    <row r="1564" spans="8:28" x14ac:dyDescent="0.25">
      <c r="H1564" s="8" t="e">
        <f t="shared" si="123"/>
        <v>#N/A</v>
      </c>
      <c r="I1564" s="7" t="e">
        <f t="shared" si="124"/>
        <v>#N/A</v>
      </c>
      <c r="K1564" s="8" t="e">
        <f t="shared" si="121"/>
        <v>#N/A</v>
      </c>
      <c r="L1564" s="23" t="e">
        <f t="shared" si="122"/>
        <v>#N/A</v>
      </c>
      <c r="X1564" s="8"/>
      <c r="Y1564" s="7"/>
      <c r="Z1564" s="19"/>
      <c r="AA1564" s="7">
        <f>SUM($Y$8:Y1564)+CurrentInventory</f>
        <v>0</v>
      </c>
      <c r="AB1564" s="7" t="e">
        <f t="shared" si="125"/>
        <v>#N/A</v>
      </c>
    </row>
    <row r="1565" spans="8:28" x14ac:dyDescent="0.25">
      <c r="H1565" s="8" t="e">
        <f t="shared" si="123"/>
        <v>#N/A</v>
      </c>
      <c r="I1565" s="7" t="e">
        <f t="shared" si="124"/>
        <v>#N/A</v>
      </c>
      <c r="K1565" s="8" t="e">
        <f t="shared" si="121"/>
        <v>#N/A</v>
      </c>
      <c r="L1565" s="23" t="e">
        <f t="shared" si="122"/>
        <v>#N/A</v>
      </c>
      <c r="X1565" s="8"/>
      <c r="Y1565" s="7"/>
      <c r="Z1565" s="19"/>
      <c r="AA1565" s="7">
        <f>SUM($Y$8:Y1565)+CurrentInventory</f>
        <v>0</v>
      </c>
      <c r="AB1565" s="7" t="e">
        <f t="shared" si="125"/>
        <v>#N/A</v>
      </c>
    </row>
    <row r="1566" spans="8:28" x14ac:dyDescent="0.25">
      <c r="H1566" s="8" t="e">
        <f t="shared" si="123"/>
        <v>#N/A</v>
      </c>
      <c r="I1566" s="7" t="e">
        <f t="shared" si="124"/>
        <v>#N/A</v>
      </c>
      <c r="K1566" s="8" t="e">
        <f t="shared" si="121"/>
        <v>#N/A</v>
      </c>
      <c r="L1566" s="23" t="e">
        <f t="shared" si="122"/>
        <v>#N/A</v>
      </c>
      <c r="X1566" s="8"/>
      <c r="Y1566" s="7"/>
      <c r="Z1566" s="19"/>
      <c r="AA1566" s="7">
        <f>SUM($Y$8:Y1566)+CurrentInventory</f>
        <v>0</v>
      </c>
      <c r="AB1566" s="7" t="e">
        <f t="shared" si="125"/>
        <v>#N/A</v>
      </c>
    </row>
    <row r="1567" spans="8:28" x14ac:dyDescent="0.25">
      <c r="H1567" s="8" t="e">
        <f t="shared" si="123"/>
        <v>#N/A</v>
      </c>
      <c r="I1567" s="7" t="e">
        <f t="shared" si="124"/>
        <v>#N/A</v>
      </c>
      <c r="K1567" s="8" t="e">
        <f t="shared" si="121"/>
        <v>#N/A</v>
      </c>
      <c r="L1567" s="23" t="e">
        <f t="shared" si="122"/>
        <v>#N/A</v>
      </c>
      <c r="X1567" s="8"/>
      <c r="Y1567" s="7"/>
      <c r="Z1567" s="19"/>
      <c r="AA1567" s="7">
        <f>SUM($Y$8:Y1567)+CurrentInventory</f>
        <v>0</v>
      </c>
      <c r="AB1567" s="7" t="e">
        <f t="shared" si="125"/>
        <v>#N/A</v>
      </c>
    </row>
    <row r="1568" spans="8:28" x14ac:dyDescent="0.25">
      <c r="H1568" s="8" t="e">
        <f t="shared" si="123"/>
        <v>#N/A</v>
      </c>
      <c r="I1568" s="7" t="e">
        <f t="shared" si="124"/>
        <v>#N/A</v>
      </c>
      <c r="K1568" s="8" t="e">
        <f t="shared" si="121"/>
        <v>#N/A</v>
      </c>
      <c r="L1568" s="23" t="e">
        <f t="shared" si="122"/>
        <v>#N/A</v>
      </c>
      <c r="X1568" s="8"/>
      <c r="Y1568" s="7"/>
      <c r="Z1568" s="19"/>
      <c r="AA1568" s="7">
        <f>SUM($Y$8:Y1568)+CurrentInventory</f>
        <v>0</v>
      </c>
      <c r="AB1568" s="7" t="e">
        <f t="shared" si="125"/>
        <v>#N/A</v>
      </c>
    </row>
    <row r="1569" spans="8:28" x14ac:dyDescent="0.25">
      <c r="H1569" s="8" t="e">
        <f t="shared" si="123"/>
        <v>#N/A</v>
      </c>
      <c r="I1569" s="7" t="e">
        <f t="shared" si="124"/>
        <v>#N/A</v>
      </c>
      <c r="K1569" s="8" t="e">
        <f t="shared" si="121"/>
        <v>#N/A</v>
      </c>
      <c r="L1569" s="23" t="e">
        <f t="shared" si="122"/>
        <v>#N/A</v>
      </c>
      <c r="X1569" s="8"/>
      <c r="Y1569" s="7"/>
      <c r="Z1569" s="19"/>
      <c r="AA1569" s="7">
        <f>SUM($Y$8:Y1569)+CurrentInventory</f>
        <v>0</v>
      </c>
      <c r="AB1569" s="7" t="e">
        <f t="shared" si="125"/>
        <v>#N/A</v>
      </c>
    </row>
    <row r="1570" spans="8:28" x14ac:dyDescent="0.25">
      <c r="H1570" s="8" t="e">
        <f t="shared" si="123"/>
        <v>#N/A</v>
      </c>
      <c r="I1570" s="7" t="e">
        <f t="shared" si="124"/>
        <v>#N/A</v>
      </c>
      <c r="K1570" s="8" t="e">
        <f t="shared" si="121"/>
        <v>#N/A</v>
      </c>
      <c r="L1570" s="23" t="e">
        <f t="shared" si="122"/>
        <v>#N/A</v>
      </c>
      <c r="X1570" s="8"/>
      <c r="Y1570" s="7"/>
      <c r="Z1570" s="19"/>
      <c r="AA1570" s="7">
        <f>SUM($Y$8:Y1570)+CurrentInventory</f>
        <v>0</v>
      </c>
      <c r="AB1570" s="7" t="e">
        <f t="shared" si="125"/>
        <v>#N/A</v>
      </c>
    </row>
    <row r="1571" spans="8:28" x14ac:dyDescent="0.25">
      <c r="H1571" s="8" t="e">
        <f t="shared" si="123"/>
        <v>#N/A</v>
      </c>
      <c r="I1571" s="7" t="e">
        <f t="shared" si="124"/>
        <v>#N/A</v>
      </c>
      <c r="K1571" s="8" t="e">
        <f t="shared" si="121"/>
        <v>#N/A</v>
      </c>
      <c r="L1571" s="23" t="e">
        <f t="shared" si="122"/>
        <v>#N/A</v>
      </c>
      <c r="X1571" s="8"/>
      <c r="Y1571" s="7"/>
      <c r="Z1571" s="19"/>
      <c r="AA1571" s="7">
        <f>SUM($Y$8:Y1571)+CurrentInventory</f>
        <v>0</v>
      </c>
      <c r="AB1571" s="7" t="e">
        <f t="shared" si="125"/>
        <v>#N/A</v>
      </c>
    </row>
    <row r="1572" spans="8:28" x14ac:dyDescent="0.25">
      <c r="H1572" s="8" t="e">
        <f t="shared" si="123"/>
        <v>#N/A</v>
      </c>
      <c r="I1572" s="7" t="e">
        <f t="shared" si="124"/>
        <v>#N/A</v>
      </c>
      <c r="K1572" s="8" t="e">
        <f t="shared" si="121"/>
        <v>#N/A</v>
      </c>
      <c r="L1572" s="23" t="e">
        <f t="shared" si="122"/>
        <v>#N/A</v>
      </c>
      <c r="X1572" s="8"/>
      <c r="Y1572" s="7"/>
      <c r="Z1572" s="19"/>
      <c r="AA1572" s="7">
        <f>SUM($Y$8:Y1572)+CurrentInventory</f>
        <v>0</v>
      </c>
      <c r="AB1572" s="7" t="e">
        <f t="shared" si="125"/>
        <v>#N/A</v>
      </c>
    </row>
    <row r="1573" spans="8:28" x14ac:dyDescent="0.25">
      <c r="H1573" s="8" t="e">
        <f t="shared" si="123"/>
        <v>#N/A</v>
      </c>
      <c r="I1573" s="7" t="e">
        <f t="shared" si="124"/>
        <v>#N/A</v>
      </c>
      <c r="K1573" s="8" t="e">
        <f t="shared" si="121"/>
        <v>#N/A</v>
      </c>
      <c r="L1573" s="23" t="e">
        <f t="shared" si="122"/>
        <v>#N/A</v>
      </c>
      <c r="X1573" s="8"/>
      <c r="Y1573" s="7"/>
      <c r="Z1573" s="19"/>
      <c r="AA1573" s="7">
        <f>SUM($Y$8:Y1573)+CurrentInventory</f>
        <v>0</v>
      </c>
      <c r="AB1573" s="7" t="e">
        <f t="shared" si="125"/>
        <v>#N/A</v>
      </c>
    </row>
    <row r="1574" spans="8:28" x14ac:dyDescent="0.25">
      <c r="H1574" s="8" t="e">
        <f t="shared" si="123"/>
        <v>#N/A</v>
      </c>
      <c r="I1574" s="7" t="e">
        <f t="shared" si="124"/>
        <v>#N/A</v>
      </c>
      <c r="K1574" s="8" t="e">
        <f t="shared" si="121"/>
        <v>#N/A</v>
      </c>
      <c r="L1574" s="23" t="e">
        <f t="shared" si="122"/>
        <v>#N/A</v>
      </c>
      <c r="X1574" s="8"/>
      <c r="Y1574" s="7"/>
      <c r="Z1574" s="19"/>
      <c r="AA1574" s="7">
        <f>SUM($Y$8:Y1574)+CurrentInventory</f>
        <v>0</v>
      </c>
      <c r="AB1574" s="7" t="e">
        <f t="shared" si="125"/>
        <v>#N/A</v>
      </c>
    </row>
    <row r="1575" spans="8:28" x14ac:dyDescent="0.25">
      <c r="H1575" s="8" t="e">
        <f t="shared" si="123"/>
        <v>#N/A</v>
      </c>
      <c r="I1575" s="7" t="e">
        <f t="shared" si="124"/>
        <v>#N/A</v>
      </c>
      <c r="K1575" s="8" t="e">
        <f t="shared" si="121"/>
        <v>#N/A</v>
      </c>
      <c r="L1575" s="23" t="e">
        <f t="shared" si="122"/>
        <v>#N/A</v>
      </c>
      <c r="X1575" s="8"/>
      <c r="Y1575" s="7"/>
      <c r="Z1575" s="19"/>
      <c r="AA1575" s="7">
        <f>SUM($Y$8:Y1575)+CurrentInventory</f>
        <v>0</v>
      </c>
      <c r="AB1575" s="7" t="e">
        <f t="shared" si="125"/>
        <v>#N/A</v>
      </c>
    </row>
    <row r="1576" spans="8:28" x14ac:dyDescent="0.25">
      <c r="H1576" s="8" t="e">
        <f t="shared" si="123"/>
        <v>#N/A</v>
      </c>
      <c r="I1576" s="7" t="e">
        <f t="shared" si="124"/>
        <v>#N/A</v>
      </c>
      <c r="K1576" s="8" t="e">
        <f t="shared" si="121"/>
        <v>#N/A</v>
      </c>
      <c r="L1576" s="23" t="e">
        <f t="shared" si="122"/>
        <v>#N/A</v>
      </c>
      <c r="X1576" s="8"/>
      <c r="Y1576" s="7"/>
      <c r="Z1576" s="19"/>
      <c r="AA1576" s="7">
        <f>SUM($Y$8:Y1576)+CurrentInventory</f>
        <v>0</v>
      </c>
      <c r="AB1576" s="7" t="e">
        <f t="shared" si="125"/>
        <v>#N/A</v>
      </c>
    </row>
    <row r="1577" spans="8:28" x14ac:dyDescent="0.25">
      <c r="H1577" s="8" t="e">
        <f t="shared" si="123"/>
        <v>#N/A</v>
      </c>
      <c r="I1577" s="7" t="e">
        <f t="shared" si="124"/>
        <v>#N/A</v>
      </c>
      <c r="K1577" s="8" t="e">
        <f t="shared" si="121"/>
        <v>#N/A</v>
      </c>
      <c r="L1577" s="23" t="e">
        <f t="shared" si="122"/>
        <v>#N/A</v>
      </c>
      <c r="X1577" s="8"/>
      <c r="Y1577" s="7"/>
      <c r="Z1577" s="19"/>
      <c r="AA1577" s="7">
        <f>SUM($Y$8:Y1577)+CurrentInventory</f>
        <v>0</v>
      </c>
      <c r="AB1577" s="7" t="e">
        <f t="shared" si="125"/>
        <v>#N/A</v>
      </c>
    </row>
    <row r="1578" spans="8:28" x14ac:dyDescent="0.25">
      <c r="H1578" s="8" t="e">
        <f t="shared" si="123"/>
        <v>#N/A</v>
      </c>
      <c r="I1578" s="7" t="e">
        <f t="shared" si="124"/>
        <v>#N/A</v>
      </c>
      <c r="K1578" s="8" t="e">
        <f t="shared" si="121"/>
        <v>#N/A</v>
      </c>
      <c r="L1578" s="23" t="e">
        <f t="shared" si="122"/>
        <v>#N/A</v>
      </c>
      <c r="X1578" s="8"/>
      <c r="Y1578" s="7"/>
      <c r="Z1578" s="19"/>
      <c r="AA1578" s="7">
        <f>SUM($Y$8:Y1578)+CurrentInventory</f>
        <v>0</v>
      </c>
      <c r="AB1578" s="7" t="e">
        <f t="shared" si="125"/>
        <v>#N/A</v>
      </c>
    </row>
    <row r="1579" spans="8:28" x14ac:dyDescent="0.25">
      <c r="H1579" s="8" t="e">
        <f t="shared" si="123"/>
        <v>#N/A</v>
      </c>
      <c r="I1579" s="7" t="e">
        <f t="shared" si="124"/>
        <v>#N/A</v>
      </c>
      <c r="K1579" s="8" t="e">
        <f t="shared" si="121"/>
        <v>#N/A</v>
      </c>
      <c r="L1579" s="23" t="e">
        <f t="shared" si="122"/>
        <v>#N/A</v>
      </c>
      <c r="X1579" s="8"/>
      <c r="Y1579" s="7"/>
      <c r="Z1579" s="19"/>
      <c r="AA1579" s="7">
        <f>SUM($Y$8:Y1579)+CurrentInventory</f>
        <v>0</v>
      </c>
      <c r="AB1579" s="7" t="e">
        <f t="shared" si="125"/>
        <v>#N/A</v>
      </c>
    </row>
    <row r="1580" spans="8:28" x14ac:dyDescent="0.25">
      <c r="X1580" s="8"/>
      <c r="Y1580" s="7"/>
      <c r="Z1580" s="19"/>
      <c r="AA1580" s="7">
        <f>SUM($Y$8:Y1580)+CurrentInventory</f>
        <v>0</v>
      </c>
      <c r="AB1580" s="7" t="e">
        <f t="shared" si="125"/>
        <v>#N/A</v>
      </c>
    </row>
    <row r="1581" spans="8:28" x14ac:dyDescent="0.25">
      <c r="X1581" s="8"/>
      <c r="Y1581" s="7"/>
      <c r="Z1581" s="19"/>
      <c r="AA1581" s="7">
        <f>SUM($Y$8:Y1581)+CurrentInventory</f>
        <v>0</v>
      </c>
      <c r="AB1581" s="7" t="e">
        <f t="shared" si="125"/>
        <v>#N/A</v>
      </c>
    </row>
    <row r="1582" spans="8:28" x14ac:dyDescent="0.25">
      <c r="X1582" s="8"/>
      <c r="Y1582" s="7"/>
      <c r="Z1582" s="19"/>
      <c r="AA1582" s="7">
        <f>SUM($Y$8:Y1582)+CurrentInventory</f>
        <v>0</v>
      </c>
      <c r="AB1582" s="7" t="e">
        <f t="shared" si="125"/>
        <v>#N/A</v>
      </c>
    </row>
    <row r="1583" spans="8:28" x14ac:dyDescent="0.25">
      <c r="X1583" s="8"/>
      <c r="Y1583" s="7"/>
      <c r="Z1583" s="19"/>
      <c r="AA1583" s="7">
        <f>SUM($Y$8:Y1583)+CurrentInventory</f>
        <v>0</v>
      </c>
      <c r="AB1583" s="7" t="e">
        <f t="shared" si="125"/>
        <v>#N/A</v>
      </c>
    </row>
    <row r="1584" spans="8:28" x14ac:dyDescent="0.25">
      <c r="X1584" s="8"/>
      <c r="Y1584" s="7"/>
      <c r="Z1584" s="19"/>
      <c r="AA1584" s="7">
        <f>SUM($Y$8:Y1584)+CurrentInventory</f>
        <v>0</v>
      </c>
      <c r="AB1584" s="7" t="e">
        <f t="shared" si="125"/>
        <v>#N/A</v>
      </c>
    </row>
    <row r="1585" spans="24:28" x14ac:dyDescent="0.25">
      <c r="X1585" s="8"/>
      <c r="Y1585" s="7"/>
      <c r="Z1585" s="19"/>
      <c r="AA1585" s="7">
        <f>SUM($Y$8:Y1585)+CurrentInventory</f>
        <v>0</v>
      </c>
      <c r="AB1585" s="7" t="e">
        <f t="shared" si="125"/>
        <v>#N/A</v>
      </c>
    </row>
    <row r="1586" spans="24:28" x14ac:dyDescent="0.25">
      <c r="X1586" s="8"/>
      <c r="Y1586" s="7"/>
      <c r="Z1586" s="19"/>
      <c r="AA1586" s="7">
        <f>SUM($Y$8:Y1586)+CurrentInventory</f>
        <v>0</v>
      </c>
      <c r="AB1586" s="7" t="e">
        <f t="shared" si="125"/>
        <v>#N/A</v>
      </c>
    </row>
    <row r="1587" spans="24:28" x14ac:dyDescent="0.25">
      <c r="X1587" s="8"/>
      <c r="Y1587" s="7"/>
      <c r="Z1587" s="19"/>
      <c r="AA1587" s="7">
        <f>SUM($Y$8:Y1587)+CurrentInventory</f>
        <v>0</v>
      </c>
      <c r="AB1587" s="7" t="e">
        <f t="shared" si="125"/>
        <v>#N/A</v>
      </c>
    </row>
    <row r="1588" spans="24:28" x14ac:dyDescent="0.25">
      <c r="X1588" s="8"/>
      <c r="Y1588" s="7"/>
      <c r="Z1588" s="19"/>
      <c r="AA1588" s="7">
        <f>SUM($Y$8:Y1588)+CurrentInventory</f>
        <v>0</v>
      </c>
      <c r="AB1588" s="7" t="e">
        <f t="shared" si="125"/>
        <v>#N/A</v>
      </c>
    </row>
    <row r="1589" spans="24:28" x14ac:dyDescent="0.25">
      <c r="X1589" s="8"/>
      <c r="Y1589" s="7"/>
      <c r="Z1589" s="19"/>
      <c r="AA1589" s="7">
        <f>SUM($Y$8:Y1589)+CurrentInventory</f>
        <v>0</v>
      </c>
      <c r="AB1589" s="7" t="e">
        <f t="shared" si="125"/>
        <v>#N/A</v>
      </c>
    </row>
    <row r="1590" spans="24:28" x14ac:dyDescent="0.25">
      <c r="X1590" s="8"/>
      <c r="Y1590" s="7"/>
      <c r="Z1590" s="19"/>
      <c r="AA1590" s="7">
        <f>SUM($Y$8:Y1590)+CurrentInventory</f>
        <v>0</v>
      </c>
      <c r="AB1590" s="7" t="e">
        <f t="shared" si="125"/>
        <v>#N/A</v>
      </c>
    </row>
    <row r="1591" spans="24:28" x14ac:dyDescent="0.25">
      <c r="X1591" s="8"/>
      <c r="Y1591" s="7"/>
      <c r="Z1591" s="19"/>
      <c r="AA1591" s="7">
        <f>SUM($Y$8:Y1591)+CurrentInventory</f>
        <v>0</v>
      </c>
      <c r="AB1591" s="7" t="e">
        <f t="shared" si="125"/>
        <v>#N/A</v>
      </c>
    </row>
    <row r="1592" spans="24:28" x14ac:dyDescent="0.25">
      <c r="X1592" s="8"/>
      <c r="Y1592" s="7"/>
      <c r="Z1592" s="19"/>
      <c r="AA1592" s="7">
        <f>SUM($Y$8:Y1592)+CurrentInventory</f>
        <v>0</v>
      </c>
      <c r="AB1592" s="7" t="e">
        <f t="shared" si="125"/>
        <v>#N/A</v>
      </c>
    </row>
    <row r="1593" spans="24:28" x14ac:dyDescent="0.25">
      <c r="X1593" s="8"/>
      <c r="Y1593" s="7"/>
      <c r="Z1593" s="19"/>
      <c r="AA1593" s="7">
        <f>SUM($Y$8:Y1593)+CurrentInventory</f>
        <v>0</v>
      </c>
      <c r="AB1593" s="7" t="e">
        <f t="shared" si="125"/>
        <v>#N/A</v>
      </c>
    </row>
    <row r="1594" spans="24:28" x14ac:dyDescent="0.25">
      <c r="X1594" s="8"/>
      <c r="Y1594" s="7"/>
      <c r="Z1594" s="19"/>
      <c r="AA1594" s="7">
        <f>SUM($Y$8:Y1594)+CurrentInventory</f>
        <v>0</v>
      </c>
      <c r="AB1594" s="7" t="e">
        <f t="shared" si="125"/>
        <v>#N/A</v>
      </c>
    </row>
    <row r="1595" spans="24:28" x14ac:dyDescent="0.25">
      <c r="X1595" s="8"/>
      <c r="Y1595" s="7"/>
      <c r="Z1595" s="19"/>
      <c r="AA1595" s="7">
        <f>SUM($Y$8:Y1595)+CurrentInventory</f>
        <v>0</v>
      </c>
      <c r="AB1595" s="7" t="e">
        <f t="shared" si="125"/>
        <v>#N/A</v>
      </c>
    </row>
    <row r="1596" spans="24:28" x14ac:dyDescent="0.25">
      <c r="X1596" s="8"/>
      <c r="Y1596" s="7"/>
      <c r="Z1596" s="19"/>
      <c r="AA1596" s="7">
        <f>SUM($Y$8:Y1596)+CurrentInventory</f>
        <v>0</v>
      </c>
      <c r="AB1596" s="7" t="e">
        <f t="shared" si="125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2019-08-31T10:11:04Z</dcterms:modified>
</cp:coreProperties>
</file>