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2CEFD2-BCAA-4F12-9324-2195A582F490}" xr6:coauthVersionLast="41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trinomial_daily!$R$15</definedName>
    <definedName name="CurrentInventory">intrinsic_daily!$F$15</definedName>
    <definedName name="GridSpacing" localSheetId="1">trinomial_daily!$R$17</definedName>
    <definedName name="GridSpacing">intrinsic_daily!$F$17</definedName>
    <definedName name="InjectCmdtyConsumed" localSheetId="1">trinomial_daily!$R$9</definedName>
    <definedName name="InjectCmdtyConsumed">intrinsic_daily!$F$9</definedName>
    <definedName name="InjectCostRate" localSheetId="1">trinomial_daily!$R$8</definedName>
    <definedName name="InjectCostRate">intrinsic_daily!$F$8</definedName>
    <definedName name="NumericalTolerance" localSheetId="1">trinomial_daily!$R$18</definedName>
    <definedName name="NumericalTolerance">intrinsic_daily!$F$18</definedName>
    <definedName name="SpotMeanReversion">trinomial_daily!$F$4</definedName>
    <definedName name="StorageEnd" localSheetId="1">trinomial_daily!$R$5</definedName>
    <definedName name="StorageEnd">intrinsic_daily!$F$5</definedName>
    <definedName name="StorageStart" localSheetId="1">trinomial_daily!$R$4</definedName>
    <definedName name="StorageStart">intrinsic_daily!$F$4</definedName>
    <definedName name="ValDate" localSheetId="1">trinomial_daily!$R$2</definedName>
    <definedName name="ValDate">intrinsic_daily!$F$2</definedName>
    <definedName name="WithdrawCmdtyConsumed" localSheetId="1">trinomial_daily!$R$13</definedName>
    <definedName name="WithdrawCmdtyConsumed">intrinsic_daily!$F$13</definedName>
    <definedName name="WithdrawCostRate" localSheetId="1">trinomial_daily!$R$12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" i="3" l="1"/>
  <c r="C2" i="2" l="1"/>
  <c r="O8" i="1" a="1"/>
  <c r="O8" i="1" s="1"/>
  <c r="O10" i="1"/>
  <c r="P10" i="1"/>
  <c r="O11" i="1"/>
  <c r="P11" i="1"/>
  <c r="Q11" i="1"/>
  <c r="O14" i="1"/>
  <c r="P14" i="1"/>
  <c r="O15" i="1"/>
  <c r="P15" i="1"/>
  <c r="Q15" i="1"/>
  <c r="O18" i="1"/>
  <c r="P18" i="1"/>
  <c r="O19" i="1"/>
  <c r="P19" i="1"/>
  <c r="Q19" i="1"/>
  <c r="O22" i="1"/>
  <c r="P22" i="1"/>
  <c r="O23" i="1"/>
  <c r="P23" i="1"/>
  <c r="Q23" i="1"/>
  <c r="O26" i="1"/>
  <c r="P26" i="1"/>
  <c r="O27" i="1"/>
  <c r="P27" i="1"/>
  <c r="Q27" i="1"/>
  <c r="O30" i="1"/>
  <c r="P30" i="1"/>
  <c r="O31" i="1"/>
  <c r="P31" i="1"/>
  <c r="Q31" i="1"/>
  <c r="O34" i="1"/>
  <c r="P34" i="1"/>
  <c r="O35" i="1"/>
  <c r="P35" i="1"/>
  <c r="Q35" i="1"/>
  <c r="O38" i="1"/>
  <c r="P38" i="1"/>
  <c r="O39" i="1"/>
  <c r="P39" i="1"/>
  <c r="Q39" i="1"/>
  <c r="O42" i="1"/>
  <c r="P42" i="1"/>
  <c r="O43" i="1"/>
  <c r="P43" i="1"/>
  <c r="Q43" i="1"/>
  <c r="O46" i="1"/>
  <c r="P46" i="1"/>
  <c r="O47" i="1"/>
  <c r="P47" i="1"/>
  <c r="Q47" i="1"/>
  <c r="O50" i="1"/>
  <c r="P50" i="1"/>
  <c r="O51" i="1"/>
  <c r="P51" i="1"/>
  <c r="Q51" i="1"/>
  <c r="O54" i="1"/>
  <c r="P54" i="1"/>
  <c r="Q54" i="1"/>
  <c r="O55" i="1"/>
  <c r="P55" i="1"/>
  <c r="Q55" i="1"/>
  <c r="O58" i="1"/>
  <c r="P58" i="1"/>
  <c r="Q58" i="1"/>
  <c r="O59" i="1"/>
  <c r="P59" i="1"/>
  <c r="Q59" i="1"/>
  <c r="O62" i="1"/>
  <c r="P62" i="1"/>
  <c r="Q62" i="1"/>
  <c r="O63" i="1"/>
  <c r="P63" i="1"/>
  <c r="Q63" i="1"/>
  <c r="O66" i="1"/>
  <c r="P66" i="1"/>
  <c r="Q66" i="1"/>
  <c r="O67" i="1"/>
  <c r="P67" i="1"/>
  <c r="Q67" i="1"/>
  <c r="O70" i="1"/>
  <c r="P70" i="1"/>
  <c r="Q70" i="1"/>
  <c r="O71" i="1"/>
  <c r="P71" i="1"/>
  <c r="Q71" i="1"/>
  <c r="O74" i="1"/>
  <c r="P74" i="1"/>
  <c r="Q74" i="1"/>
  <c r="O75" i="1"/>
  <c r="P75" i="1"/>
  <c r="Q75" i="1"/>
  <c r="O78" i="1"/>
  <c r="P78" i="1"/>
  <c r="Q78" i="1"/>
  <c r="O79" i="1"/>
  <c r="P79" i="1"/>
  <c r="Q79" i="1"/>
  <c r="O82" i="1"/>
  <c r="P82" i="1"/>
  <c r="Q82" i="1"/>
  <c r="O83" i="1"/>
  <c r="P83" i="1"/>
  <c r="Q83" i="1"/>
  <c r="O86" i="1"/>
  <c r="P86" i="1"/>
  <c r="Q86" i="1"/>
  <c r="O87" i="1"/>
  <c r="P87" i="1"/>
  <c r="Q87" i="1"/>
  <c r="O90" i="1"/>
  <c r="P90" i="1"/>
  <c r="Q90" i="1"/>
  <c r="O91" i="1"/>
  <c r="P91" i="1"/>
  <c r="Q91" i="1"/>
  <c r="O94" i="1"/>
  <c r="P94" i="1"/>
  <c r="Q94" i="1"/>
  <c r="O95" i="1"/>
  <c r="P95" i="1"/>
  <c r="Q95" i="1"/>
  <c r="O98" i="1"/>
  <c r="P98" i="1"/>
  <c r="Q98" i="1"/>
  <c r="O99" i="1"/>
  <c r="P99" i="1"/>
  <c r="Q99" i="1"/>
  <c r="O102" i="1"/>
  <c r="P102" i="1"/>
  <c r="Q102" i="1"/>
  <c r="O103" i="1"/>
  <c r="P103" i="1"/>
  <c r="Q103" i="1"/>
  <c r="O106" i="1"/>
  <c r="P106" i="1"/>
  <c r="Q106" i="1"/>
  <c r="O107" i="1"/>
  <c r="P107" i="1"/>
  <c r="Q107" i="1"/>
  <c r="O110" i="1"/>
  <c r="P110" i="1"/>
  <c r="Q110" i="1"/>
  <c r="O111" i="1"/>
  <c r="P111" i="1"/>
  <c r="Q111" i="1"/>
  <c r="O114" i="1"/>
  <c r="P114" i="1"/>
  <c r="Q114" i="1"/>
  <c r="O115" i="1"/>
  <c r="P115" i="1"/>
  <c r="Q115" i="1"/>
  <c r="O118" i="1"/>
  <c r="P118" i="1"/>
  <c r="Q118" i="1"/>
  <c r="O119" i="1"/>
  <c r="P119" i="1"/>
  <c r="Q119" i="1"/>
  <c r="O122" i="1"/>
  <c r="P122" i="1"/>
  <c r="Q122" i="1"/>
  <c r="O123" i="1"/>
  <c r="P123" i="1"/>
  <c r="Q123" i="1"/>
  <c r="O126" i="1"/>
  <c r="P126" i="1"/>
  <c r="Q126" i="1"/>
  <c r="O127" i="1"/>
  <c r="P127" i="1"/>
  <c r="Q127" i="1"/>
  <c r="O130" i="1"/>
  <c r="P130" i="1"/>
  <c r="Q130" i="1"/>
  <c r="O131" i="1"/>
  <c r="P131" i="1"/>
  <c r="Q131" i="1"/>
  <c r="O134" i="1"/>
  <c r="P134" i="1"/>
  <c r="Q134" i="1"/>
  <c r="O135" i="1"/>
  <c r="P135" i="1"/>
  <c r="Q135" i="1"/>
  <c r="O138" i="1"/>
  <c r="P138" i="1"/>
  <c r="Q138" i="1"/>
  <c r="O139" i="1"/>
  <c r="P139" i="1"/>
  <c r="Q139" i="1"/>
  <c r="O142" i="1"/>
  <c r="P142" i="1"/>
  <c r="Q142" i="1"/>
  <c r="O143" i="1"/>
  <c r="P143" i="1"/>
  <c r="Q143" i="1"/>
  <c r="O146" i="1"/>
  <c r="P146" i="1"/>
  <c r="Q146" i="1"/>
  <c r="O147" i="1"/>
  <c r="P147" i="1"/>
  <c r="Q147" i="1"/>
  <c r="O150" i="1"/>
  <c r="P150" i="1"/>
  <c r="Q150" i="1"/>
  <c r="O151" i="1"/>
  <c r="P151" i="1"/>
  <c r="Q151" i="1"/>
  <c r="O154" i="1"/>
  <c r="P154" i="1"/>
  <c r="Q154" i="1"/>
  <c r="O155" i="1"/>
  <c r="P155" i="1"/>
  <c r="Q155" i="1"/>
  <c r="O158" i="1"/>
  <c r="P158" i="1"/>
  <c r="Q158" i="1"/>
  <c r="O159" i="1"/>
  <c r="P159" i="1"/>
  <c r="Q159" i="1"/>
  <c r="O162" i="1"/>
  <c r="P162" i="1"/>
  <c r="Q162" i="1"/>
  <c r="O163" i="1"/>
  <c r="P163" i="1"/>
  <c r="Q163" i="1"/>
  <c r="O166" i="1"/>
  <c r="P166" i="1"/>
  <c r="Q166" i="1"/>
  <c r="O167" i="1"/>
  <c r="P167" i="1"/>
  <c r="Q167" i="1"/>
  <c r="O170" i="1"/>
  <c r="P170" i="1"/>
  <c r="Q170" i="1"/>
  <c r="O171" i="1"/>
  <c r="P171" i="1"/>
  <c r="Q171" i="1"/>
  <c r="O174" i="1"/>
  <c r="P174" i="1"/>
  <c r="Q174" i="1"/>
  <c r="O175" i="1"/>
  <c r="P175" i="1"/>
  <c r="Q175" i="1"/>
  <c r="O178" i="1"/>
  <c r="P178" i="1"/>
  <c r="Q178" i="1"/>
  <c r="O179" i="1"/>
  <c r="P179" i="1"/>
  <c r="Q179" i="1"/>
  <c r="O182" i="1"/>
  <c r="P182" i="1"/>
  <c r="Q182" i="1"/>
  <c r="O183" i="1"/>
  <c r="P183" i="1"/>
  <c r="Q183" i="1"/>
  <c r="O186" i="1"/>
  <c r="P186" i="1"/>
  <c r="Q186" i="1"/>
  <c r="O187" i="1"/>
  <c r="P187" i="1"/>
  <c r="Q187" i="1"/>
  <c r="O190" i="1"/>
  <c r="P190" i="1"/>
  <c r="Q190" i="1"/>
  <c r="O191" i="1"/>
  <c r="P191" i="1"/>
  <c r="Q191" i="1"/>
  <c r="O194" i="1"/>
  <c r="P194" i="1"/>
  <c r="Q194" i="1"/>
  <c r="O195" i="1"/>
  <c r="P195" i="1"/>
  <c r="Q195" i="1"/>
  <c r="O198" i="1"/>
  <c r="P198" i="1"/>
  <c r="Q198" i="1"/>
  <c r="O199" i="1"/>
  <c r="P199" i="1"/>
  <c r="Q199" i="1"/>
  <c r="O202" i="1"/>
  <c r="P202" i="1"/>
  <c r="Q202" i="1"/>
  <c r="O203" i="1"/>
  <c r="P203" i="1"/>
  <c r="Q203" i="1"/>
  <c r="O206" i="1"/>
  <c r="P206" i="1"/>
  <c r="Q206" i="1"/>
  <c r="O207" i="1"/>
  <c r="P207" i="1"/>
  <c r="Q207" i="1"/>
  <c r="O210" i="1"/>
  <c r="P210" i="1"/>
  <c r="Q210" i="1"/>
  <c r="O211" i="1"/>
  <c r="P211" i="1"/>
  <c r="Q211" i="1"/>
  <c r="O214" i="1"/>
  <c r="P214" i="1"/>
  <c r="Q214" i="1"/>
  <c r="O215" i="1"/>
  <c r="P215" i="1"/>
  <c r="Q215" i="1"/>
  <c r="O218" i="1"/>
  <c r="P218" i="1"/>
  <c r="Q218" i="1"/>
  <c r="O219" i="1"/>
  <c r="P219" i="1"/>
  <c r="Q219" i="1"/>
  <c r="O222" i="1"/>
  <c r="P222" i="1"/>
  <c r="Q222" i="1"/>
  <c r="O223" i="1"/>
  <c r="P223" i="1"/>
  <c r="Q223" i="1"/>
  <c r="O226" i="1"/>
  <c r="P226" i="1"/>
  <c r="Q226" i="1"/>
  <c r="O227" i="1"/>
  <c r="P227" i="1"/>
  <c r="Q227" i="1"/>
  <c r="O230" i="1"/>
  <c r="P230" i="1"/>
  <c r="Q230" i="1"/>
  <c r="O231" i="1"/>
  <c r="P231" i="1"/>
  <c r="Q231" i="1"/>
  <c r="O234" i="1"/>
  <c r="P234" i="1"/>
  <c r="Q234" i="1"/>
  <c r="O235" i="1"/>
  <c r="P235" i="1"/>
  <c r="Q235" i="1"/>
  <c r="O238" i="1"/>
  <c r="P238" i="1"/>
  <c r="Q238" i="1"/>
  <c r="O239" i="1"/>
  <c r="P239" i="1"/>
  <c r="Q239" i="1"/>
  <c r="O242" i="1"/>
  <c r="P242" i="1"/>
  <c r="Q242" i="1"/>
  <c r="O243" i="1"/>
  <c r="P243" i="1"/>
  <c r="Q243" i="1"/>
  <c r="O246" i="1"/>
  <c r="P246" i="1"/>
  <c r="Q246" i="1"/>
  <c r="O247" i="1"/>
  <c r="P247" i="1"/>
  <c r="Q247" i="1"/>
  <c r="O250" i="1"/>
  <c r="P250" i="1"/>
  <c r="Q250" i="1"/>
  <c r="O251" i="1"/>
  <c r="P251" i="1"/>
  <c r="Q251" i="1"/>
  <c r="O254" i="1"/>
  <c r="P254" i="1"/>
  <c r="Q254" i="1"/>
  <c r="O255" i="1"/>
  <c r="P255" i="1"/>
  <c r="Q255" i="1"/>
  <c r="O258" i="1"/>
  <c r="P258" i="1"/>
  <c r="Q258" i="1"/>
  <c r="O259" i="1"/>
  <c r="P259" i="1"/>
  <c r="Q259" i="1"/>
  <c r="O262" i="1"/>
  <c r="P262" i="1"/>
  <c r="Q262" i="1"/>
  <c r="O263" i="1"/>
  <c r="P263" i="1"/>
  <c r="Q263" i="1"/>
  <c r="O266" i="1"/>
  <c r="P266" i="1"/>
  <c r="Q266" i="1"/>
  <c r="O267" i="1"/>
  <c r="P267" i="1"/>
  <c r="Q267" i="1"/>
  <c r="O270" i="1"/>
  <c r="P270" i="1"/>
  <c r="Q270" i="1"/>
  <c r="O271" i="1"/>
  <c r="P271" i="1"/>
  <c r="Q271" i="1"/>
  <c r="O273" i="1"/>
  <c r="O274" i="1"/>
  <c r="P274" i="1"/>
  <c r="Q274" i="1"/>
  <c r="O275" i="1"/>
  <c r="P275" i="1"/>
  <c r="Q275" i="1"/>
  <c r="O277" i="1"/>
  <c r="O278" i="1"/>
  <c r="P278" i="1"/>
  <c r="Q278" i="1"/>
  <c r="O279" i="1"/>
  <c r="P279" i="1"/>
  <c r="Q279" i="1"/>
  <c r="O281" i="1"/>
  <c r="O282" i="1"/>
  <c r="P282" i="1"/>
  <c r="Q282" i="1"/>
  <c r="O283" i="1"/>
  <c r="P283" i="1"/>
  <c r="Q283" i="1"/>
  <c r="O285" i="1"/>
  <c r="O286" i="1"/>
  <c r="P286" i="1"/>
  <c r="Q286" i="1"/>
  <c r="O287" i="1"/>
  <c r="P287" i="1"/>
  <c r="Q287" i="1"/>
  <c r="O289" i="1"/>
  <c r="O290" i="1"/>
  <c r="P290" i="1"/>
  <c r="Q290" i="1"/>
  <c r="O291" i="1"/>
  <c r="P291" i="1"/>
  <c r="Q291" i="1"/>
  <c r="O293" i="1"/>
  <c r="O294" i="1"/>
  <c r="P294" i="1"/>
  <c r="Q294" i="1"/>
  <c r="O295" i="1"/>
  <c r="P295" i="1"/>
  <c r="Q295" i="1"/>
  <c r="O297" i="1"/>
  <c r="O298" i="1"/>
  <c r="P298" i="1"/>
  <c r="Q298" i="1"/>
  <c r="O299" i="1"/>
  <c r="P299" i="1"/>
  <c r="Q299" i="1"/>
  <c r="O301" i="1"/>
  <c r="O302" i="1"/>
  <c r="P302" i="1"/>
  <c r="Q302" i="1"/>
  <c r="O303" i="1"/>
  <c r="P303" i="1"/>
  <c r="Q303" i="1"/>
  <c r="O305" i="1"/>
  <c r="O306" i="1"/>
  <c r="P306" i="1"/>
  <c r="Q306" i="1"/>
  <c r="O307" i="1"/>
  <c r="P307" i="1"/>
  <c r="Q307" i="1"/>
  <c r="O309" i="1"/>
  <c r="O310" i="1"/>
  <c r="P310" i="1"/>
  <c r="Q310" i="1"/>
  <c r="O311" i="1"/>
  <c r="P311" i="1"/>
  <c r="Q311" i="1"/>
  <c r="O313" i="1"/>
  <c r="O314" i="1"/>
  <c r="P314" i="1"/>
  <c r="Q314" i="1"/>
  <c r="O315" i="1"/>
  <c r="P315" i="1"/>
  <c r="Q315" i="1"/>
  <c r="O317" i="1"/>
  <c r="O318" i="1"/>
  <c r="P318" i="1"/>
  <c r="Q318" i="1"/>
  <c r="O319" i="1"/>
  <c r="P319" i="1"/>
  <c r="Q319" i="1"/>
  <c r="O321" i="1"/>
  <c r="O322" i="1"/>
  <c r="P322" i="1"/>
  <c r="Q322" i="1"/>
  <c r="O323" i="1"/>
  <c r="P323" i="1"/>
  <c r="Q323" i="1"/>
  <c r="O325" i="1"/>
  <c r="O326" i="1"/>
  <c r="P326" i="1"/>
  <c r="Q326" i="1"/>
  <c r="O327" i="1"/>
  <c r="P327" i="1"/>
  <c r="Q327" i="1"/>
  <c r="O329" i="1"/>
  <c r="O330" i="1"/>
  <c r="P330" i="1"/>
  <c r="Q330" i="1"/>
  <c r="O331" i="1"/>
  <c r="P331" i="1"/>
  <c r="Q331" i="1"/>
  <c r="O333" i="1"/>
  <c r="O334" i="1"/>
  <c r="P334" i="1"/>
  <c r="Q334" i="1"/>
  <c r="O335" i="1"/>
  <c r="P335" i="1"/>
  <c r="Q335" i="1"/>
  <c r="O337" i="1"/>
  <c r="O338" i="1"/>
  <c r="P338" i="1"/>
  <c r="Q338" i="1"/>
  <c r="O339" i="1"/>
  <c r="P339" i="1"/>
  <c r="Q339" i="1"/>
  <c r="O341" i="1"/>
  <c r="O342" i="1"/>
  <c r="P342" i="1"/>
  <c r="Q342" i="1"/>
  <c r="O343" i="1"/>
  <c r="P343" i="1"/>
  <c r="Q343" i="1"/>
  <c r="O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P4" i="1"/>
  <c r="Q50" i="1" l="1"/>
  <c r="Q46" i="1"/>
  <c r="Q42" i="1"/>
  <c r="Q38" i="1"/>
  <c r="Q34" i="1"/>
  <c r="Q30" i="1"/>
  <c r="Q26" i="1"/>
  <c r="Q22" i="1"/>
  <c r="Q18" i="1"/>
  <c r="Q14" i="1"/>
  <c r="Q10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K4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O4" i="3" l="1"/>
  <c r="N4" i="3"/>
  <c r="K5" i="3"/>
  <c r="L4" i="3"/>
  <c r="N5" i="3" l="1"/>
  <c r="O5" i="3"/>
  <c r="AQ609" i="1"/>
  <c r="AP524" i="1"/>
  <c r="K6" i="3"/>
  <c r="L5" i="3"/>
  <c r="AP274" i="1"/>
  <c r="AQ19" i="1"/>
  <c r="AP142" i="1"/>
  <c r="AP162" i="1"/>
  <c r="AQ170" i="1"/>
  <c r="AO187" i="1"/>
  <c r="AQ187" i="1"/>
  <c r="AQ255" i="1"/>
  <c r="AQ274" i="1"/>
  <c r="AO275" i="1"/>
  <c r="AO303" i="1"/>
  <c r="AQ354" i="1"/>
  <c r="AO355" i="1"/>
  <c r="AP370" i="1"/>
  <c r="AO379" i="1"/>
  <c r="AP383" i="1"/>
  <c r="AP419" i="1"/>
  <c r="AQ419" i="1"/>
  <c r="AO439" i="1"/>
  <c r="AQ439" i="1"/>
  <c r="AP452" i="1"/>
  <c r="AQ470" i="1"/>
  <c r="AP472" i="1"/>
  <c r="AQ475" i="1"/>
  <c r="AP482" i="1"/>
  <c r="AP488" i="1"/>
  <c r="AO497" i="1"/>
  <c r="AP498" i="1"/>
  <c r="AQ498" i="1"/>
  <c r="AO501" i="1"/>
  <c r="AQ502" i="1"/>
  <c r="AP509" i="1"/>
  <c r="AP512" i="1"/>
  <c r="AQ512" i="1"/>
  <c r="AO515" i="1"/>
  <c r="AP517" i="1"/>
  <c r="AO524" i="1"/>
  <c r="AO527" i="1"/>
  <c r="AP527" i="1"/>
  <c r="AO528" i="1"/>
  <c r="AP536" i="1"/>
  <c r="AQ536" i="1"/>
  <c r="AO537" i="1"/>
  <c r="AO541" i="1"/>
  <c r="AQ541" i="1"/>
  <c r="AP548" i="1"/>
  <c r="AO551" i="1"/>
  <c r="AP551" i="1"/>
  <c r="AQ551" i="1"/>
  <c r="AP552" i="1"/>
  <c r="AQ560" i="1"/>
  <c r="AO561" i="1"/>
  <c r="AP561" i="1"/>
  <c r="AP565" i="1"/>
  <c r="AQ566" i="1"/>
  <c r="AO575" i="1"/>
  <c r="AP575" i="1"/>
  <c r="AQ575" i="1"/>
  <c r="AO576" i="1"/>
  <c r="AQ576" i="1"/>
  <c r="AO585" i="1"/>
  <c r="AP585" i="1"/>
  <c r="AQ585" i="1"/>
  <c r="AQ589" i="1"/>
  <c r="AO591" i="1"/>
  <c r="AP599" i="1"/>
  <c r="AQ599" i="1"/>
  <c r="AO600" i="1"/>
  <c r="AP600" i="1"/>
  <c r="AO601" i="1"/>
  <c r="AP609" i="1"/>
  <c r="AQ610" i="1"/>
  <c r="AQ614" i="1"/>
  <c r="AP615" i="1"/>
  <c r="AO623" i="1"/>
  <c r="AP623" i="1"/>
  <c r="AQ623" i="1"/>
  <c r="AO624" i="1"/>
  <c r="AQ626" i="1"/>
  <c r="AP632" i="1"/>
  <c r="AQ632" i="1"/>
  <c r="AO633" i="1"/>
  <c r="AQ636" i="1"/>
  <c r="AP637" i="1"/>
  <c r="AO645" i="1"/>
  <c r="AP645" i="1"/>
  <c r="AQ645" i="1"/>
  <c r="AP646" i="1"/>
  <c r="AQ648" i="1"/>
  <c r="AQ654" i="1"/>
  <c r="AO655" i="1"/>
  <c r="AQ656" i="1"/>
  <c r="AQ658" i="1"/>
  <c r="AP659" i="1"/>
  <c r="AP666" i="1"/>
  <c r="AQ666" i="1"/>
  <c r="AO667" i="1"/>
  <c r="AP667" i="1"/>
  <c r="AO668" i="1"/>
  <c r="AQ674" i="1"/>
  <c r="AO675" i="1"/>
  <c r="AP675" i="1"/>
  <c r="AP678" i="1"/>
  <c r="AO679" i="1"/>
  <c r="AO684" i="1"/>
  <c r="AP684" i="1"/>
  <c r="AO686" i="1"/>
  <c r="AP686" i="1"/>
  <c r="AO687" i="1"/>
  <c r="AO692" i="1"/>
  <c r="AP692" i="1"/>
  <c r="AO694" i="1"/>
  <c r="AQ695" i="1"/>
  <c r="AP696" i="1"/>
  <c r="AQ702" i="1"/>
  <c r="AO703" i="1"/>
  <c r="AP703" i="1"/>
  <c r="AQ703" i="1"/>
  <c r="AP704" i="1"/>
  <c r="AQ710" i="1"/>
  <c r="AO711" i="1"/>
  <c r="AP711" i="1"/>
  <c r="AP714" i="1"/>
  <c r="AO715" i="1"/>
  <c r="AO720" i="1"/>
  <c r="AP720" i="1"/>
  <c r="AO722" i="1"/>
  <c r="AP722" i="1"/>
  <c r="AO723" i="1"/>
  <c r="AO728" i="1"/>
  <c r="AP728" i="1"/>
  <c r="AO730" i="1"/>
  <c r="AQ731" i="1"/>
  <c r="AP732" i="1"/>
  <c r="AQ738" i="1"/>
  <c r="AO739" i="1"/>
  <c r="AP739" i="1"/>
  <c r="AQ739" i="1"/>
  <c r="AP740" i="1"/>
  <c r="AQ746" i="1"/>
  <c r="AO747" i="1"/>
  <c r="AP747" i="1"/>
  <c r="AP750" i="1"/>
  <c r="AO751" i="1"/>
  <c r="AQ755" i="1"/>
  <c r="AO756" i="1"/>
  <c r="AP756" i="1"/>
  <c r="AP757" i="1"/>
  <c r="AP758" i="1"/>
  <c r="AO763" i="1"/>
  <c r="AP763" i="1"/>
  <c r="AQ763" i="1"/>
  <c r="AP766" i="1"/>
  <c r="AO767" i="1"/>
  <c r="AQ771" i="1"/>
  <c r="AO772" i="1"/>
  <c r="AP772" i="1"/>
  <c r="AP773" i="1"/>
  <c r="AP774" i="1"/>
  <c r="AO779" i="1"/>
  <c r="AP779" i="1"/>
  <c r="AQ779" i="1"/>
  <c r="AO782" i="1"/>
  <c r="AQ782" i="1"/>
  <c r="AO787" i="1"/>
  <c r="AP787" i="1"/>
  <c r="AQ787" i="1"/>
  <c r="AO788" i="1"/>
  <c r="AP789" i="1"/>
  <c r="AQ793" i="1"/>
  <c r="AO794" i="1"/>
  <c r="AP794" i="1"/>
  <c r="AO796" i="1"/>
  <c r="AP797" i="1"/>
  <c r="AQ801" i="1"/>
  <c r="AO802" i="1"/>
  <c r="AP802" i="1"/>
  <c r="AQ802" i="1"/>
  <c r="AP803" i="1"/>
  <c r="AP807" i="1"/>
  <c r="AQ807" i="1"/>
  <c r="AO808" i="1"/>
  <c r="AO810" i="1"/>
  <c r="AQ810" i="1"/>
  <c r="AQ814" i="1"/>
  <c r="AO815" i="1"/>
  <c r="AP815" i="1"/>
  <c r="AQ815" i="1"/>
  <c r="AP816" i="1"/>
  <c r="AP820" i="1"/>
  <c r="AO821" i="1"/>
  <c r="AP821" i="1"/>
  <c r="AO823" i="1"/>
  <c r="AQ823" i="1"/>
  <c r="AQ827" i="1"/>
  <c r="AO828" i="1"/>
  <c r="AP828" i="1"/>
  <c r="AO829" i="1"/>
  <c r="AQ829" i="1"/>
  <c r="AP833" i="1"/>
  <c r="AQ833" i="1"/>
  <c r="AO834" i="1"/>
  <c r="AP834" i="1"/>
  <c r="AO836" i="1"/>
  <c r="AQ838" i="1"/>
  <c r="AO840" i="1"/>
  <c r="AP840" i="1"/>
  <c r="AO841" i="1"/>
  <c r="AQ841" i="1"/>
  <c r="AP845" i="1"/>
  <c r="AQ845" i="1"/>
  <c r="AO846" i="1"/>
  <c r="AP846" i="1"/>
  <c r="AO847" i="1"/>
  <c r="AQ850" i="1"/>
  <c r="AO851" i="1"/>
  <c r="AP851" i="1"/>
  <c r="AQ851" i="1"/>
  <c r="AQ853" i="1"/>
  <c r="AP855" i="1"/>
  <c r="AO856" i="1"/>
  <c r="AQ857" i="1"/>
  <c r="AO858" i="1"/>
  <c r="AP858" i="1"/>
  <c r="AO859" i="1"/>
  <c r="AO862" i="1"/>
  <c r="AQ862" i="1"/>
  <c r="AO863" i="1"/>
  <c r="AP863" i="1"/>
  <c r="AQ863" i="1"/>
  <c r="AP864" i="1"/>
  <c r="AP867" i="1"/>
  <c r="AO868" i="1"/>
  <c r="AP868" i="1"/>
  <c r="AO869" i="1"/>
  <c r="AP869" i="1"/>
  <c r="AO871" i="1"/>
  <c r="AO873" i="1"/>
  <c r="AQ873" i="1"/>
  <c r="AO875" i="1"/>
  <c r="AP875" i="1"/>
  <c r="AQ875" i="1"/>
  <c r="AP876" i="1"/>
  <c r="AP879" i="1"/>
  <c r="AO880" i="1"/>
  <c r="AP880" i="1"/>
  <c r="AO881" i="1"/>
  <c r="AP881" i="1"/>
  <c r="AO882" i="1"/>
  <c r="AO885" i="1"/>
  <c r="AQ885" i="1"/>
  <c r="AO886" i="1"/>
  <c r="AP886" i="1"/>
  <c r="AQ886" i="1"/>
  <c r="AP888" i="1"/>
  <c r="AP890" i="1"/>
  <c r="AO891" i="1"/>
  <c r="AP892" i="1"/>
  <c r="AO893" i="1"/>
  <c r="AP893" i="1"/>
  <c r="AO894" i="1"/>
  <c r="AO897" i="1"/>
  <c r="AQ897" i="1"/>
  <c r="AO898" i="1"/>
  <c r="AP898" i="1"/>
  <c r="AQ898" i="1"/>
  <c r="AP899" i="1"/>
  <c r="AP902" i="1"/>
  <c r="AO903" i="1"/>
  <c r="AP903" i="1"/>
  <c r="AQ903" i="1"/>
  <c r="AO904" i="1"/>
  <c r="AO906" i="1"/>
  <c r="AQ907" i="1"/>
  <c r="AP908" i="1"/>
  <c r="AO910" i="1"/>
  <c r="AP910" i="1"/>
  <c r="AQ910" i="1"/>
  <c r="AP911" i="1"/>
  <c r="AP914" i="1"/>
  <c r="AO915" i="1"/>
  <c r="AP915" i="1"/>
  <c r="AQ915" i="1"/>
  <c r="AO916" i="1"/>
  <c r="AO917" i="1"/>
  <c r="AQ919" i="1"/>
  <c r="AP920" i="1"/>
  <c r="AO921" i="1"/>
  <c r="AP921" i="1"/>
  <c r="AQ921" i="1"/>
  <c r="AP923" i="1"/>
  <c r="AO925" i="1"/>
  <c r="AQ925" i="1"/>
  <c r="AO927" i="1"/>
  <c r="AP927" i="1"/>
  <c r="AQ927" i="1"/>
  <c r="AP928" i="1"/>
  <c r="AO931" i="1"/>
  <c r="AQ931" i="1"/>
  <c r="AO932" i="1"/>
  <c r="AP932" i="1"/>
  <c r="AQ932" i="1"/>
  <c r="AP933" i="1"/>
  <c r="AO936" i="1"/>
  <c r="AQ936" i="1"/>
  <c r="AO937" i="1"/>
  <c r="AP937" i="1"/>
  <c r="AQ937" i="1"/>
  <c r="AP939" i="1"/>
  <c r="AO941" i="1"/>
  <c r="AQ941" i="1"/>
  <c r="AO943" i="1"/>
  <c r="AP943" i="1"/>
  <c r="AQ943" i="1"/>
  <c r="AP944" i="1"/>
  <c r="AO947" i="1"/>
  <c r="AQ947" i="1"/>
  <c r="AO948" i="1"/>
  <c r="AP948" i="1"/>
  <c r="AQ948" i="1"/>
  <c r="AP949" i="1"/>
  <c r="AO952" i="1"/>
  <c r="AQ952" i="1"/>
  <c r="AO953" i="1"/>
  <c r="AP953" i="1"/>
  <c r="AQ953" i="1"/>
  <c r="AP955" i="1"/>
  <c r="AO957" i="1"/>
  <c r="AQ957" i="1"/>
  <c r="AO959" i="1"/>
  <c r="AP959" i="1"/>
  <c r="AQ959" i="1"/>
  <c r="AP960" i="1"/>
  <c r="AO963" i="1"/>
  <c r="AQ963" i="1"/>
  <c r="AO964" i="1"/>
  <c r="AP964" i="1"/>
  <c r="AQ964" i="1"/>
  <c r="AP965" i="1"/>
  <c r="AO968" i="1"/>
  <c r="AQ968" i="1"/>
  <c r="AO969" i="1"/>
  <c r="AP969" i="1"/>
  <c r="AQ969" i="1"/>
  <c r="AP971" i="1"/>
  <c r="AO973" i="1"/>
  <c r="AQ973" i="1"/>
  <c r="AO975" i="1"/>
  <c r="AP975" i="1"/>
  <c r="AQ975" i="1"/>
  <c r="AP976" i="1"/>
  <c r="AO979" i="1"/>
  <c r="AQ979" i="1"/>
  <c r="AO980" i="1"/>
  <c r="AP980" i="1"/>
  <c r="AQ980" i="1"/>
  <c r="AP981" i="1"/>
  <c r="AQ983" i="1"/>
  <c r="AO984" i="1"/>
  <c r="AQ984" i="1"/>
  <c r="AO985" i="1"/>
  <c r="AP985" i="1"/>
  <c r="AQ985" i="1"/>
  <c r="AP987" i="1"/>
  <c r="AQ988" i="1"/>
  <c r="AO989" i="1"/>
  <c r="AQ989" i="1"/>
  <c r="AO991" i="1"/>
  <c r="AP991" i="1"/>
  <c r="AQ991" i="1"/>
  <c r="AP992" i="1"/>
  <c r="AQ993" i="1"/>
  <c r="AO995" i="1"/>
  <c r="AQ995" i="1"/>
  <c r="AO996" i="1"/>
  <c r="AP996" i="1"/>
  <c r="AQ996" i="1"/>
  <c r="AP997" i="1"/>
  <c r="AQ999" i="1"/>
  <c r="AO1000" i="1"/>
  <c r="AQ1000" i="1"/>
  <c r="AO1001" i="1"/>
  <c r="AP1001" i="1"/>
  <c r="AQ1001" i="1"/>
  <c r="AP1003" i="1"/>
  <c r="AQ1004" i="1"/>
  <c r="AO1005" i="1"/>
  <c r="AQ1005" i="1"/>
  <c r="AO1007" i="1"/>
  <c r="AP1007" i="1"/>
  <c r="AQ1007" i="1"/>
  <c r="AP1008" i="1"/>
  <c r="AQ1009" i="1"/>
  <c r="AO1011" i="1"/>
  <c r="AQ1011" i="1"/>
  <c r="AO1012" i="1"/>
  <c r="AP1012" i="1"/>
  <c r="AQ1012" i="1"/>
  <c r="AP1013" i="1"/>
  <c r="AQ1015" i="1"/>
  <c r="AO1016" i="1"/>
  <c r="AQ1016" i="1"/>
  <c r="AO1017" i="1"/>
  <c r="AP1017" i="1"/>
  <c r="AQ1017" i="1"/>
  <c r="AP1019" i="1"/>
  <c r="AQ1020" i="1"/>
  <c r="AO1021" i="1"/>
  <c r="AQ1021" i="1"/>
  <c r="AO1023" i="1"/>
  <c r="AP1023" i="1"/>
  <c r="AQ1023" i="1"/>
  <c r="AP1024" i="1"/>
  <c r="AQ1025" i="1"/>
  <c r="AO1027" i="1"/>
  <c r="AQ1027" i="1"/>
  <c r="AO1028" i="1"/>
  <c r="AP1028" i="1"/>
  <c r="AQ1028" i="1"/>
  <c r="AP1029" i="1"/>
  <c r="AQ1031" i="1"/>
  <c r="AO1032" i="1"/>
  <c r="AQ1032" i="1"/>
  <c r="AO1033" i="1"/>
  <c r="AP1033" i="1"/>
  <c r="AQ1033" i="1"/>
  <c r="AP1035" i="1"/>
  <c r="AQ1036" i="1"/>
  <c r="AO1037" i="1"/>
  <c r="AQ1037" i="1"/>
  <c r="AO1039" i="1"/>
  <c r="AP1039" i="1"/>
  <c r="AQ1039" i="1"/>
  <c r="AP1040" i="1"/>
  <c r="AQ1041" i="1"/>
  <c r="AO1043" i="1"/>
  <c r="AQ1043" i="1"/>
  <c r="AO1044" i="1"/>
  <c r="AP1044" i="1"/>
  <c r="AQ1044" i="1"/>
  <c r="AP1045" i="1"/>
  <c r="AQ1047" i="1"/>
  <c r="AO1048" i="1"/>
  <c r="AQ1048" i="1"/>
  <c r="AO1049" i="1"/>
  <c r="AP1049" i="1"/>
  <c r="AQ1049" i="1"/>
  <c r="AP1051" i="1"/>
  <c r="AQ1052" i="1"/>
  <c r="AO1053" i="1"/>
  <c r="AQ1053" i="1"/>
  <c r="AO1055" i="1"/>
  <c r="AP1055" i="1"/>
  <c r="AQ1055" i="1"/>
  <c r="AP1056" i="1"/>
  <c r="AQ1057" i="1"/>
  <c r="AO1059" i="1"/>
  <c r="AQ1059" i="1"/>
  <c r="AO1060" i="1"/>
  <c r="AP1060" i="1"/>
  <c r="AQ1060" i="1"/>
  <c r="AP1061" i="1"/>
  <c r="AQ1063" i="1"/>
  <c r="AO1064" i="1"/>
  <c r="AQ1064" i="1"/>
  <c r="AO1065" i="1"/>
  <c r="AP1065" i="1"/>
  <c r="AQ1065" i="1"/>
  <c r="AP1067" i="1"/>
  <c r="AQ1068" i="1"/>
  <c r="AO1069" i="1"/>
  <c r="AQ1069" i="1"/>
  <c r="AO1071" i="1"/>
  <c r="AP1071" i="1"/>
  <c r="AQ1071" i="1"/>
  <c r="AP1072" i="1"/>
  <c r="AQ1073" i="1"/>
  <c r="AO1075" i="1"/>
  <c r="AQ1075" i="1"/>
  <c r="AO1076" i="1"/>
  <c r="AP1076" i="1"/>
  <c r="AQ1076" i="1"/>
  <c r="AO1077" i="1"/>
  <c r="AP1077" i="1"/>
  <c r="AQ1077" i="1"/>
  <c r="AO1079" i="1"/>
  <c r="AP1079" i="1"/>
  <c r="AQ1079" i="1"/>
  <c r="AO1080" i="1"/>
  <c r="AP1080" i="1"/>
  <c r="AQ1080" i="1"/>
  <c r="AO1081" i="1"/>
  <c r="AP1081" i="1"/>
  <c r="AQ1081" i="1"/>
  <c r="AO1083" i="1"/>
  <c r="AP1083" i="1"/>
  <c r="AQ1083" i="1"/>
  <c r="AO1084" i="1"/>
  <c r="AP1084" i="1"/>
  <c r="AQ1084" i="1"/>
  <c r="AO1085" i="1"/>
  <c r="AP1085" i="1"/>
  <c r="AQ1085" i="1"/>
  <c r="AO1087" i="1"/>
  <c r="AP1087" i="1"/>
  <c r="AQ1087" i="1"/>
  <c r="AO1088" i="1"/>
  <c r="AP1088" i="1"/>
  <c r="AQ1088" i="1"/>
  <c r="AO1089" i="1"/>
  <c r="AP1089" i="1"/>
  <c r="AQ1089" i="1"/>
  <c r="AO1091" i="1"/>
  <c r="AP1091" i="1"/>
  <c r="AQ1091" i="1"/>
  <c r="AO1092" i="1"/>
  <c r="AP1092" i="1"/>
  <c r="AQ1092" i="1"/>
  <c r="AO1093" i="1"/>
  <c r="AP1093" i="1"/>
  <c r="AQ1093" i="1"/>
  <c r="AO1095" i="1"/>
  <c r="AP1095" i="1"/>
  <c r="AQ1095" i="1"/>
  <c r="AO1096" i="1"/>
  <c r="AP1096" i="1"/>
  <c r="AQ1096" i="1"/>
  <c r="AO1097" i="1"/>
  <c r="AP1097" i="1"/>
  <c r="AQ1097" i="1"/>
  <c r="AO1099" i="1"/>
  <c r="AP1099" i="1"/>
  <c r="AQ1099" i="1"/>
  <c r="AO1100" i="1"/>
  <c r="AP1100" i="1"/>
  <c r="AQ1100" i="1"/>
  <c r="AO1101" i="1"/>
  <c r="AP1101" i="1"/>
  <c r="AQ1101" i="1"/>
  <c r="AO1103" i="1"/>
  <c r="AP1103" i="1"/>
  <c r="AQ1103" i="1"/>
  <c r="AO1104" i="1"/>
  <c r="AP1104" i="1"/>
  <c r="AQ1104" i="1"/>
  <c r="AO1105" i="1"/>
  <c r="AP1105" i="1"/>
  <c r="AQ1105" i="1"/>
  <c r="AO1107" i="1"/>
  <c r="AP1107" i="1"/>
  <c r="AQ1107" i="1"/>
  <c r="AO1108" i="1"/>
  <c r="AP1108" i="1"/>
  <c r="AQ1108" i="1"/>
  <c r="AO1109" i="1"/>
  <c r="AP1109" i="1"/>
  <c r="AQ1109" i="1"/>
  <c r="AO1111" i="1"/>
  <c r="AP1111" i="1"/>
  <c r="AQ1111" i="1"/>
  <c r="AO1112" i="1"/>
  <c r="AP1112" i="1"/>
  <c r="AQ1112" i="1"/>
  <c r="AO1113" i="1"/>
  <c r="AP1113" i="1"/>
  <c r="AQ1113" i="1"/>
  <c r="AO1115" i="1"/>
  <c r="AP1115" i="1"/>
  <c r="AQ1115" i="1"/>
  <c r="AO1116" i="1"/>
  <c r="AP1116" i="1"/>
  <c r="AQ1116" i="1"/>
  <c r="AO1117" i="1"/>
  <c r="AP1117" i="1"/>
  <c r="AQ1117" i="1"/>
  <c r="AO1119" i="1"/>
  <c r="AP1119" i="1"/>
  <c r="AQ1119" i="1"/>
  <c r="AO1120" i="1"/>
  <c r="AP1120" i="1"/>
  <c r="AQ1120" i="1"/>
  <c r="AO1121" i="1"/>
  <c r="AP1121" i="1"/>
  <c r="AQ1121" i="1"/>
  <c r="AO1123" i="1"/>
  <c r="AP1123" i="1"/>
  <c r="AQ1123" i="1"/>
  <c r="AO1124" i="1"/>
  <c r="AP1124" i="1"/>
  <c r="AQ1124" i="1"/>
  <c r="AO1125" i="1"/>
  <c r="AP1125" i="1"/>
  <c r="AQ1125" i="1"/>
  <c r="AO1127" i="1"/>
  <c r="AP1127" i="1"/>
  <c r="AQ1127" i="1"/>
  <c r="AO1128" i="1"/>
  <c r="AP1128" i="1"/>
  <c r="AQ1128" i="1"/>
  <c r="AO1129" i="1"/>
  <c r="AP1129" i="1"/>
  <c r="AQ1129" i="1"/>
  <c r="AO1131" i="1"/>
  <c r="AP1131" i="1"/>
  <c r="AQ1131" i="1"/>
  <c r="AO1132" i="1"/>
  <c r="AP1132" i="1"/>
  <c r="AQ1132" i="1"/>
  <c r="AO1133" i="1"/>
  <c r="AP1133" i="1"/>
  <c r="AQ1133" i="1"/>
  <c r="AO1135" i="1"/>
  <c r="AP1135" i="1"/>
  <c r="AQ1135" i="1"/>
  <c r="AO1136" i="1"/>
  <c r="AP1136" i="1"/>
  <c r="AQ1136" i="1"/>
  <c r="AO1137" i="1"/>
  <c r="AP1137" i="1"/>
  <c r="AQ1137" i="1"/>
  <c r="AO1139" i="1"/>
  <c r="AP1139" i="1"/>
  <c r="AQ1139" i="1"/>
  <c r="AO1140" i="1"/>
  <c r="AP1140" i="1"/>
  <c r="AQ1140" i="1"/>
  <c r="AO1141" i="1"/>
  <c r="AP1141" i="1"/>
  <c r="AQ1141" i="1"/>
  <c r="AO1143" i="1"/>
  <c r="AP1143" i="1"/>
  <c r="AQ1143" i="1"/>
  <c r="AO1144" i="1"/>
  <c r="AP1144" i="1"/>
  <c r="AQ1144" i="1"/>
  <c r="AO1145" i="1"/>
  <c r="AP1145" i="1"/>
  <c r="AQ1145" i="1"/>
  <c r="AO1147" i="1"/>
  <c r="AP1147" i="1"/>
  <c r="AQ1147" i="1"/>
  <c r="AO1148" i="1"/>
  <c r="AP1148" i="1"/>
  <c r="AQ1148" i="1"/>
  <c r="AO1149" i="1"/>
  <c r="AP1149" i="1"/>
  <c r="AQ1149" i="1"/>
  <c r="AO1151" i="1"/>
  <c r="AP1151" i="1"/>
  <c r="AQ1151" i="1"/>
  <c r="AO1152" i="1"/>
  <c r="AP1152" i="1"/>
  <c r="AQ1152" i="1"/>
  <c r="AO1153" i="1"/>
  <c r="AP1153" i="1"/>
  <c r="AQ1153" i="1"/>
  <c r="AO1155" i="1"/>
  <c r="AP1155" i="1"/>
  <c r="AQ1155" i="1"/>
  <c r="AO1156" i="1"/>
  <c r="AP1156" i="1"/>
  <c r="AQ1156" i="1"/>
  <c r="AO1157" i="1"/>
  <c r="AP1157" i="1"/>
  <c r="AQ1157" i="1"/>
  <c r="AO1159" i="1"/>
  <c r="AP1159" i="1"/>
  <c r="AQ1159" i="1"/>
  <c r="AO1160" i="1"/>
  <c r="AP1160" i="1"/>
  <c r="AQ1160" i="1"/>
  <c r="AO1161" i="1"/>
  <c r="AP1161" i="1"/>
  <c r="AQ1161" i="1"/>
  <c r="AO1163" i="1"/>
  <c r="AP1163" i="1"/>
  <c r="AQ1163" i="1"/>
  <c r="AO1164" i="1"/>
  <c r="AP1164" i="1"/>
  <c r="AQ1164" i="1"/>
  <c r="AO1165" i="1"/>
  <c r="AP1165" i="1"/>
  <c r="AQ1165" i="1"/>
  <c r="AO1167" i="1"/>
  <c r="AP1167" i="1"/>
  <c r="AQ1167" i="1"/>
  <c r="AO1168" i="1"/>
  <c r="AP1168" i="1"/>
  <c r="AQ1168" i="1"/>
  <c r="AO1169" i="1"/>
  <c r="AP1169" i="1"/>
  <c r="AQ1169" i="1"/>
  <c r="AO1171" i="1"/>
  <c r="AP1171" i="1"/>
  <c r="AQ1171" i="1"/>
  <c r="AO1172" i="1"/>
  <c r="AP1172" i="1"/>
  <c r="AQ1172" i="1"/>
  <c r="AO1173" i="1"/>
  <c r="AP1173" i="1"/>
  <c r="AQ1173" i="1"/>
  <c r="AO1175" i="1"/>
  <c r="AP1175" i="1"/>
  <c r="AQ1175" i="1"/>
  <c r="AO1176" i="1"/>
  <c r="AP1176" i="1"/>
  <c r="AQ1176" i="1"/>
  <c r="AO1177" i="1"/>
  <c r="AP1177" i="1"/>
  <c r="AQ1177" i="1"/>
  <c r="AP1178" i="1"/>
  <c r="AO1179" i="1"/>
  <c r="AP1179" i="1"/>
  <c r="AQ1179" i="1"/>
  <c r="AO1180" i="1"/>
  <c r="AP1180" i="1"/>
  <c r="AQ1180" i="1"/>
  <c r="AO1181" i="1"/>
  <c r="AP1181" i="1"/>
  <c r="AQ1181" i="1"/>
  <c r="AP1182" i="1"/>
  <c r="AO1183" i="1"/>
  <c r="AP1183" i="1"/>
  <c r="AQ1183" i="1"/>
  <c r="AO1184" i="1"/>
  <c r="AP1184" i="1"/>
  <c r="AQ1184" i="1"/>
  <c r="AO1185" i="1"/>
  <c r="AP1185" i="1"/>
  <c r="AQ1185" i="1"/>
  <c r="AP1186" i="1"/>
  <c r="AO1187" i="1"/>
  <c r="AP1187" i="1"/>
  <c r="AQ1187" i="1"/>
  <c r="AO1188" i="1"/>
  <c r="AP1188" i="1"/>
  <c r="AQ1188" i="1"/>
  <c r="AO1189" i="1"/>
  <c r="AP1189" i="1"/>
  <c r="AQ1189" i="1"/>
  <c r="AP1190" i="1"/>
  <c r="AO1191" i="1"/>
  <c r="AP1191" i="1"/>
  <c r="AQ1191" i="1"/>
  <c r="AO1192" i="1"/>
  <c r="AP1192" i="1"/>
  <c r="AQ1192" i="1"/>
  <c r="AO1193" i="1"/>
  <c r="AP1193" i="1"/>
  <c r="AQ1193" i="1"/>
  <c r="AP1194" i="1"/>
  <c r="AO1195" i="1"/>
  <c r="AP1195" i="1"/>
  <c r="AQ1195" i="1"/>
  <c r="AO1196" i="1"/>
  <c r="AP1196" i="1"/>
  <c r="AQ1196" i="1"/>
  <c r="AO1197" i="1"/>
  <c r="AP1197" i="1"/>
  <c r="AQ1197" i="1"/>
  <c r="AP1198" i="1"/>
  <c r="AO1199" i="1"/>
  <c r="AP1199" i="1"/>
  <c r="AQ1199" i="1"/>
  <c r="AO1200" i="1"/>
  <c r="AP1200" i="1"/>
  <c r="AQ1200" i="1"/>
  <c r="AO1201" i="1"/>
  <c r="AP1201" i="1"/>
  <c r="AQ1201" i="1"/>
  <c r="AP1202" i="1"/>
  <c r="AO1203" i="1"/>
  <c r="AP1203" i="1"/>
  <c r="AQ1203" i="1"/>
  <c r="AO1204" i="1"/>
  <c r="AP1204" i="1"/>
  <c r="AQ1204" i="1"/>
  <c r="AO1205" i="1"/>
  <c r="AP1205" i="1"/>
  <c r="AQ1205" i="1"/>
  <c r="AP1206" i="1"/>
  <c r="AQ1206" i="1"/>
  <c r="AO1207" i="1"/>
  <c r="AP1207" i="1"/>
  <c r="AQ1207" i="1"/>
  <c r="AO1208" i="1"/>
  <c r="AP1208" i="1"/>
  <c r="AQ1208" i="1"/>
  <c r="AO1209" i="1"/>
  <c r="AP1209" i="1"/>
  <c r="AQ1209" i="1"/>
  <c r="AP1210" i="1"/>
  <c r="AQ1210" i="1"/>
  <c r="AO1211" i="1"/>
  <c r="AP1211" i="1"/>
  <c r="AQ1211" i="1"/>
  <c r="AO1212" i="1"/>
  <c r="AP1212" i="1"/>
  <c r="AQ1212" i="1"/>
  <c r="AO1213" i="1"/>
  <c r="AP1213" i="1"/>
  <c r="AQ1213" i="1"/>
  <c r="AP1214" i="1"/>
  <c r="AQ1214" i="1"/>
  <c r="AO1215" i="1"/>
  <c r="AP1215" i="1"/>
  <c r="AQ1215" i="1"/>
  <c r="AO1216" i="1"/>
  <c r="AP1216" i="1"/>
  <c r="AQ1216" i="1"/>
  <c r="AO1217" i="1"/>
  <c r="AP1217" i="1"/>
  <c r="AQ1217" i="1"/>
  <c r="AP1218" i="1"/>
  <c r="AQ1218" i="1"/>
  <c r="AO1219" i="1"/>
  <c r="AP1219" i="1"/>
  <c r="AQ1219" i="1"/>
  <c r="AO1220" i="1"/>
  <c r="AP1220" i="1"/>
  <c r="AQ1220" i="1"/>
  <c r="AO1221" i="1"/>
  <c r="AP1221" i="1"/>
  <c r="AQ1221" i="1"/>
  <c r="AP1222" i="1"/>
  <c r="AQ1222" i="1"/>
  <c r="AO1223" i="1"/>
  <c r="AP1223" i="1"/>
  <c r="AQ1223" i="1"/>
  <c r="AO1224" i="1"/>
  <c r="AP1224" i="1"/>
  <c r="AQ1224" i="1"/>
  <c r="AO1225" i="1"/>
  <c r="AP1225" i="1"/>
  <c r="AQ1225" i="1"/>
  <c r="AP1226" i="1"/>
  <c r="AQ1226" i="1"/>
  <c r="AO1227" i="1"/>
  <c r="AP1227" i="1"/>
  <c r="AQ1227" i="1"/>
  <c r="AO1228" i="1"/>
  <c r="AP1228" i="1"/>
  <c r="AQ1228" i="1"/>
  <c r="AO1229" i="1"/>
  <c r="AP1229" i="1"/>
  <c r="AQ1229" i="1"/>
  <c r="AP1230" i="1"/>
  <c r="AQ1230" i="1"/>
  <c r="AO1231" i="1"/>
  <c r="AP1231" i="1"/>
  <c r="AQ1231" i="1"/>
  <c r="AO1232" i="1"/>
  <c r="AP1232" i="1"/>
  <c r="AQ1232" i="1"/>
  <c r="AO1233" i="1"/>
  <c r="AP1233" i="1"/>
  <c r="AQ1233" i="1"/>
  <c r="AP1234" i="1"/>
  <c r="AQ1234" i="1"/>
  <c r="AO1235" i="1"/>
  <c r="AP1235" i="1"/>
  <c r="AQ1235" i="1"/>
  <c r="AO1236" i="1"/>
  <c r="AP1236" i="1"/>
  <c r="AQ1236" i="1"/>
  <c r="AO1237" i="1"/>
  <c r="AP1237" i="1"/>
  <c r="AQ1237" i="1"/>
  <c r="AP1238" i="1"/>
  <c r="AQ1238" i="1"/>
  <c r="AO1239" i="1"/>
  <c r="AP1239" i="1"/>
  <c r="AQ1239" i="1"/>
  <c r="AO1240" i="1"/>
  <c r="AP1240" i="1"/>
  <c r="AQ1240" i="1"/>
  <c r="AO1241" i="1"/>
  <c r="AP1241" i="1"/>
  <c r="AQ1241" i="1"/>
  <c r="AP1242" i="1"/>
  <c r="AQ1242" i="1"/>
  <c r="AO1243" i="1"/>
  <c r="AP1243" i="1"/>
  <c r="AQ1243" i="1"/>
  <c r="AO1244" i="1"/>
  <c r="AP1244" i="1"/>
  <c r="AQ1244" i="1"/>
  <c r="AO1245" i="1"/>
  <c r="AP1245" i="1"/>
  <c r="AQ1245" i="1"/>
  <c r="AP1246" i="1"/>
  <c r="AQ1246" i="1"/>
  <c r="AO1247" i="1"/>
  <c r="AP1247" i="1"/>
  <c r="AQ1247" i="1"/>
  <c r="AO1248" i="1"/>
  <c r="AP1248" i="1"/>
  <c r="AQ1248" i="1"/>
  <c r="AO1249" i="1"/>
  <c r="AP1249" i="1"/>
  <c r="AQ1249" i="1"/>
  <c r="AP1250" i="1"/>
  <c r="AQ1250" i="1"/>
  <c r="AO1251" i="1"/>
  <c r="AP1251" i="1"/>
  <c r="AQ1251" i="1"/>
  <c r="AO1252" i="1"/>
  <c r="AP1252" i="1"/>
  <c r="AQ1252" i="1"/>
  <c r="AO1253" i="1"/>
  <c r="AP1253" i="1"/>
  <c r="AQ1253" i="1"/>
  <c r="AO1254" i="1"/>
  <c r="AP1254" i="1"/>
  <c r="AQ1254" i="1"/>
  <c r="AO1255" i="1"/>
  <c r="AP1255" i="1"/>
  <c r="AQ1255" i="1"/>
  <c r="AO1256" i="1"/>
  <c r="AP1256" i="1"/>
  <c r="AQ1256" i="1"/>
  <c r="AO1257" i="1"/>
  <c r="AP1257" i="1"/>
  <c r="AQ1257" i="1"/>
  <c r="AO1258" i="1"/>
  <c r="AP1258" i="1"/>
  <c r="AQ1258" i="1"/>
  <c r="AO1259" i="1"/>
  <c r="AP1259" i="1"/>
  <c r="AQ1259" i="1"/>
  <c r="AO1260" i="1"/>
  <c r="AP1260" i="1"/>
  <c r="AQ1260" i="1"/>
  <c r="AO1261" i="1"/>
  <c r="AP1261" i="1"/>
  <c r="AQ1261" i="1"/>
  <c r="AO1262" i="1"/>
  <c r="AP1262" i="1"/>
  <c r="AQ1262" i="1"/>
  <c r="AO1263" i="1"/>
  <c r="AP1263" i="1"/>
  <c r="AQ1263" i="1"/>
  <c r="AO1264" i="1"/>
  <c r="AP1264" i="1"/>
  <c r="AQ1264" i="1"/>
  <c r="AO1265" i="1"/>
  <c r="AP1265" i="1"/>
  <c r="AQ1265" i="1"/>
  <c r="AO1266" i="1"/>
  <c r="AP1266" i="1"/>
  <c r="AQ1266" i="1"/>
  <c r="AO1267" i="1"/>
  <c r="AP1267" i="1"/>
  <c r="AQ1267" i="1"/>
  <c r="AO1268" i="1"/>
  <c r="AP1268" i="1"/>
  <c r="AQ1268" i="1"/>
  <c r="AO1269" i="1"/>
  <c r="AP1269" i="1"/>
  <c r="AQ1269" i="1"/>
  <c r="AO1270" i="1"/>
  <c r="AP1270" i="1"/>
  <c r="AQ1270" i="1"/>
  <c r="AO1271" i="1"/>
  <c r="AP1271" i="1"/>
  <c r="AQ1271" i="1"/>
  <c r="AO1272" i="1"/>
  <c r="AP1272" i="1"/>
  <c r="AQ1272" i="1"/>
  <c r="AO1273" i="1"/>
  <c r="AP1273" i="1"/>
  <c r="AQ1273" i="1"/>
  <c r="AO1274" i="1"/>
  <c r="AP1274" i="1"/>
  <c r="AQ1274" i="1"/>
  <c r="AO1275" i="1"/>
  <c r="AP1275" i="1"/>
  <c r="AQ1275" i="1"/>
  <c r="AO1276" i="1"/>
  <c r="AP1276" i="1"/>
  <c r="AQ1276" i="1"/>
  <c r="AO1277" i="1"/>
  <c r="AP1277" i="1"/>
  <c r="AQ1277" i="1"/>
  <c r="AO1278" i="1"/>
  <c r="AP1278" i="1"/>
  <c r="AQ1278" i="1"/>
  <c r="AO1279" i="1"/>
  <c r="AP1279" i="1"/>
  <c r="AQ1279" i="1"/>
  <c r="AO1280" i="1"/>
  <c r="AP1280" i="1"/>
  <c r="AQ1280" i="1"/>
  <c r="AO1281" i="1"/>
  <c r="AP1281" i="1"/>
  <c r="AQ1281" i="1"/>
  <c r="AO1282" i="1"/>
  <c r="AP1282" i="1"/>
  <c r="AQ1282" i="1"/>
  <c r="AO1283" i="1"/>
  <c r="AP1283" i="1"/>
  <c r="AQ1283" i="1"/>
  <c r="AO1284" i="1"/>
  <c r="AP1284" i="1"/>
  <c r="AQ1284" i="1"/>
  <c r="AO1285" i="1"/>
  <c r="AP1285" i="1"/>
  <c r="AQ1285" i="1"/>
  <c r="AO1286" i="1"/>
  <c r="AP1286" i="1"/>
  <c r="AQ1286" i="1"/>
  <c r="AO1287" i="1"/>
  <c r="AP1287" i="1"/>
  <c r="AQ1287" i="1"/>
  <c r="AO1288" i="1"/>
  <c r="AP1288" i="1"/>
  <c r="AQ1288" i="1"/>
  <c r="AO1289" i="1"/>
  <c r="AP1289" i="1"/>
  <c r="AQ1289" i="1"/>
  <c r="AO1290" i="1"/>
  <c r="AP1290" i="1"/>
  <c r="AQ1290" i="1"/>
  <c r="AO1291" i="1"/>
  <c r="AP1291" i="1"/>
  <c r="AQ1291" i="1"/>
  <c r="AO1292" i="1"/>
  <c r="AP1292" i="1"/>
  <c r="AQ1292" i="1"/>
  <c r="AO1293" i="1"/>
  <c r="AP1293" i="1"/>
  <c r="AQ1293" i="1"/>
  <c r="AO1294" i="1"/>
  <c r="AP1294" i="1"/>
  <c r="AQ1294" i="1"/>
  <c r="AO1295" i="1"/>
  <c r="AP1295" i="1"/>
  <c r="AQ1295" i="1"/>
  <c r="AO1296" i="1"/>
  <c r="AP1296" i="1"/>
  <c r="AQ1296" i="1"/>
  <c r="AO1297" i="1"/>
  <c r="AP1297" i="1"/>
  <c r="AQ1297" i="1"/>
  <c r="AO1298" i="1"/>
  <c r="AP1298" i="1"/>
  <c r="AQ1298" i="1"/>
  <c r="AO1299" i="1"/>
  <c r="AP1299" i="1"/>
  <c r="AQ1299" i="1"/>
  <c r="AO1300" i="1"/>
  <c r="AP1300" i="1"/>
  <c r="AQ1300" i="1"/>
  <c r="AO1301" i="1"/>
  <c r="AP1301" i="1"/>
  <c r="AQ1301" i="1"/>
  <c r="AO1302" i="1"/>
  <c r="AP1302" i="1"/>
  <c r="AQ1302" i="1"/>
  <c r="AO1303" i="1"/>
  <c r="AP1303" i="1"/>
  <c r="AQ1303" i="1"/>
  <c r="AO1304" i="1"/>
  <c r="AP1304" i="1"/>
  <c r="AQ1304" i="1"/>
  <c r="AO1305" i="1"/>
  <c r="AP1305" i="1"/>
  <c r="AQ1305" i="1"/>
  <c r="AO1306" i="1"/>
  <c r="AP1306" i="1"/>
  <c r="AQ1306" i="1"/>
  <c r="AO1307" i="1"/>
  <c r="AP1307" i="1"/>
  <c r="AQ1307" i="1"/>
  <c r="AO1308" i="1"/>
  <c r="AP1308" i="1"/>
  <c r="AQ1308" i="1"/>
  <c r="AO1309" i="1"/>
  <c r="AP1309" i="1"/>
  <c r="AQ1309" i="1"/>
  <c r="AO1310" i="1"/>
  <c r="AP1310" i="1"/>
  <c r="AQ1310" i="1"/>
  <c r="AO1311" i="1"/>
  <c r="AP1311" i="1"/>
  <c r="AQ1311" i="1"/>
  <c r="AO1312" i="1"/>
  <c r="AP1312" i="1"/>
  <c r="AQ1312" i="1"/>
  <c r="AO1313" i="1"/>
  <c r="AP1313" i="1"/>
  <c r="AQ1313" i="1"/>
  <c r="AO1314" i="1"/>
  <c r="AP1314" i="1"/>
  <c r="AQ1314" i="1"/>
  <c r="AO1315" i="1"/>
  <c r="AP1315" i="1"/>
  <c r="AQ1315" i="1"/>
  <c r="AO1316" i="1"/>
  <c r="AP1316" i="1"/>
  <c r="AQ1316" i="1"/>
  <c r="AO1317" i="1"/>
  <c r="AP1317" i="1"/>
  <c r="AQ1317" i="1"/>
  <c r="AO1318" i="1"/>
  <c r="AP1318" i="1"/>
  <c r="AQ1318" i="1"/>
  <c r="AO1319" i="1"/>
  <c r="AP1319" i="1"/>
  <c r="AQ1319" i="1"/>
  <c r="AO1320" i="1"/>
  <c r="AP1320" i="1"/>
  <c r="AQ1320" i="1"/>
  <c r="AO1321" i="1"/>
  <c r="AP1321" i="1"/>
  <c r="AQ1321" i="1"/>
  <c r="AO1322" i="1"/>
  <c r="AP1322" i="1"/>
  <c r="AQ1322" i="1"/>
  <c r="AO1323" i="1"/>
  <c r="AP1323" i="1"/>
  <c r="AQ1323" i="1"/>
  <c r="AO1324" i="1"/>
  <c r="AP1324" i="1"/>
  <c r="AQ1324" i="1"/>
  <c r="AO1325" i="1"/>
  <c r="AP1325" i="1"/>
  <c r="AQ1325" i="1"/>
  <c r="AO1326" i="1"/>
  <c r="AP1326" i="1"/>
  <c r="AQ1326" i="1"/>
  <c r="AO1327" i="1"/>
  <c r="AP1327" i="1"/>
  <c r="AQ1327" i="1"/>
  <c r="AO1328" i="1"/>
  <c r="AP1328" i="1"/>
  <c r="AQ1328" i="1"/>
  <c r="AO1329" i="1"/>
  <c r="AP1329" i="1"/>
  <c r="AQ1329" i="1"/>
  <c r="AO1330" i="1"/>
  <c r="AP1330" i="1"/>
  <c r="AQ1330" i="1"/>
  <c r="AO1331" i="1"/>
  <c r="AP1331" i="1"/>
  <c r="AQ1331" i="1"/>
  <c r="AO1332" i="1"/>
  <c r="AP1332" i="1"/>
  <c r="AQ1332" i="1"/>
  <c r="AO1333" i="1"/>
  <c r="AP1333" i="1"/>
  <c r="AQ1333" i="1"/>
  <c r="AO1334" i="1"/>
  <c r="AP1334" i="1"/>
  <c r="AQ1334" i="1"/>
  <c r="AO1335" i="1"/>
  <c r="AP1335" i="1"/>
  <c r="AQ1335" i="1"/>
  <c r="AO1336" i="1"/>
  <c r="AP1336" i="1"/>
  <c r="AQ1336" i="1"/>
  <c r="AO1337" i="1"/>
  <c r="AP1337" i="1"/>
  <c r="AQ1337" i="1"/>
  <c r="AO1338" i="1"/>
  <c r="AP1338" i="1"/>
  <c r="AQ1338" i="1"/>
  <c r="AO1339" i="1"/>
  <c r="AP1339" i="1"/>
  <c r="AQ1339" i="1"/>
  <c r="AO1340" i="1"/>
  <c r="AP1340" i="1"/>
  <c r="AQ1340" i="1"/>
  <c r="AO1341" i="1"/>
  <c r="AP1341" i="1"/>
  <c r="AQ1341" i="1"/>
  <c r="AO1342" i="1"/>
  <c r="AP1342" i="1"/>
  <c r="AQ1342" i="1"/>
  <c r="AO1343" i="1"/>
  <c r="AP1343" i="1"/>
  <c r="AQ1343" i="1"/>
  <c r="AO1344" i="1"/>
  <c r="AP1344" i="1"/>
  <c r="AQ1344" i="1"/>
  <c r="AO1345" i="1"/>
  <c r="AP1345" i="1"/>
  <c r="AQ1345" i="1"/>
  <c r="AO1346" i="1"/>
  <c r="AP1346" i="1"/>
  <c r="AQ1346" i="1"/>
  <c r="AO1347" i="1"/>
  <c r="AP1347" i="1"/>
  <c r="AQ1347" i="1"/>
  <c r="AO1348" i="1"/>
  <c r="AP1348" i="1"/>
  <c r="AQ1348" i="1"/>
  <c r="AO1349" i="1"/>
  <c r="AP1349" i="1"/>
  <c r="AQ1349" i="1"/>
  <c r="AO1350" i="1"/>
  <c r="AP1350" i="1"/>
  <c r="AQ1350" i="1"/>
  <c r="AO1351" i="1"/>
  <c r="AP1351" i="1"/>
  <c r="AQ1351" i="1"/>
  <c r="AO1352" i="1"/>
  <c r="AP1352" i="1"/>
  <c r="AQ1352" i="1"/>
  <c r="AO1353" i="1"/>
  <c r="AP1353" i="1"/>
  <c r="AQ1353" i="1"/>
  <c r="AO1354" i="1"/>
  <c r="AP1354" i="1"/>
  <c r="AQ1354" i="1"/>
  <c r="AO1355" i="1"/>
  <c r="AP1355" i="1"/>
  <c r="AQ1355" i="1"/>
  <c r="AO1356" i="1"/>
  <c r="AP1356" i="1"/>
  <c r="AQ1356" i="1"/>
  <c r="AO1357" i="1"/>
  <c r="AP1357" i="1"/>
  <c r="AQ1357" i="1"/>
  <c r="AO1358" i="1"/>
  <c r="AP1358" i="1"/>
  <c r="AQ1358" i="1"/>
  <c r="AO1359" i="1"/>
  <c r="AP1359" i="1"/>
  <c r="AQ1359" i="1"/>
  <c r="AO1360" i="1"/>
  <c r="AP1360" i="1"/>
  <c r="AQ1360" i="1"/>
  <c r="AO1361" i="1"/>
  <c r="AP1361" i="1"/>
  <c r="AQ1361" i="1"/>
  <c r="AO1362" i="1"/>
  <c r="AP1362" i="1"/>
  <c r="AQ1362" i="1"/>
  <c r="AO1363" i="1"/>
  <c r="AP1363" i="1"/>
  <c r="AQ1363" i="1"/>
  <c r="AO1364" i="1"/>
  <c r="AP1364" i="1"/>
  <c r="AQ1364" i="1"/>
  <c r="AO1365" i="1"/>
  <c r="AP1365" i="1"/>
  <c r="AQ1365" i="1"/>
  <c r="AO1366" i="1"/>
  <c r="AP1366" i="1"/>
  <c r="AQ1366" i="1"/>
  <c r="AO1367" i="1"/>
  <c r="AP1367" i="1"/>
  <c r="AQ1367" i="1"/>
  <c r="AO1368" i="1"/>
  <c r="AP1368" i="1"/>
  <c r="AQ1368" i="1"/>
  <c r="AO1369" i="1"/>
  <c r="AP1369" i="1"/>
  <c r="AQ1369" i="1"/>
  <c r="AO1370" i="1"/>
  <c r="AP1370" i="1"/>
  <c r="AQ1370" i="1"/>
  <c r="AO1371" i="1"/>
  <c r="AP1371" i="1"/>
  <c r="AQ1371" i="1"/>
  <c r="AO1372" i="1"/>
  <c r="AP1372" i="1"/>
  <c r="AQ1372" i="1"/>
  <c r="AO1373" i="1"/>
  <c r="AP1373" i="1"/>
  <c r="AQ1373" i="1"/>
  <c r="AO1374" i="1"/>
  <c r="AP1374" i="1"/>
  <c r="AQ1374" i="1"/>
  <c r="AO1375" i="1"/>
  <c r="AP1375" i="1"/>
  <c r="AQ1375" i="1"/>
  <c r="AO1376" i="1"/>
  <c r="AP1376" i="1"/>
  <c r="AQ1376" i="1"/>
  <c r="AO1377" i="1"/>
  <c r="AP1377" i="1"/>
  <c r="AQ1377" i="1"/>
  <c r="AO1378" i="1"/>
  <c r="AP1378" i="1"/>
  <c r="AQ1378" i="1"/>
  <c r="AO1379" i="1"/>
  <c r="AP1379" i="1"/>
  <c r="AQ1379" i="1"/>
  <c r="AO1380" i="1"/>
  <c r="AP1380" i="1"/>
  <c r="AQ1380" i="1"/>
  <c r="AO1381" i="1"/>
  <c r="AP1381" i="1"/>
  <c r="AQ1381" i="1"/>
  <c r="AO1382" i="1"/>
  <c r="AP1382" i="1"/>
  <c r="AQ1382" i="1"/>
  <c r="AO1383" i="1"/>
  <c r="AP1383" i="1"/>
  <c r="AQ1383" i="1"/>
  <c r="AO1384" i="1"/>
  <c r="AP1384" i="1"/>
  <c r="AQ1384" i="1"/>
  <c r="AO1385" i="1"/>
  <c r="AP1385" i="1"/>
  <c r="AQ1385" i="1"/>
  <c r="AO1386" i="1"/>
  <c r="AP1386" i="1"/>
  <c r="AQ1386" i="1"/>
  <c r="AO1387" i="1"/>
  <c r="AP1387" i="1"/>
  <c r="AQ1387" i="1"/>
  <c r="AO1388" i="1"/>
  <c r="AP1388" i="1"/>
  <c r="AQ1388" i="1"/>
  <c r="AO1389" i="1"/>
  <c r="AP1389" i="1"/>
  <c r="AQ1389" i="1"/>
  <c r="AO1390" i="1"/>
  <c r="AP1390" i="1"/>
  <c r="AQ1390" i="1"/>
  <c r="AO1391" i="1"/>
  <c r="AP1391" i="1"/>
  <c r="AQ1391" i="1"/>
  <c r="AO1392" i="1"/>
  <c r="AP1392" i="1"/>
  <c r="AQ1392" i="1"/>
  <c r="AO1393" i="1"/>
  <c r="AP1393" i="1"/>
  <c r="AQ1393" i="1"/>
  <c r="AO1394" i="1"/>
  <c r="AP1394" i="1"/>
  <c r="AQ1394" i="1"/>
  <c r="AO1395" i="1"/>
  <c r="AP1395" i="1"/>
  <c r="AQ1395" i="1"/>
  <c r="AO1396" i="1"/>
  <c r="AP1396" i="1"/>
  <c r="AQ1396" i="1"/>
  <c r="AO1397" i="1"/>
  <c r="AP1397" i="1"/>
  <c r="AQ1397" i="1"/>
  <c r="AO1398" i="1"/>
  <c r="AP1398" i="1"/>
  <c r="AQ1398" i="1"/>
  <c r="AO1399" i="1"/>
  <c r="AP1399" i="1"/>
  <c r="AQ1399" i="1"/>
  <c r="AO1400" i="1"/>
  <c r="AP1400" i="1"/>
  <c r="AQ1400" i="1"/>
  <c r="AO1401" i="1"/>
  <c r="AP1401" i="1"/>
  <c r="AQ1401" i="1"/>
  <c r="AO1402" i="1"/>
  <c r="AP1402" i="1"/>
  <c r="AQ1402" i="1"/>
  <c r="AO1403" i="1"/>
  <c r="AP1403" i="1"/>
  <c r="AQ1403" i="1"/>
  <c r="AO1404" i="1"/>
  <c r="AP1404" i="1"/>
  <c r="AQ1404" i="1"/>
  <c r="AO1405" i="1"/>
  <c r="AP1405" i="1"/>
  <c r="AQ1405" i="1"/>
  <c r="AO1406" i="1"/>
  <c r="AP1406" i="1"/>
  <c r="AQ1406" i="1"/>
  <c r="AO1407" i="1"/>
  <c r="AP1407" i="1"/>
  <c r="AQ1407" i="1"/>
  <c r="AO1408" i="1"/>
  <c r="AP1408" i="1"/>
  <c r="AQ1408" i="1"/>
  <c r="AO1409" i="1"/>
  <c r="AP1409" i="1"/>
  <c r="AQ1409" i="1"/>
  <c r="AO1410" i="1"/>
  <c r="AP1410" i="1"/>
  <c r="AQ1410" i="1"/>
  <c r="AO1411" i="1"/>
  <c r="AP1411" i="1"/>
  <c r="AQ1411" i="1"/>
  <c r="AO1412" i="1"/>
  <c r="AP1412" i="1"/>
  <c r="AQ1412" i="1"/>
  <c r="AO1413" i="1"/>
  <c r="AP1413" i="1"/>
  <c r="AQ1413" i="1"/>
  <c r="AO1414" i="1"/>
  <c r="AP1414" i="1"/>
  <c r="AQ1414" i="1"/>
  <c r="AO1415" i="1"/>
  <c r="AP1415" i="1"/>
  <c r="AQ1415" i="1"/>
  <c r="AO1416" i="1"/>
  <c r="AP1416" i="1"/>
  <c r="AQ1416" i="1"/>
  <c r="AO1417" i="1"/>
  <c r="AP1417" i="1"/>
  <c r="AQ1417" i="1"/>
  <c r="AO1418" i="1"/>
  <c r="AP1418" i="1"/>
  <c r="AQ1418" i="1"/>
  <c r="AO1419" i="1"/>
  <c r="AP1419" i="1"/>
  <c r="AQ1419" i="1"/>
  <c r="AO1420" i="1"/>
  <c r="AP1420" i="1"/>
  <c r="AQ1420" i="1"/>
  <c r="AO1421" i="1"/>
  <c r="AP1421" i="1"/>
  <c r="AQ1421" i="1"/>
  <c r="AO1422" i="1"/>
  <c r="AP1422" i="1"/>
  <c r="AQ1422" i="1"/>
  <c r="AO1423" i="1"/>
  <c r="AP1423" i="1"/>
  <c r="AQ1423" i="1"/>
  <c r="AO1424" i="1"/>
  <c r="AP1424" i="1"/>
  <c r="AQ1424" i="1"/>
  <c r="AO1425" i="1"/>
  <c r="AP1425" i="1"/>
  <c r="AQ1425" i="1"/>
  <c r="AO1426" i="1"/>
  <c r="AP1426" i="1"/>
  <c r="AQ1426" i="1"/>
  <c r="AO1427" i="1"/>
  <c r="AP1427" i="1"/>
  <c r="AQ1427" i="1"/>
  <c r="AO1428" i="1"/>
  <c r="AP1428" i="1"/>
  <c r="AQ1428" i="1"/>
  <c r="AO1429" i="1"/>
  <c r="AP1429" i="1"/>
  <c r="AQ1429" i="1"/>
  <c r="AO1430" i="1"/>
  <c r="AP1430" i="1"/>
  <c r="AQ1430" i="1"/>
  <c r="AO1431" i="1"/>
  <c r="AP1431" i="1"/>
  <c r="AQ1431" i="1"/>
  <c r="AO1432" i="1"/>
  <c r="AP1432" i="1"/>
  <c r="AQ1432" i="1"/>
  <c r="AO1433" i="1"/>
  <c r="AP1433" i="1"/>
  <c r="AQ1433" i="1"/>
  <c r="AO1434" i="1"/>
  <c r="AP1434" i="1"/>
  <c r="AQ1434" i="1"/>
  <c r="AO1435" i="1"/>
  <c r="AP1435" i="1"/>
  <c r="AQ1435" i="1"/>
  <c r="AO1436" i="1"/>
  <c r="AP1436" i="1"/>
  <c r="AQ1436" i="1"/>
  <c r="AO1437" i="1"/>
  <c r="AP1437" i="1"/>
  <c r="AQ1437" i="1"/>
  <c r="AO1438" i="1"/>
  <c r="AP1438" i="1"/>
  <c r="AQ1438" i="1"/>
  <c r="AO1439" i="1"/>
  <c r="AP1439" i="1"/>
  <c r="AQ1439" i="1"/>
  <c r="AO1440" i="1"/>
  <c r="AP1440" i="1"/>
  <c r="AQ1440" i="1"/>
  <c r="AO1441" i="1"/>
  <c r="AP1441" i="1"/>
  <c r="AQ1441" i="1"/>
  <c r="AO1442" i="1"/>
  <c r="AP1442" i="1"/>
  <c r="AQ1442" i="1"/>
  <c r="AO1443" i="1"/>
  <c r="AP1443" i="1"/>
  <c r="AQ1443" i="1"/>
  <c r="AO1444" i="1"/>
  <c r="AP1444" i="1"/>
  <c r="AQ1444" i="1"/>
  <c r="AO1445" i="1"/>
  <c r="AP1445" i="1"/>
  <c r="AQ1445" i="1"/>
  <c r="AO1446" i="1"/>
  <c r="AP1446" i="1"/>
  <c r="AQ1446" i="1"/>
  <c r="AO1447" i="1"/>
  <c r="AP1447" i="1"/>
  <c r="AQ1447" i="1"/>
  <c r="AO1448" i="1"/>
  <c r="AP1448" i="1"/>
  <c r="AQ1448" i="1"/>
  <c r="AO1449" i="1"/>
  <c r="AP1449" i="1"/>
  <c r="AQ1449" i="1"/>
  <c r="AO1450" i="1"/>
  <c r="AP1450" i="1"/>
  <c r="AQ1450" i="1"/>
  <c r="AO1451" i="1"/>
  <c r="AP1451" i="1"/>
  <c r="AQ1451" i="1"/>
  <c r="AO1452" i="1"/>
  <c r="AP1452" i="1"/>
  <c r="AQ1452" i="1"/>
  <c r="AO1453" i="1"/>
  <c r="AP1453" i="1"/>
  <c r="AQ1453" i="1"/>
  <c r="AO1454" i="1"/>
  <c r="AP1454" i="1"/>
  <c r="AQ1454" i="1"/>
  <c r="AO1455" i="1"/>
  <c r="AP1455" i="1"/>
  <c r="AQ1455" i="1"/>
  <c r="AO1456" i="1"/>
  <c r="AP1456" i="1"/>
  <c r="AQ1456" i="1"/>
  <c r="AO1457" i="1"/>
  <c r="AP1457" i="1"/>
  <c r="AQ1457" i="1"/>
  <c r="AO1458" i="1"/>
  <c r="AP1458" i="1"/>
  <c r="AQ1458" i="1"/>
  <c r="AO1459" i="1"/>
  <c r="AP1459" i="1"/>
  <c r="AQ1459" i="1"/>
  <c r="AO1460" i="1"/>
  <c r="AP1460" i="1"/>
  <c r="AQ1460" i="1"/>
  <c r="AO1461" i="1"/>
  <c r="AP1461" i="1"/>
  <c r="AQ1461" i="1"/>
  <c r="AO1462" i="1"/>
  <c r="AP1462" i="1"/>
  <c r="AQ1462" i="1"/>
  <c r="AO1463" i="1"/>
  <c r="AP1463" i="1"/>
  <c r="AQ1463" i="1"/>
  <c r="AO1464" i="1"/>
  <c r="AP1464" i="1"/>
  <c r="AQ1464" i="1"/>
  <c r="AO1465" i="1"/>
  <c r="AP1465" i="1"/>
  <c r="AQ1465" i="1"/>
  <c r="AO1466" i="1"/>
  <c r="AP1466" i="1"/>
  <c r="AQ1466" i="1"/>
  <c r="AO1467" i="1"/>
  <c r="AP1467" i="1"/>
  <c r="AQ1467" i="1"/>
  <c r="AO1468" i="1"/>
  <c r="AP1468" i="1"/>
  <c r="AQ1468" i="1"/>
  <c r="AO1469" i="1"/>
  <c r="AP1469" i="1"/>
  <c r="AQ1469" i="1"/>
  <c r="AO1470" i="1"/>
  <c r="AP1470" i="1"/>
  <c r="AQ1470" i="1"/>
  <c r="AO1471" i="1"/>
  <c r="AP1471" i="1"/>
  <c r="AQ1471" i="1"/>
  <c r="AO1472" i="1"/>
  <c r="AP1472" i="1"/>
  <c r="AQ1472" i="1"/>
  <c r="AO1473" i="1"/>
  <c r="AP1473" i="1"/>
  <c r="AQ1473" i="1"/>
  <c r="AO1474" i="1"/>
  <c r="AP1474" i="1"/>
  <c r="AQ1474" i="1"/>
  <c r="AO1475" i="1"/>
  <c r="AP1475" i="1"/>
  <c r="AQ1475" i="1"/>
  <c r="AO1476" i="1"/>
  <c r="AP1476" i="1"/>
  <c r="AQ1476" i="1"/>
  <c r="AO1477" i="1"/>
  <c r="AP1477" i="1"/>
  <c r="AQ1477" i="1"/>
  <c r="AO1478" i="1"/>
  <c r="AP1478" i="1"/>
  <c r="AQ1478" i="1"/>
  <c r="AO1479" i="1"/>
  <c r="AP1479" i="1"/>
  <c r="AQ1479" i="1"/>
  <c r="AO1480" i="1"/>
  <c r="AP1480" i="1"/>
  <c r="AQ1480" i="1"/>
  <c r="AO1481" i="1"/>
  <c r="AP1481" i="1"/>
  <c r="AQ1481" i="1"/>
  <c r="AO1482" i="1"/>
  <c r="AP1482" i="1"/>
  <c r="AQ1482" i="1"/>
  <c r="AO1483" i="1"/>
  <c r="AP1483" i="1"/>
  <c r="AQ1483" i="1"/>
  <c r="AO1484" i="1"/>
  <c r="AP1484" i="1"/>
  <c r="AQ1484" i="1"/>
  <c r="AO1485" i="1"/>
  <c r="AP1485" i="1"/>
  <c r="AQ1485" i="1"/>
  <c r="AO1486" i="1"/>
  <c r="AP1486" i="1"/>
  <c r="AQ1486" i="1"/>
  <c r="AO1487" i="1"/>
  <c r="AP1487" i="1"/>
  <c r="AQ1487" i="1"/>
  <c r="AO1488" i="1"/>
  <c r="AP1488" i="1"/>
  <c r="AQ1488" i="1"/>
  <c r="AO1489" i="1"/>
  <c r="AP1489" i="1"/>
  <c r="AQ1489" i="1"/>
  <c r="AO1490" i="1"/>
  <c r="AP1490" i="1"/>
  <c r="AQ1490" i="1"/>
  <c r="AO1491" i="1"/>
  <c r="AP1491" i="1"/>
  <c r="AQ1491" i="1"/>
  <c r="AO1492" i="1"/>
  <c r="AP1492" i="1"/>
  <c r="AQ1492" i="1"/>
  <c r="AO1493" i="1"/>
  <c r="AP1493" i="1"/>
  <c r="AQ1493" i="1"/>
  <c r="AO1494" i="1"/>
  <c r="AP1494" i="1"/>
  <c r="AQ1494" i="1"/>
  <c r="AO1495" i="1"/>
  <c r="AP1495" i="1"/>
  <c r="AQ1495" i="1"/>
  <c r="AO1496" i="1"/>
  <c r="AP1496" i="1"/>
  <c r="AQ1496" i="1"/>
  <c r="AO1497" i="1"/>
  <c r="AP1497" i="1"/>
  <c r="AQ1497" i="1"/>
  <c r="AO1498" i="1"/>
  <c r="AP1498" i="1"/>
  <c r="AQ1498" i="1"/>
  <c r="AO1499" i="1"/>
  <c r="AP1499" i="1"/>
  <c r="AQ1499" i="1"/>
  <c r="AO1500" i="1"/>
  <c r="AP1500" i="1"/>
  <c r="AQ1500" i="1"/>
  <c r="AO1501" i="1"/>
  <c r="AP1501" i="1"/>
  <c r="AQ1501" i="1"/>
  <c r="AO1502" i="1"/>
  <c r="AP1502" i="1"/>
  <c r="AQ1502" i="1"/>
  <c r="AO1503" i="1"/>
  <c r="AP1503" i="1"/>
  <c r="AQ1503" i="1"/>
  <c r="AO1504" i="1"/>
  <c r="AP1504" i="1"/>
  <c r="AQ1504" i="1"/>
  <c r="AO1505" i="1"/>
  <c r="AP1505" i="1"/>
  <c r="AQ1505" i="1"/>
  <c r="AO1506" i="1"/>
  <c r="AP1506" i="1"/>
  <c r="AQ1506" i="1"/>
  <c r="AO1507" i="1"/>
  <c r="AP1507" i="1"/>
  <c r="AQ1507" i="1"/>
  <c r="AO1508" i="1"/>
  <c r="AP1508" i="1"/>
  <c r="AQ1508" i="1"/>
  <c r="AO1509" i="1"/>
  <c r="AP1509" i="1"/>
  <c r="AQ1509" i="1"/>
  <c r="AO1510" i="1"/>
  <c r="AP1510" i="1"/>
  <c r="AQ1510" i="1"/>
  <c r="AO1511" i="1"/>
  <c r="AP1511" i="1"/>
  <c r="AQ1511" i="1"/>
  <c r="AO1512" i="1"/>
  <c r="AP1512" i="1"/>
  <c r="AQ1512" i="1"/>
  <c r="AO1513" i="1"/>
  <c r="AP1513" i="1"/>
  <c r="AQ1513" i="1"/>
  <c r="AO1514" i="1"/>
  <c r="AP1514" i="1"/>
  <c r="AQ1514" i="1"/>
  <c r="AO1515" i="1"/>
  <c r="AP1515" i="1"/>
  <c r="AQ1515" i="1"/>
  <c r="AO1516" i="1"/>
  <c r="AP1516" i="1"/>
  <c r="AQ1516" i="1"/>
  <c r="AO1517" i="1"/>
  <c r="AP1517" i="1"/>
  <c r="AQ1517" i="1"/>
  <c r="AO1518" i="1"/>
  <c r="AP1518" i="1"/>
  <c r="AQ1518" i="1"/>
  <c r="AO1519" i="1"/>
  <c r="AP1519" i="1"/>
  <c r="AQ1519" i="1"/>
  <c r="AO1520" i="1"/>
  <c r="AP1520" i="1"/>
  <c r="AQ1520" i="1"/>
  <c r="AO1521" i="1"/>
  <c r="AP1521" i="1"/>
  <c r="AQ1521" i="1"/>
  <c r="AO1522" i="1"/>
  <c r="AP1522" i="1"/>
  <c r="AQ1522" i="1"/>
  <c r="AO1523" i="1"/>
  <c r="AP1523" i="1"/>
  <c r="AQ1523" i="1"/>
  <c r="AO1524" i="1"/>
  <c r="AP1524" i="1"/>
  <c r="AQ1524" i="1"/>
  <c r="AO1525" i="1"/>
  <c r="AP1525" i="1"/>
  <c r="AQ1525" i="1"/>
  <c r="AO1526" i="1"/>
  <c r="AP1526" i="1"/>
  <c r="AQ1526" i="1"/>
  <c r="AO1527" i="1"/>
  <c r="AP1527" i="1"/>
  <c r="AQ1527" i="1"/>
  <c r="AO1528" i="1"/>
  <c r="AP1528" i="1"/>
  <c r="AQ1528" i="1"/>
  <c r="AO1529" i="1"/>
  <c r="AP1529" i="1"/>
  <c r="AQ1529" i="1"/>
  <c r="AO1530" i="1"/>
  <c r="AP1530" i="1"/>
  <c r="AQ1530" i="1"/>
  <c r="AO1531" i="1"/>
  <c r="AP1531" i="1"/>
  <c r="AQ1531" i="1"/>
  <c r="AO1532" i="1"/>
  <c r="AP1532" i="1"/>
  <c r="AQ1532" i="1"/>
  <c r="AO1533" i="1"/>
  <c r="AP1533" i="1"/>
  <c r="AQ1533" i="1"/>
  <c r="AO1534" i="1"/>
  <c r="AP1534" i="1"/>
  <c r="AQ1534" i="1"/>
  <c r="AO1535" i="1"/>
  <c r="AP1535" i="1"/>
  <c r="AQ1535" i="1"/>
  <c r="AO1536" i="1"/>
  <c r="AP1536" i="1"/>
  <c r="AQ1536" i="1"/>
  <c r="AO1537" i="1"/>
  <c r="AP1537" i="1"/>
  <c r="AQ1537" i="1"/>
  <c r="AO1538" i="1"/>
  <c r="AP1538" i="1"/>
  <c r="AQ1538" i="1"/>
  <c r="AO1539" i="1"/>
  <c r="AP1539" i="1"/>
  <c r="AQ1539" i="1"/>
  <c r="AO1540" i="1"/>
  <c r="AP1540" i="1"/>
  <c r="AQ1540" i="1"/>
  <c r="AO1541" i="1"/>
  <c r="AP1541" i="1"/>
  <c r="AQ1541" i="1"/>
  <c r="AO1542" i="1"/>
  <c r="AP1542" i="1"/>
  <c r="AQ1542" i="1"/>
  <c r="AO1543" i="1"/>
  <c r="AP1543" i="1"/>
  <c r="AQ1543" i="1"/>
  <c r="AO1544" i="1"/>
  <c r="AP1544" i="1"/>
  <c r="AQ1544" i="1"/>
  <c r="AO1545" i="1"/>
  <c r="AP1545" i="1"/>
  <c r="AQ1545" i="1"/>
  <c r="AO1546" i="1"/>
  <c r="AP1546" i="1"/>
  <c r="AQ1546" i="1"/>
  <c r="AO1547" i="1"/>
  <c r="AP1547" i="1"/>
  <c r="AQ1547" i="1"/>
  <c r="AO1548" i="1"/>
  <c r="AP1548" i="1"/>
  <c r="AQ1548" i="1"/>
  <c r="AO1549" i="1"/>
  <c r="AP1549" i="1"/>
  <c r="AQ1549" i="1"/>
  <c r="AO1550" i="1"/>
  <c r="AP1550" i="1"/>
  <c r="AQ1550" i="1"/>
  <c r="AO1551" i="1"/>
  <c r="AP1551" i="1"/>
  <c r="AQ1551" i="1"/>
  <c r="AO1552" i="1"/>
  <c r="AP1552" i="1"/>
  <c r="AQ1552" i="1"/>
  <c r="AO1553" i="1"/>
  <c r="AP1553" i="1"/>
  <c r="AQ1553" i="1"/>
  <c r="AO1554" i="1"/>
  <c r="AP1554" i="1"/>
  <c r="AQ1554" i="1"/>
  <c r="AO1555" i="1"/>
  <c r="AP1555" i="1"/>
  <c r="AQ1555" i="1"/>
  <c r="AO1556" i="1"/>
  <c r="AP1556" i="1"/>
  <c r="AQ1556" i="1"/>
  <c r="AO1557" i="1"/>
  <c r="AP1557" i="1"/>
  <c r="AQ1557" i="1"/>
  <c r="AO1558" i="1"/>
  <c r="AP1558" i="1"/>
  <c r="AQ1558" i="1"/>
  <c r="AO1559" i="1"/>
  <c r="AP1559" i="1"/>
  <c r="AQ1559" i="1"/>
  <c r="AO1560" i="1"/>
  <c r="AP1560" i="1"/>
  <c r="AQ1560" i="1"/>
  <c r="AO1561" i="1"/>
  <c r="AP1561" i="1"/>
  <c r="AQ1561" i="1"/>
  <c r="AO1562" i="1"/>
  <c r="AP1562" i="1"/>
  <c r="AQ1562" i="1"/>
  <c r="AO1563" i="1"/>
  <c r="AP1563" i="1"/>
  <c r="AQ1563" i="1"/>
  <c r="AO1564" i="1"/>
  <c r="AP1564" i="1"/>
  <c r="AQ1564" i="1"/>
  <c r="AO1565" i="1"/>
  <c r="AP1565" i="1"/>
  <c r="AQ1565" i="1"/>
  <c r="AO1566" i="1"/>
  <c r="AP1566" i="1"/>
  <c r="AQ1566" i="1"/>
  <c r="AO1567" i="1"/>
  <c r="AP1567" i="1"/>
  <c r="AQ1567" i="1"/>
  <c r="AO1568" i="1"/>
  <c r="AP1568" i="1"/>
  <c r="AQ1568" i="1"/>
  <c r="AO1569" i="1"/>
  <c r="AP1569" i="1"/>
  <c r="AQ1569" i="1"/>
  <c r="AO1570" i="1"/>
  <c r="AP1570" i="1"/>
  <c r="AQ1570" i="1"/>
  <c r="AO1571" i="1"/>
  <c r="AP1571" i="1"/>
  <c r="AQ1571" i="1"/>
  <c r="AO1572" i="1"/>
  <c r="AP1572" i="1"/>
  <c r="AQ1572" i="1"/>
  <c r="AO1573" i="1"/>
  <c r="AP1573" i="1"/>
  <c r="AQ1573" i="1"/>
  <c r="AO1574" i="1"/>
  <c r="AP1574" i="1"/>
  <c r="AQ1574" i="1"/>
  <c r="AO1575" i="1"/>
  <c r="AP1575" i="1"/>
  <c r="AQ1575" i="1"/>
  <c r="AO1576" i="1"/>
  <c r="AP1576" i="1"/>
  <c r="AQ1576" i="1"/>
  <c r="AO1577" i="1"/>
  <c r="AP1577" i="1"/>
  <c r="AQ1577" i="1"/>
  <c r="AO1578" i="1"/>
  <c r="AP1578" i="1"/>
  <c r="AQ1578" i="1"/>
  <c r="AO1579" i="1"/>
  <c r="AP1579" i="1"/>
  <c r="AQ1579" i="1"/>
  <c r="AO1580" i="1"/>
  <c r="AP1580" i="1"/>
  <c r="AQ1580" i="1"/>
  <c r="AO1581" i="1"/>
  <c r="AP1581" i="1"/>
  <c r="AQ1581" i="1"/>
  <c r="AO1582" i="1"/>
  <c r="AP1582" i="1"/>
  <c r="AQ1582" i="1"/>
  <c r="AO1583" i="1"/>
  <c r="AP1583" i="1"/>
  <c r="AQ1583" i="1"/>
  <c r="AO1584" i="1"/>
  <c r="AP1584" i="1"/>
  <c r="AQ1584" i="1"/>
  <c r="AO1585" i="1"/>
  <c r="AP1585" i="1"/>
  <c r="AQ1585" i="1"/>
  <c r="AO1586" i="1"/>
  <c r="AP1586" i="1"/>
  <c r="AQ1586" i="1"/>
  <c r="AO1587" i="1"/>
  <c r="AP1587" i="1"/>
  <c r="AQ1587" i="1"/>
  <c r="AO1588" i="1"/>
  <c r="AP1588" i="1"/>
  <c r="AQ1588" i="1"/>
  <c r="AO1589" i="1"/>
  <c r="AP1589" i="1"/>
  <c r="AQ1589" i="1"/>
  <c r="AO1590" i="1"/>
  <c r="AP1590" i="1"/>
  <c r="AQ1590" i="1"/>
  <c r="AO1591" i="1"/>
  <c r="AP1591" i="1"/>
  <c r="AQ1591" i="1"/>
  <c r="AO1592" i="1"/>
  <c r="AP1592" i="1"/>
  <c r="AQ1592" i="1"/>
  <c r="AO1593" i="1"/>
  <c r="AP1593" i="1"/>
  <c r="AQ1593" i="1"/>
  <c r="AO1594" i="1"/>
  <c r="AP1594" i="1"/>
  <c r="AQ1594" i="1"/>
  <c r="AO1595" i="1"/>
  <c r="AP1595" i="1"/>
  <c r="AQ1595" i="1"/>
  <c r="AO1596" i="1"/>
  <c r="AP1596" i="1"/>
  <c r="AQ1596" i="1"/>
  <c r="AP4" i="1"/>
  <c r="N6" i="3" l="1"/>
  <c r="O6" i="3"/>
  <c r="K7" i="3"/>
  <c r="L6" i="3"/>
  <c r="AP1075" i="1"/>
  <c r="AP1069" i="1"/>
  <c r="AP1064" i="1"/>
  <c r="AP1059" i="1"/>
  <c r="AP1053" i="1"/>
  <c r="AP1048" i="1"/>
  <c r="AP1043" i="1"/>
  <c r="AP1037" i="1"/>
  <c r="AP1032" i="1"/>
  <c r="AP1027" i="1"/>
  <c r="AP1021" i="1"/>
  <c r="AP1016" i="1"/>
  <c r="AP1011" i="1"/>
  <c r="AP1005" i="1"/>
  <c r="AP1000" i="1"/>
  <c r="AP995" i="1"/>
  <c r="AP989" i="1"/>
  <c r="AP984" i="1"/>
  <c r="AP979" i="1"/>
  <c r="AP973" i="1"/>
  <c r="AP968" i="1"/>
  <c r="AP963" i="1"/>
  <c r="AP957" i="1"/>
  <c r="AP952" i="1"/>
  <c r="AP947" i="1"/>
  <c r="AP941" i="1"/>
  <c r="AP936" i="1"/>
  <c r="AP931" i="1"/>
  <c r="AP925" i="1"/>
  <c r="AO920" i="1"/>
  <c r="AQ914" i="1"/>
  <c r="AO908" i="1"/>
  <c r="AQ902" i="1"/>
  <c r="AP897" i="1"/>
  <c r="AQ890" i="1"/>
  <c r="AP885" i="1"/>
  <c r="AQ879" i="1"/>
  <c r="AP873" i="1"/>
  <c r="AQ867" i="1"/>
  <c r="AP862" i="1"/>
  <c r="AQ855" i="1"/>
  <c r="AP850" i="1"/>
  <c r="AO845" i="1"/>
  <c r="AP838" i="1"/>
  <c r="AO833" i="1"/>
  <c r="AP827" i="1"/>
  <c r="AO820" i="1"/>
  <c r="AP814" i="1"/>
  <c r="AO807" i="1"/>
  <c r="AP801" i="1"/>
  <c r="AP793" i="1"/>
  <c r="AQ786" i="1"/>
  <c r="AQ778" i="1"/>
  <c r="AP771" i="1"/>
  <c r="AQ762" i="1"/>
  <c r="AP755" i="1"/>
  <c r="AP746" i="1"/>
  <c r="AP738" i="1"/>
  <c r="AQ727" i="1"/>
  <c r="AQ719" i="1"/>
  <c r="AP710" i="1"/>
  <c r="AP702" i="1"/>
  <c r="AQ691" i="1"/>
  <c r="AQ683" i="1"/>
  <c r="AP674" i="1"/>
  <c r="AQ665" i="1"/>
  <c r="AP654" i="1"/>
  <c r="AQ644" i="1"/>
  <c r="AO632" i="1"/>
  <c r="AQ622" i="1"/>
  <c r="AO609" i="1"/>
  <c r="AO599" i="1"/>
  <c r="AQ584" i="1"/>
  <c r="AP572" i="1"/>
  <c r="AP560" i="1"/>
  <c r="AO548" i="1"/>
  <c r="AQ533" i="1"/>
  <c r="AQ523" i="1"/>
  <c r="AO509" i="1"/>
  <c r="AQ496" i="1"/>
  <c r="AP467" i="1"/>
  <c r="AO419" i="1"/>
  <c r="AO343" i="1"/>
  <c r="AQ254" i="1"/>
  <c r="AQ139" i="1"/>
  <c r="AO850" i="1"/>
  <c r="AP844" i="1"/>
  <c r="AO838" i="1"/>
  <c r="AP832" i="1"/>
  <c r="AQ825" i="1"/>
  <c r="AQ819" i="1"/>
  <c r="AP812" i="1"/>
  <c r="AQ806" i="1"/>
  <c r="AO799" i="1"/>
  <c r="AP792" i="1"/>
  <c r="AP784" i="1"/>
  <c r="AP778" i="1"/>
  <c r="AP769" i="1"/>
  <c r="AP762" i="1"/>
  <c r="AP753" i="1"/>
  <c r="AO746" i="1"/>
  <c r="AP735" i="1"/>
  <c r="AP727" i="1"/>
  <c r="AO718" i="1"/>
  <c r="AO710" i="1"/>
  <c r="AP699" i="1"/>
  <c r="AP691" i="1"/>
  <c r="AO682" i="1"/>
  <c r="AO674" i="1"/>
  <c r="AQ662" i="1"/>
  <c r="AQ653" i="1"/>
  <c r="AO641" i="1"/>
  <c r="AQ631" i="1"/>
  <c r="AO619" i="1"/>
  <c r="AQ608" i="1"/>
  <c r="AO595" i="1"/>
  <c r="AP584" i="1"/>
  <c r="AQ570" i="1"/>
  <c r="AQ557" i="1"/>
  <c r="AQ545" i="1"/>
  <c r="AP533" i="1"/>
  <c r="AQ519" i="1"/>
  <c r="AQ508" i="1"/>
  <c r="AP491" i="1"/>
  <c r="AO467" i="1"/>
  <c r="AP418" i="1"/>
  <c r="AP342" i="1"/>
  <c r="AQ227" i="1"/>
  <c r="AP139" i="1"/>
  <c r="AQ977" i="1"/>
  <c r="AQ972" i="1"/>
  <c r="AQ967" i="1"/>
  <c r="AQ961" i="1"/>
  <c r="AQ956" i="1"/>
  <c r="AQ951" i="1"/>
  <c r="AQ945" i="1"/>
  <c r="AQ940" i="1"/>
  <c r="AQ935" i="1"/>
  <c r="AQ929" i="1"/>
  <c r="AQ924" i="1"/>
  <c r="AP919" i="1"/>
  <c r="AO913" i="1"/>
  <c r="AP907" i="1"/>
  <c r="AO902" i="1"/>
  <c r="AP895" i="1"/>
  <c r="AO890" i="1"/>
  <c r="AP884" i="1"/>
  <c r="AO878" i="1"/>
  <c r="AP872" i="1"/>
  <c r="AO867" i="1"/>
  <c r="AP860" i="1"/>
  <c r="AO855" i="1"/>
  <c r="AQ849" i="1"/>
  <c r="AO843" i="1"/>
  <c r="AQ837" i="1"/>
  <c r="AO832" i="1"/>
  <c r="AP825" i="1"/>
  <c r="AP819" i="1"/>
  <c r="AO812" i="1"/>
  <c r="AP806" i="1"/>
  <c r="AQ798" i="1"/>
  <c r="AO792" i="1"/>
  <c r="AO784" i="1"/>
  <c r="AO778" i="1"/>
  <c r="AP768" i="1"/>
  <c r="AO762" i="1"/>
  <c r="AP752" i="1"/>
  <c r="AP744" i="1"/>
  <c r="AO735" i="1"/>
  <c r="AO727" i="1"/>
  <c r="AP716" i="1"/>
  <c r="AP708" i="1"/>
  <c r="AO699" i="1"/>
  <c r="AO691" i="1"/>
  <c r="AP680" i="1"/>
  <c r="AP672" i="1"/>
  <c r="AP662" i="1"/>
  <c r="AP653" i="1"/>
  <c r="AQ640" i="1"/>
  <c r="AP631" i="1"/>
  <c r="AQ618" i="1"/>
  <c r="AP608" i="1"/>
  <c r="AQ594" i="1"/>
  <c r="AQ581" i="1"/>
  <c r="AQ569" i="1"/>
  <c r="AP557" i="1"/>
  <c r="AQ543" i="1"/>
  <c r="AO533" i="1"/>
  <c r="AP519" i="1"/>
  <c r="AP508" i="1"/>
  <c r="AO491" i="1"/>
  <c r="AQ466" i="1"/>
  <c r="AQ403" i="1"/>
  <c r="AO335" i="1"/>
  <c r="AP227" i="1"/>
  <c r="AQ111" i="1"/>
  <c r="AP1073" i="1"/>
  <c r="AP1068" i="1"/>
  <c r="AP1063" i="1"/>
  <c r="AP1057" i="1"/>
  <c r="AP1052" i="1"/>
  <c r="AP1047" i="1"/>
  <c r="AP1041" i="1"/>
  <c r="AP1036" i="1"/>
  <c r="AP1031" i="1"/>
  <c r="AP1025" i="1"/>
  <c r="AP1020" i="1"/>
  <c r="AP1015" i="1"/>
  <c r="AP1009" i="1"/>
  <c r="AP1004" i="1"/>
  <c r="AP999" i="1"/>
  <c r="AP993" i="1"/>
  <c r="AP988" i="1"/>
  <c r="AP983" i="1"/>
  <c r="AP977" i="1"/>
  <c r="AP972" i="1"/>
  <c r="AP967" i="1"/>
  <c r="AP961" i="1"/>
  <c r="AP956" i="1"/>
  <c r="AP951" i="1"/>
  <c r="AP945" i="1"/>
  <c r="AP940" i="1"/>
  <c r="AP935" i="1"/>
  <c r="AP929" i="1"/>
  <c r="AP924" i="1"/>
  <c r="AO919" i="1"/>
  <c r="AP912" i="1"/>
  <c r="AO907" i="1"/>
  <c r="AQ901" i="1"/>
  <c r="AO895" i="1"/>
  <c r="AQ889" i="1"/>
  <c r="AO884" i="1"/>
  <c r="AQ877" i="1"/>
  <c r="AO872" i="1"/>
  <c r="AQ866" i="1"/>
  <c r="AO860" i="1"/>
  <c r="AQ854" i="1"/>
  <c r="AP849" i="1"/>
  <c r="AQ842" i="1"/>
  <c r="AP837" i="1"/>
  <c r="AQ831" i="1"/>
  <c r="AO825" i="1"/>
  <c r="AO819" i="1"/>
  <c r="AQ811" i="1"/>
  <c r="AO806" i="1"/>
  <c r="AP798" i="1"/>
  <c r="AQ791" i="1"/>
  <c r="AQ783" i="1"/>
  <c r="AP777" i="1"/>
  <c r="AO768" i="1"/>
  <c r="AP761" i="1"/>
  <c r="AO752" i="1"/>
  <c r="AO744" i="1"/>
  <c r="AQ734" i="1"/>
  <c r="AQ726" i="1"/>
  <c r="AO716" i="1"/>
  <c r="AO708" i="1"/>
  <c r="AQ698" i="1"/>
  <c r="AQ690" i="1"/>
  <c r="AO680" i="1"/>
  <c r="AO672" i="1"/>
  <c r="AQ661" i="1"/>
  <c r="AO653" i="1"/>
  <c r="AP640" i="1"/>
  <c r="AO631" i="1"/>
  <c r="AP618" i="1"/>
  <c r="AQ605" i="1"/>
  <c r="AQ593" i="1"/>
  <c r="AP581" i="1"/>
  <c r="AQ567" i="1"/>
  <c r="AO557" i="1"/>
  <c r="AP543" i="1"/>
  <c r="AQ532" i="1"/>
  <c r="AO519" i="1"/>
  <c r="AO508" i="1"/>
  <c r="AQ490" i="1"/>
  <c r="AP466" i="1"/>
  <c r="AQ402" i="1"/>
  <c r="AQ315" i="1"/>
  <c r="AO227" i="1"/>
  <c r="AP86" i="1"/>
  <c r="AO1073" i="1"/>
  <c r="AO1068" i="1"/>
  <c r="AO1063" i="1"/>
  <c r="AO1057" i="1"/>
  <c r="AO1052" i="1"/>
  <c r="AO1047" i="1"/>
  <c r="AO1041" i="1"/>
  <c r="AO1036" i="1"/>
  <c r="AO1031" i="1"/>
  <c r="AO1025" i="1"/>
  <c r="AO1020" i="1"/>
  <c r="AO1015" i="1"/>
  <c r="AO1009" i="1"/>
  <c r="AO1004" i="1"/>
  <c r="AO999" i="1"/>
  <c r="AO993" i="1"/>
  <c r="AO988" i="1"/>
  <c r="AO983" i="1"/>
  <c r="AO977" i="1"/>
  <c r="AO972" i="1"/>
  <c r="AO967" i="1"/>
  <c r="AO961" i="1"/>
  <c r="AO956" i="1"/>
  <c r="AO951" i="1"/>
  <c r="AO945" i="1"/>
  <c r="AO940" i="1"/>
  <c r="AO935" i="1"/>
  <c r="AO929" i="1"/>
  <c r="AO924" i="1"/>
  <c r="AQ918" i="1"/>
  <c r="AO912" i="1"/>
  <c r="AQ906" i="1"/>
  <c r="AP901" i="1"/>
  <c r="AQ894" i="1"/>
  <c r="AP889" i="1"/>
  <c r="AQ883" i="1"/>
  <c r="AP877" i="1"/>
  <c r="AQ871" i="1"/>
  <c r="AP866" i="1"/>
  <c r="AQ859" i="1"/>
  <c r="AP854" i="1"/>
  <c r="AO849" i="1"/>
  <c r="AP842" i="1"/>
  <c r="AO837" i="1"/>
  <c r="AP831" i="1"/>
  <c r="AP824" i="1"/>
  <c r="AQ818" i="1"/>
  <c r="AP811" i="1"/>
  <c r="AQ805" i="1"/>
  <c r="AO798" i="1"/>
  <c r="AP791" i="1"/>
  <c r="AP783" i="1"/>
  <c r="AP776" i="1"/>
  <c r="AQ767" i="1"/>
  <c r="AP760" i="1"/>
  <c r="AQ751" i="1"/>
  <c r="AQ743" i="1"/>
  <c r="AP734" i="1"/>
  <c r="AP726" i="1"/>
  <c r="AQ715" i="1"/>
  <c r="AQ707" i="1"/>
  <c r="AP698" i="1"/>
  <c r="AP690" i="1"/>
  <c r="AQ679" i="1"/>
  <c r="AQ671" i="1"/>
  <c r="AP661" i="1"/>
  <c r="AQ652" i="1"/>
  <c r="AO640" i="1"/>
  <c r="AQ628" i="1"/>
  <c r="AQ617" i="1"/>
  <c r="AP605" i="1"/>
  <c r="AQ591" i="1"/>
  <c r="AO581" i="1"/>
  <c r="AP567" i="1"/>
  <c r="AQ556" i="1"/>
  <c r="AO543" i="1"/>
  <c r="AP532" i="1"/>
  <c r="AQ518" i="1"/>
  <c r="AQ507" i="1"/>
  <c r="AP490" i="1"/>
  <c r="AP454" i="1"/>
  <c r="AQ387" i="1"/>
  <c r="AP315" i="1"/>
  <c r="AQ210" i="1"/>
  <c r="AQ75" i="1"/>
  <c r="AQ1072" i="1"/>
  <c r="AQ1067" i="1"/>
  <c r="AQ1061" i="1"/>
  <c r="AQ1056" i="1"/>
  <c r="AQ1051" i="1"/>
  <c r="AQ1045" i="1"/>
  <c r="AQ1040" i="1"/>
  <c r="AQ1035" i="1"/>
  <c r="AQ1029" i="1"/>
  <c r="AQ1024" i="1"/>
  <c r="AQ1019" i="1"/>
  <c r="AQ1013" i="1"/>
  <c r="AQ1008" i="1"/>
  <c r="AQ1003" i="1"/>
  <c r="AQ997" i="1"/>
  <c r="AQ992" i="1"/>
  <c r="AQ987" i="1"/>
  <c r="AQ981" i="1"/>
  <c r="AQ976" i="1"/>
  <c r="AQ971" i="1"/>
  <c r="AQ965" i="1"/>
  <c r="AQ960" i="1"/>
  <c r="AQ955" i="1"/>
  <c r="AQ949" i="1"/>
  <c r="AQ944" i="1"/>
  <c r="AQ939" i="1"/>
  <c r="AQ933" i="1"/>
  <c r="AQ928" i="1"/>
  <c r="AQ923" i="1"/>
  <c r="AP917" i="1"/>
  <c r="AQ911" i="1"/>
  <c r="AP906" i="1"/>
  <c r="AQ899" i="1"/>
  <c r="AP894" i="1"/>
  <c r="AO889" i="1"/>
  <c r="AP882" i="1"/>
  <c r="AO877" i="1"/>
  <c r="AP871" i="1"/>
  <c r="AO865" i="1"/>
  <c r="AP859" i="1"/>
  <c r="AO854" i="1"/>
  <c r="AP847" i="1"/>
  <c r="AO842" i="1"/>
  <c r="AP836" i="1"/>
  <c r="AO830" i="1"/>
  <c r="AO824" i="1"/>
  <c r="AO817" i="1"/>
  <c r="AO811" i="1"/>
  <c r="AQ803" i="1"/>
  <c r="AQ797" i="1"/>
  <c r="AQ789" i="1"/>
  <c r="AO783" i="1"/>
  <c r="AQ774" i="1"/>
  <c r="AP767" i="1"/>
  <c r="AQ758" i="1"/>
  <c r="AP751" i="1"/>
  <c r="AO742" i="1"/>
  <c r="AO734" i="1"/>
  <c r="AP723" i="1"/>
  <c r="AP715" i="1"/>
  <c r="AO706" i="1"/>
  <c r="AO698" i="1"/>
  <c r="AP687" i="1"/>
  <c r="AP679" i="1"/>
  <c r="AQ669" i="1"/>
  <c r="AO661" i="1"/>
  <c r="AO649" i="1"/>
  <c r="AQ639" i="1"/>
  <c r="AO627" i="1"/>
  <c r="AQ615" i="1"/>
  <c r="AQ603" i="1"/>
  <c r="AP591" i="1"/>
  <c r="AO577" i="1"/>
  <c r="AO567" i="1"/>
  <c r="AQ552" i="1"/>
  <c r="AQ542" i="1"/>
  <c r="AP528" i="1"/>
  <c r="AQ517" i="1"/>
  <c r="AO503" i="1"/>
  <c r="AQ488" i="1"/>
  <c r="AQ452" i="1"/>
  <c r="AP386" i="1"/>
  <c r="AQ311" i="1"/>
  <c r="AP207" i="1"/>
  <c r="AP70" i="1"/>
  <c r="AO1072" i="1"/>
  <c r="AO1067" i="1"/>
  <c r="AO1061" i="1"/>
  <c r="AO1056" i="1"/>
  <c r="AO1051" i="1"/>
  <c r="AO1045" i="1"/>
  <c r="AO1040" i="1"/>
  <c r="AO1035" i="1"/>
  <c r="AO1029" i="1"/>
  <c r="AO1024" i="1"/>
  <c r="AO1019" i="1"/>
  <c r="AO1013" i="1"/>
  <c r="AO1008" i="1"/>
  <c r="AO1003" i="1"/>
  <c r="AO997" i="1"/>
  <c r="AO992" i="1"/>
  <c r="AO987" i="1"/>
  <c r="AO981" i="1"/>
  <c r="AO976" i="1"/>
  <c r="AO971" i="1"/>
  <c r="AO965" i="1"/>
  <c r="AO960" i="1"/>
  <c r="AO955" i="1"/>
  <c r="AO949" i="1"/>
  <c r="AO944" i="1"/>
  <c r="AO939" i="1"/>
  <c r="AO933" i="1"/>
  <c r="AO928" i="1"/>
  <c r="AO923" i="1"/>
  <c r="AP916" i="1"/>
  <c r="AO911" i="1"/>
  <c r="AQ905" i="1"/>
  <c r="AO899" i="1"/>
  <c r="AQ893" i="1"/>
  <c r="AO888" i="1"/>
  <c r="AQ881" i="1"/>
  <c r="AO876" i="1"/>
  <c r="AQ870" i="1"/>
  <c r="AO864" i="1"/>
  <c r="AQ858" i="1"/>
  <c r="AP853" i="1"/>
  <c r="AQ846" i="1"/>
  <c r="AP841" i="1"/>
  <c r="AQ835" i="1"/>
  <c r="AP829" i="1"/>
  <c r="AP823" i="1"/>
  <c r="AO816" i="1"/>
  <c r="AP810" i="1"/>
  <c r="AO803" i="1"/>
  <c r="AP796" i="1"/>
  <c r="AP788" i="1"/>
  <c r="AP782" i="1"/>
  <c r="AO774" i="1"/>
  <c r="AQ766" i="1"/>
  <c r="AO758" i="1"/>
  <c r="AQ750" i="1"/>
  <c r="AO740" i="1"/>
  <c r="AO732" i="1"/>
  <c r="AQ722" i="1"/>
  <c r="AQ714" i="1"/>
  <c r="AO704" i="1"/>
  <c r="AO696" i="1"/>
  <c r="AQ686" i="1"/>
  <c r="AQ678" i="1"/>
  <c r="AQ667" i="1"/>
  <c r="AO659" i="1"/>
  <c r="AP648" i="1"/>
  <c r="AO637" i="1"/>
  <c r="AP624" i="1"/>
  <c r="AO615" i="1"/>
  <c r="AQ600" i="1"/>
  <c r="AQ590" i="1"/>
  <c r="AP576" i="1"/>
  <c r="AQ565" i="1"/>
  <c r="AO552" i="1"/>
  <c r="AP541" i="1"/>
  <c r="AQ527" i="1"/>
  <c r="AO517" i="1"/>
  <c r="AP501" i="1"/>
  <c r="AQ482" i="1"/>
  <c r="AP442" i="1"/>
  <c r="AQ382" i="1"/>
  <c r="AQ294" i="1"/>
  <c r="AP187" i="1"/>
  <c r="AQ467" i="1"/>
  <c r="AQ443" i="1"/>
  <c r="AQ418" i="1"/>
  <c r="AO383" i="1"/>
  <c r="AQ342" i="1"/>
  <c r="AP311" i="1"/>
  <c r="AQ267" i="1"/>
  <c r="AQ226" i="1"/>
  <c r="AP179" i="1"/>
  <c r="AO139" i="1"/>
  <c r="AQ67" i="1"/>
  <c r="AQ122" i="1"/>
  <c r="AQ23" i="1"/>
  <c r="AQ339" i="1"/>
  <c r="AQ302" i="1"/>
  <c r="AP255" i="1"/>
  <c r="AP210" i="1"/>
  <c r="AP170" i="1"/>
  <c r="AP122" i="1"/>
  <c r="AP23" i="1"/>
  <c r="AP439" i="1"/>
  <c r="AO403" i="1"/>
  <c r="AQ374" i="1"/>
  <c r="AP335" i="1"/>
  <c r="AO295" i="1"/>
  <c r="AO255" i="1"/>
  <c r="AQ207" i="1"/>
  <c r="AQ162" i="1"/>
  <c r="AP114" i="1"/>
  <c r="AO8" i="1"/>
  <c r="AP11" i="1"/>
  <c r="AP35" i="1"/>
  <c r="AP59" i="1"/>
  <c r="AP78" i="1"/>
  <c r="AP94" i="1"/>
  <c r="AQ106" i="1"/>
  <c r="AP115" i="1"/>
  <c r="AP126" i="1"/>
  <c r="AO135" i="1"/>
  <c r="AQ143" i="1"/>
  <c r="AQ154" i="1"/>
  <c r="AP163" i="1"/>
  <c r="AP174" i="1"/>
  <c r="AO183" i="1"/>
  <c r="AQ191" i="1"/>
  <c r="AQ202" i="1"/>
  <c r="AP211" i="1"/>
  <c r="AP222" i="1"/>
  <c r="AO231" i="1"/>
  <c r="AQ239" i="1"/>
  <c r="AQ250" i="1"/>
  <c r="AP259" i="1"/>
  <c r="AP270" i="1"/>
  <c r="AO279" i="1"/>
  <c r="AQ287" i="1"/>
  <c r="AQ298" i="1"/>
  <c r="AP307" i="1"/>
  <c r="AP318" i="1"/>
  <c r="AO327" i="1"/>
  <c r="AQ335" i="1"/>
  <c r="AQ346" i="1"/>
  <c r="AP355" i="1"/>
  <c r="AP366" i="1"/>
  <c r="AO375" i="1"/>
  <c r="AQ383" i="1"/>
  <c r="AQ394" i="1"/>
  <c r="AP403" i="1"/>
  <c r="AP414" i="1"/>
  <c r="AO423" i="1"/>
  <c r="AQ431" i="1"/>
  <c r="AP440" i="1"/>
  <c r="AP448" i="1"/>
  <c r="AQ455" i="1"/>
  <c r="AO463" i="1"/>
  <c r="AQ11" i="1"/>
  <c r="AQ35" i="1"/>
  <c r="AQ59" i="1"/>
  <c r="AP79" i="1"/>
  <c r="AP95" i="1"/>
  <c r="AO107" i="1"/>
  <c r="AQ115" i="1"/>
  <c r="AQ126" i="1"/>
  <c r="AP135" i="1"/>
  <c r="AP146" i="1"/>
  <c r="AO155" i="1"/>
  <c r="AQ163" i="1"/>
  <c r="AQ174" i="1"/>
  <c r="AP183" i="1"/>
  <c r="AP194" i="1"/>
  <c r="AO203" i="1"/>
  <c r="AQ211" i="1"/>
  <c r="AQ222" i="1"/>
  <c r="AP231" i="1"/>
  <c r="AP242" i="1"/>
  <c r="AO251" i="1"/>
  <c r="AQ259" i="1"/>
  <c r="AQ270" i="1"/>
  <c r="AP279" i="1"/>
  <c r="AP290" i="1"/>
  <c r="AO299" i="1"/>
  <c r="AQ307" i="1"/>
  <c r="AQ318" i="1"/>
  <c r="AP327" i="1"/>
  <c r="AP338" i="1"/>
  <c r="AO347" i="1"/>
  <c r="AQ355" i="1"/>
  <c r="AQ366" i="1"/>
  <c r="AP375" i="1"/>
  <c r="AP15" i="1"/>
  <c r="AP39" i="1"/>
  <c r="AP63" i="1"/>
  <c r="AQ79" i="1"/>
  <c r="AQ95" i="1"/>
  <c r="AP107" i="1"/>
  <c r="AP118" i="1"/>
  <c r="AO127" i="1"/>
  <c r="AQ135" i="1"/>
  <c r="AQ146" i="1"/>
  <c r="AP155" i="1"/>
  <c r="AP166" i="1"/>
  <c r="AO175" i="1"/>
  <c r="AQ183" i="1"/>
  <c r="AQ194" i="1"/>
  <c r="AP203" i="1"/>
  <c r="AP214" i="1"/>
  <c r="AO223" i="1"/>
  <c r="AQ231" i="1"/>
  <c r="AQ242" i="1"/>
  <c r="AP251" i="1"/>
  <c r="AP262" i="1"/>
  <c r="AO271" i="1"/>
  <c r="AQ279" i="1"/>
  <c r="AQ290" i="1"/>
  <c r="AP299" i="1"/>
  <c r="AP310" i="1"/>
  <c r="AO319" i="1"/>
  <c r="AQ327" i="1"/>
  <c r="AQ338" i="1"/>
  <c r="AP347" i="1"/>
  <c r="AP358" i="1"/>
  <c r="AO367" i="1"/>
  <c r="AQ375" i="1"/>
  <c r="AQ386" i="1"/>
  <c r="AP395" i="1"/>
  <c r="AP406" i="1"/>
  <c r="AO415" i="1"/>
  <c r="AQ423" i="1"/>
  <c r="AQ434" i="1"/>
  <c r="AQ442" i="1"/>
  <c r="AQ450" i="1"/>
  <c r="AQ456" i="1"/>
  <c r="AQ463" i="1"/>
  <c r="AO471" i="1"/>
  <c r="AQ15" i="1"/>
  <c r="AQ39" i="1"/>
  <c r="AQ63" i="1"/>
  <c r="AP82" i="1"/>
  <c r="AP98" i="1"/>
  <c r="AQ107" i="1"/>
  <c r="AQ118" i="1"/>
  <c r="AP127" i="1"/>
  <c r="AP138" i="1"/>
  <c r="AO147" i="1"/>
  <c r="AQ155" i="1"/>
  <c r="AQ166" i="1"/>
  <c r="AP175" i="1"/>
  <c r="AP186" i="1"/>
  <c r="AO195" i="1"/>
  <c r="AQ203" i="1"/>
  <c r="AQ214" i="1"/>
  <c r="AP223" i="1"/>
  <c r="AP234" i="1"/>
  <c r="AO243" i="1"/>
  <c r="AQ251" i="1"/>
  <c r="AQ262" i="1"/>
  <c r="AP271" i="1"/>
  <c r="AP282" i="1"/>
  <c r="AO291" i="1"/>
  <c r="AQ299" i="1"/>
  <c r="AQ310" i="1"/>
  <c r="AP319" i="1"/>
  <c r="AP330" i="1"/>
  <c r="AO339" i="1"/>
  <c r="AQ347" i="1"/>
  <c r="AQ358" i="1"/>
  <c r="AP367" i="1"/>
  <c r="AP378" i="1"/>
  <c r="AO387" i="1"/>
  <c r="AQ395" i="1"/>
  <c r="AQ406" i="1"/>
  <c r="AP415" i="1"/>
  <c r="AP426" i="1"/>
  <c r="AO435" i="1"/>
  <c r="AO443" i="1"/>
  <c r="AO451" i="1"/>
  <c r="AP458" i="1"/>
  <c r="AP464" i="1"/>
  <c r="AP471" i="1"/>
  <c r="AQ478" i="1"/>
  <c r="AQ484" i="1"/>
  <c r="AP19" i="1"/>
  <c r="AP43" i="1"/>
  <c r="AP67" i="1"/>
  <c r="AP83" i="1"/>
  <c r="AQ98" i="1"/>
  <c r="AP110" i="1"/>
  <c r="AO119" i="1"/>
  <c r="AQ127" i="1"/>
  <c r="AQ138" i="1"/>
  <c r="AP147" i="1"/>
  <c r="AP158" i="1"/>
  <c r="AO167" i="1"/>
  <c r="AQ175" i="1"/>
  <c r="AQ186" i="1"/>
  <c r="AP195" i="1"/>
  <c r="AP206" i="1"/>
  <c r="AO215" i="1"/>
  <c r="AQ223" i="1"/>
  <c r="AQ234" i="1"/>
  <c r="AP243" i="1"/>
  <c r="AP254" i="1"/>
  <c r="AO263" i="1"/>
  <c r="AQ271" i="1"/>
  <c r="AQ282" i="1"/>
  <c r="AP291" i="1"/>
  <c r="AP302" i="1"/>
  <c r="AO311" i="1"/>
  <c r="AQ319" i="1"/>
  <c r="AQ330" i="1"/>
  <c r="AP339" i="1"/>
  <c r="AP350" i="1"/>
  <c r="AO359" i="1"/>
  <c r="AQ367" i="1"/>
  <c r="AQ378" i="1"/>
  <c r="AP387" i="1"/>
  <c r="AP398" i="1"/>
  <c r="AO407" i="1"/>
  <c r="AQ415" i="1"/>
  <c r="AQ426" i="1"/>
  <c r="AP435" i="1"/>
  <c r="AP443" i="1"/>
  <c r="AP451" i="1"/>
  <c r="AQ458" i="1"/>
  <c r="AQ464" i="1"/>
  <c r="AQ471" i="1"/>
  <c r="AO479" i="1"/>
  <c r="AP486" i="1"/>
  <c r="AO492" i="1"/>
  <c r="AP496" i="1"/>
  <c r="AP500" i="1"/>
  <c r="AP504" i="1"/>
  <c r="AQ27" i="1"/>
  <c r="AP71" i="1"/>
  <c r="AP99" i="1"/>
  <c r="AQ114" i="1"/>
  <c r="AP131" i="1"/>
  <c r="AP150" i="1"/>
  <c r="AO163" i="1"/>
  <c r="AQ179" i="1"/>
  <c r="AQ198" i="1"/>
  <c r="AP215" i="1"/>
  <c r="AP230" i="1"/>
  <c r="AO247" i="1"/>
  <c r="AQ263" i="1"/>
  <c r="AQ278" i="1"/>
  <c r="AP295" i="1"/>
  <c r="AP314" i="1"/>
  <c r="AO331" i="1"/>
  <c r="AQ343" i="1"/>
  <c r="AQ362" i="1"/>
  <c r="AP379" i="1"/>
  <c r="AQ391" i="1"/>
  <c r="AQ407" i="1"/>
  <c r="AP422" i="1"/>
  <c r="AP436" i="1"/>
  <c r="AP447" i="1"/>
  <c r="AP459" i="1"/>
  <c r="AP468" i="1"/>
  <c r="AQ476" i="1"/>
  <c r="AQ486" i="1"/>
  <c r="AQ492" i="1"/>
  <c r="AP497" i="1"/>
  <c r="AQ501" i="1"/>
  <c r="AO506" i="1"/>
  <c r="AO510" i="1"/>
  <c r="AO514" i="1"/>
  <c r="AO518" i="1"/>
  <c r="AO522" i="1"/>
  <c r="AO526" i="1"/>
  <c r="AO530" i="1"/>
  <c r="AO534" i="1"/>
  <c r="AO538" i="1"/>
  <c r="AO542" i="1"/>
  <c r="AO546" i="1"/>
  <c r="AO550" i="1"/>
  <c r="AO554" i="1"/>
  <c r="AO558" i="1"/>
  <c r="AO562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638" i="1"/>
  <c r="AO642" i="1"/>
  <c r="AO646" i="1"/>
  <c r="AO650" i="1"/>
  <c r="AO654" i="1"/>
  <c r="AO658" i="1"/>
  <c r="AO662" i="1"/>
  <c r="AO666" i="1"/>
  <c r="AO670" i="1"/>
  <c r="AP31" i="1"/>
  <c r="AQ71" i="1"/>
  <c r="AQ99" i="1"/>
  <c r="AO115" i="1"/>
  <c r="AQ131" i="1"/>
  <c r="AQ150" i="1"/>
  <c r="AP167" i="1"/>
  <c r="AP182" i="1"/>
  <c r="AO199" i="1"/>
  <c r="AQ215" i="1"/>
  <c r="AQ230" i="1"/>
  <c r="AP247" i="1"/>
  <c r="AP266" i="1"/>
  <c r="AO283" i="1"/>
  <c r="AQ295" i="1"/>
  <c r="AQ314" i="1"/>
  <c r="AP331" i="1"/>
  <c r="AP346" i="1"/>
  <c r="AO363" i="1"/>
  <c r="AQ379" i="1"/>
  <c r="AP394" i="1"/>
  <c r="AP410" i="1"/>
  <c r="AQ422" i="1"/>
  <c r="AP438" i="1"/>
  <c r="AQ447" i="1"/>
  <c r="AQ459" i="1"/>
  <c r="AQ468" i="1"/>
  <c r="AP478" i="1"/>
  <c r="AO487" i="1"/>
  <c r="AO493" i="1"/>
  <c r="AQ497" i="1"/>
  <c r="AO502" i="1"/>
  <c r="AP506" i="1"/>
  <c r="AP510" i="1"/>
  <c r="AP514" i="1"/>
  <c r="AP518" i="1"/>
  <c r="AP522" i="1"/>
  <c r="AP526" i="1"/>
  <c r="AP530" i="1"/>
  <c r="AP534" i="1"/>
  <c r="AP538" i="1"/>
  <c r="AP542" i="1"/>
  <c r="AP546" i="1"/>
  <c r="AP550" i="1"/>
  <c r="AP554" i="1"/>
  <c r="AP558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Q31" i="1"/>
  <c r="AP74" i="1"/>
  <c r="AP102" i="1"/>
  <c r="AP119" i="1"/>
  <c r="AP134" i="1"/>
  <c r="AO151" i="1"/>
  <c r="AQ167" i="1"/>
  <c r="AQ182" i="1"/>
  <c r="AP199" i="1"/>
  <c r="AP218" i="1"/>
  <c r="AO235" i="1"/>
  <c r="AQ247" i="1"/>
  <c r="AQ266" i="1"/>
  <c r="AP283" i="1"/>
  <c r="AP298" i="1"/>
  <c r="AO315" i="1"/>
  <c r="AQ331" i="1"/>
  <c r="AQ350" i="1"/>
  <c r="AP363" i="1"/>
  <c r="AP382" i="1"/>
  <c r="AO395" i="1"/>
  <c r="AQ410" i="1"/>
  <c r="AP423" i="1"/>
  <c r="AQ438" i="1"/>
  <c r="AP450" i="1"/>
  <c r="AP460" i="1"/>
  <c r="AP470" i="1"/>
  <c r="AP479" i="1"/>
  <c r="AP487" i="1"/>
  <c r="AP493" i="1"/>
  <c r="AO498" i="1"/>
  <c r="AP502" i="1"/>
  <c r="AQ506" i="1"/>
  <c r="AQ510" i="1"/>
  <c r="AQ43" i="1"/>
  <c r="AP75" i="1"/>
  <c r="AQ102" i="1"/>
  <c r="AQ119" i="1"/>
  <c r="AQ134" i="1"/>
  <c r="AP151" i="1"/>
  <c r="AQ47" i="1"/>
  <c r="AQ83" i="1"/>
  <c r="AQ103" i="1"/>
  <c r="AP27" i="1"/>
  <c r="AP90" i="1"/>
  <c r="AO123" i="1"/>
  <c r="AP143" i="1"/>
  <c r="AO171" i="1"/>
  <c r="AO191" i="1"/>
  <c r="AO211" i="1"/>
  <c r="AP238" i="1"/>
  <c r="AP258" i="1"/>
  <c r="AP278" i="1"/>
  <c r="AP303" i="1"/>
  <c r="AP323" i="1"/>
  <c r="AP343" i="1"/>
  <c r="AQ370" i="1"/>
  <c r="AP390" i="1"/>
  <c r="AP407" i="1"/>
  <c r="AQ427" i="1"/>
  <c r="AP444" i="1"/>
  <c r="AO459" i="1"/>
  <c r="AQ472" i="1"/>
  <c r="AO483" i="1"/>
  <c r="AP492" i="1"/>
  <c r="AO499" i="1"/>
  <c r="AQ504" i="1"/>
  <c r="AQ509" i="1"/>
  <c r="AP515" i="1"/>
  <c r="AO520" i="1"/>
  <c r="AQ524" i="1"/>
  <c r="AP529" i="1"/>
  <c r="AQ534" i="1"/>
  <c r="AP539" i="1"/>
  <c r="AO544" i="1"/>
  <c r="AQ548" i="1"/>
  <c r="AP553" i="1"/>
  <c r="AQ558" i="1"/>
  <c r="AP563" i="1"/>
  <c r="AO568" i="1"/>
  <c r="AQ572" i="1"/>
  <c r="AP577" i="1"/>
  <c r="AQ582" i="1"/>
  <c r="AP587" i="1"/>
  <c r="AO592" i="1"/>
  <c r="AQ596" i="1"/>
  <c r="AP601" i="1"/>
  <c r="AQ606" i="1"/>
  <c r="AP611" i="1"/>
  <c r="AO616" i="1"/>
  <c r="AP620" i="1"/>
  <c r="AQ624" i="1"/>
  <c r="AO629" i="1"/>
  <c r="AP633" i="1"/>
  <c r="AQ637" i="1"/>
  <c r="AP642" i="1"/>
  <c r="AQ646" i="1"/>
  <c r="AO651" i="1"/>
  <c r="AP655" i="1"/>
  <c r="AQ659" i="1"/>
  <c r="AO664" i="1"/>
  <c r="AP668" i="1"/>
  <c r="AQ672" i="1"/>
  <c r="AQ676" i="1"/>
  <c r="AQ680" i="1"/>
  <c r="AQ684" i="1"/>
  <c r="AQ688" i="1"/>
  <c r="AQ692" i="1"/>
  <c r="AQ696" i="1"/>
  <c r="AQ700" i="1"/>
  <c r="AQ704" i="1"/>
  <c r="AQ708" i="1"/>
  <c r="AQ712" i="1"/>
  <c r="AQ716" i="1"/>
  <c r="AQ720" i="1"/>
  <c r="AQ724" i="1"/>
  <c r="AQ728" i="1"/>
  <c r="AQ732" i="1"/>
  <c r="AQ736" i="1"/>
  <c r="AQ740" i="1"/>
  <c r="AQ744" i="1"/>
  <c r="AQ748" i="1"/>
  <c r="AQ752" i="1"/>
  <c r="AQ756" i="1"/>
  <c r="AQ760" i="1"/>
  <c r="AQ764" i="1"/>
  <c r="AQ768" i="1"/>
  <c r="AQ772" i="1"/>
  <c r="AQ776" i="1"/>
  <c r="AQ780" i="1"/>
  <c r="AQ784" i="1"/>
  <c r="AQ788" i="1"/>
  <c r="AQ792" i="1"/>
  <c r="AQ796" i="1"/>
  <c r="AQ800" i="1"/>
  <c r="AQ804" i="1"/>
  <c r="AQ808" i="1"/>
  <c r="AQ812" i="1"/>
  <c r="AQ816" i="1"/>
  <c r="AQ820" i="1"/>
  <c r="AQ824" i="1"/>
  <c r="AQ828" i="1"/>
  <c r="AQ832" i="1"/>
  <c r="AQ836" i="1"/>
  <c r="AQ840" i="1"/>
  <c r="AQ844" i="1"/>
  <c r="AQ848" i="1"/>
  <c r="AQ852" i="1"/>
  <c r="AQ856" i="1"/>
  <c r="AQ860" i="1"/>
  <c r="AQ864" i="1"/>
  <c r="AQ868" i="1"/>
  <c r="AQ872" i="1"/>
  <c r="AQ876" i="1"/>
  <c r="AQ880" i="1"/>
  <c r="AQ884" i="1"/>
  <c r="AQ888" i="1"/>
  <c r="AQ892" i="1"/>
  <c r="AQ896" i="1"/>
  <c r="AQ900" i="1"/>
  <c r="AQ904" i="1"/>
  <c r="AQ908" i="1"/>
  <c r="AQ912" i="1"/>
  <c r="AQ916" i="1"/>
  <c r="AQ920" i="1"/>
  <c r="AP47" i="1"/>
  <c r="AP91" i="1"/>
  <c r="AP123" i="1"/>
  <c r="AQ147" i="1"/>
  <c r="AP171" i="1"/>
  <c r="AP191" i="1"/>
  <c r="AQ218" i="1"/>
  <c r="AQ238" i="1"/>
  <c r="AQ258" i="1"/>
  <c r="AQ283" i="1"/>
  <c r="AQ303" i="1"/>
  <c r="AQ323" i="1"/>
  <c r="AO351" i="1"/>
  <c r="AO371" i="1"/>
  <c r="AQ390" i="1"/>
  <c r="AO411" i="1"/>
  <c r="AP430" i="1"/>
  <c r="AP446" i="1"/>
  <c r="AQ460" i="1"/>
  <c r="AP474" i="1"/>
  <c r="AP483" i="1"/>
  <c r="AO494" i="1"/>
  <c r="AP499" i="1"/>
  <c r="AO505" i="1"/>
  <c r="AO511" i="1"/>
  <c r="AQ515" i="1"/>
  <c r="AP520" i="1"/>
  <c r="AO525" i="1"/>
  <c r="AQ529" i="1"/>
  <c r="AO535" i="1"/>
  <c r="AQ539" i="1"/>
  <c r="AP544" i="1"/>
  <c r="AO549" i="1"/>
  <c r="AQ553" i="1"/>
  <c r="AO559" i="1"/>
  <c r="AQ563" i="1"/>
  <c r="AP568" i="1"/>
  <c r="AO573" i="1"/>
  <c r="AQ577" i="1"/>
  <c r="AO583" i="1"/>
  <c r="AQ587" i="1"/>
  <c r="AP592" i="1"/>
  <c r="AO597" i="1"/>
  <c r="AQ601" i="1"/>
  <c r="AO607" i="1"/>
  <c r="AQ611" i="1"/>
  <c r="AP616" i="1"/>
  <c r="AQ620" i="1"/>
  <c r="AO625" i="1"/>
  <c r="AP629" i="1"/>
  <c r="AQ633" i="1"/>
  <c r="AP638" i="1"/>
  <c r="AQ642" i="1"/>
  <c r="AO647" i="1"/>
  <c r="AP651" i="1"/>
  <c r="AQ655" i="1"/>
  <c r="AO660" i="1"/>
  <c r="AP664" i="1"/>
  <c r="AQ668" i="1"/>
  <c r="AO673" i="1"/>
  <c r="AO677" i="1"/>
  <c r="AO681" i="1"/>
  <c r="AO685" i="1"/>
  <c r="AO689" i="1"/>
  <c r="AO693" i="1"/>
  <c r="AO697" i="1"/>
  <c r="AO701" i="1"/>
  <c r="AO705" i="1"/>
  <c r="AO709" i="1"/>
  <c r="AO713" i="1"/>
  <c r="AO717" i="1"/>
  <c r="AO721" i="1"/>
  <c r="AO725" i="1"/>
  <c r="AO729" i="1"/>
  <c r="AO733" i="1"/>
  <c r="AO737" i="1"/>
  <c r="AO741" i="1"/>
  <c r="AO745" i="1"/>
  <c r="AO749" i="1"/>
  <c r="AO753" i="1"/>
  <c r="AO757" i="1"/>
  <c r="AO761" i="1"/>
  <c r="AO765" i="1"/>
  <c r="AO769" i="1"/>
  <c r="AO773" i="1"/>
  <c r="AO777" i="1"/>
  <c r="AO781" i="1"/>
  <c r="AO785" i="1"/>
  <c r="AO789" i="1"/>
  <c r="AO793" i="1"/>
  <c r="AO797" i="1"/>
  <c r="AO801" i="1"/>
  <c r="AP51" i="1"/>
  <c r="AQ91" i="1"/>
  <c r="AQ123" i="1"/>
  <c r="AQ151" i="1"/>
  <c r="AQ171" i="1"/>
  <c r="AQ195" i="1"/>
  <c r="AO219" i="1"/>
  <c r="AO239" i="1"/>
  <c r="AO259" i="1"/>
  <c r="AP286" i="1"/>
  <c r="AP306" i="1"/>
  <c r="AP326" i="1"/>
  <c r="AP351" i="1"/>
  <c r="AP371" i="1"/>
  <c r="AO391" i="1"/>
  <c r="AP411" i="1"/>
  <c r="AQ430" i="1"/>
  <c r="AQ446" i="1"/>
  <c r="AP462" i="1"/>
  <c r="AQ474" i="1"/>
  <c r="AQ483" i="1"/>
  <c r="AP494" i="1"/>
  <c r="AQ499" i="1"/>
  <c r="AP505" i="1"/>
  <c r="AP511" i="1"/>
  <c r="AO516" i="1"/>
  <c r="AQ520" i="1"/>
  <c r="AP525" i="1"/>
  <c r="AQ530" i="1"/>
  <c r="AP535" i="1"/>
  <c r="AO540" i="1"/>
  <c r="AQ544" i="1"/>
  <c r="AP549" i="1"/>
  <c r="AQ554" i="1"/>
  <c r="AP559" i="1"/>
  <c r="AO564" i="1"/>
  <c r="AQ568" i="1"/>
  <c r="AP573" i="1"/>
  <c r="AQ578" i="1"/>
  <c r="AP583" i="1"/>
  <c r="AO588" i="1"/>
  <c r="AQ592" i="1"/>
  <c r="AP597" i="1"/>
  <c r="AQ602" i="1"/>
  <c r="AP607" i="1"/>
  <c r="AO612" i="1"/>
  <c r="AQ616" i="1"/>
  <c r="AO621" i="1"/>
  <c r="AP625" i="1"/>
  <c r="AQ629" i="1"/>
  <c r="AP634" i="1"/>
  <c r="AQ638" i="1"/>
  <c r="AO643" i="1"/>
  <c r="AP647" i="1"/>
  <c r="AQ651" i="1"/>
  <c r="AO656" i="1"/>
  <c r="AP660" i="1"/>
  <c r="AQ664" i="1"/>
  <c r="AO669" i="1"/>
  <c r="AP673" i="1"/>
  <c r="AP677" i="1"/>
  <c r="AP681" i="1"/>
  <c r="AP685" i="1"/>
  <c r="AP689" i="1"/>
  <c r="AP693" i="1"/>
  <c r="AP697" i="1"/>
  <c r="AP701" i="1"/>
  <c r="AP705" i="1"/>
  <c r="AP709" i="1"/>
  <c r="AP713" i="1"/>
  <c r="AP717" i="1"/>
  <c r="AP721" i="1"/>
  <c r="AP725" i="1"/>
  <c r="AP729" i="1"/>
  <c r="AP733" i="1"/>
  <c r="AP737" i="1"/>
  <c r="AP741" i="1"/>
  <c r="AP745" i="1"/>
  <c r="AP749" i="1"/>
  <c r="AQ51" i="1"/>
  <c r="AP103" i="1"/>
  <c r="AP130" i="1"/>
  <c r="AP154" i="1"/>
  <c r="AP178" i="1"/>
  <c r="AP198" i="1"/>
  <c r="AP219" i="1"/>
  <c r="AP239" i="1"/>
  <c r="AP263" i="1"/>
  <c r="AQ286" i="1"/>
  <c r="AQ306" i="1"/>
  <c r="AQ326" i="1"/>
  <c r="AQ351" i="1"/>
  <c r="AQ371" i="1"/>
  <c r="AP391" i="1"/>
  <c r="AQ411" i="1"/>
  <c r="AO431" i="1"/>
  <c r="AO447" i="1"/>
  <c r="AQ462" i="1"/>
  <c r="AO475" i="1"/>
  <c r="AP484" i="1"/>
  <c r="AQ494" i="1"/>
  <c r="AO500" i="1"/>
  <c r="AQ505" i="1"/>
  <c r="AQ511" i="1"/>
  <c r="AP516" i="1"/>
  <c r="AO521" i="1"/>
  <c r="AQ525" i="1"/>
  <c r="AO531" i="1"/>
  <c r="AQ535" i="1"/>
  <c r="AP540" i="1"/>
  <c r="AO545" i="1"/>
  <c r="AQ549" i="1"/>
  <c r="AO555" i="1"/>
  <c r="AQ559" i="1"/>
  <c r="AP564" i="1"/>
  <c r="AO569" i="1"/>
  <c r="AQ573" i="1"/>
  <c r="AO579" i="1"/>
  <c r="AQ583" i="1"/>
  <c r="AP588" i="1"/>
  <c r="AO593" i="1"/>
  <c r="AQ597" i="1"/>
  <c r="AO603" i="1"/>
  <c r="AQ607" i="1"/>
  <c r="AP612" i="1"/>
  <c r="AO617" i="1"/>
  <c r="AP621" i="1"/>
  <c r="AQ625" i="1"/>
  <c r="AP630" i="1"/>
  <c r="AQ634" i="1"/>
  <c r="AO639" i="1"/>
  <c r="AP643" i="1"/>
  <c r="AQ647" i="1"/>
  <c r="AO652" i="1"/>
  <c r="AP656" i="1"/>
  <c r="AQ660" i="1"/>
  <c r="AO665" i="1"/>
  <c r="AP669" i="1"/>
  <c r="AQ673" i="1"/>
  <c r="AQ677" i="1"/>
  <c r="AQ681" i="1"/>
  <c r="AQ685" i="1"/>
  <c r="AQ689" i="1"/>
  <c r="AQ693" i="1"/>
  <c r="AQ697" i="1"/>
  <c r="AQ701" i="1"/>
  <c r="AQ705" i="1"/>
  <c r="AQ709" i="1"/>
  <c r="AQ713" i="1"/>
  <c r="AQ717" i="1"/>
  <c r="AQ721" i="1"/>
  <c r="AQ725" i="1"/>
  <c r="AQ729" i="1"/>
  <c r="AQ733" i="1"/>
  <c r="AQ737" i="1"/>
  <c r="AQ741" i="1"/>
  <c r="AQ745" i="1"/>
  <c r="AQ749" i="1"/>
  <c r="AQ753" i="1"/>
  <c r="AQ757" i="1"/>
  <c r="AQ761" i="1"/>
  <c r="AQ765" i="1"/>
  <c r="AQ769" i="1"/>
  <c r="AQ773" i="1"/>
  <c r="AQ777" i="1"/>
  <c r="AP55" i="1"/>
  <c r="AP106" i="1"/>
  <c r="AQ130" i="1"/>
  <c r="AQ158" i="1"/>
  <c r="AQ178" i="1"/>
  <c r="AQ199" i="1"/>
  <c r="AQ219" i="1"/>
  <c r="AQ243" i="1"/>
  <c r="AO267" i="1"/>
  <c r="AO287" i="1"/>
  <c r="AO307" i="1"/>
  <c r="AP334" i="1"/>
  <c r="AP354" i="1"/>
  <c r="AP374" i="1"/>
  <c r="AQ398" i="1"/>
  <c r="AQ414" i="1"/>
  <c r="AP431" i="1"/>
  <c r="AQ451" i="1"/>
  <c r="AP463" i="1"/>
  <c r="AP475" i="1"/>
  <c r="AQ487" i="1"/>
  <c r="AO495" i="1"/>
  <c r="AQ500" i="1"/>
  <c r="AO507" i="1"/>
  <c r="AO512" i="1"/>
  <c r="AQ516" i="1"/>
  <c r="AP521" i="1"/>
  <c r="AQ526" i="1"/>
  <c r="AP531" i="1"/>
  <c r="AO536" i="1"/>
  <c r="AQ540" i="1"/>
  <c r="AP545" i="1"/>
  <c r="AQ550" i="1"/>
  <c r="AP555" i="1"/>
  <c r="AO560" i="1"/>
  <c r="AQ564" i="1"/>
  <c r="AP569" i="1"/>
  <c r="AQ574" i="1"/>
  <c r="AP579" i="1"/>
  <c r="AO584" i="1"/>
  <c r="AQ588" i="1"/>
  <c r="AP593" i="1"/>
  <c r="AQ598" i="1"/>
  <c r="AP603" i="1"/>
  <c r="AO608" i="1"/>
  <c r="AQ612" i="1"/>
  <c r="AP617" i="1"/>
  <c r="AQ621" i="1"/>
  <c r="AP626" i="1"/>
  <c r="AQ630" i="1"/>
  <c r="AO635" i="1"/>
  <c r="AP639" i="1"/>
  <c r="AQ643" i="1"/>
  <c r="AO648" i="1"/>
  <c r="AP652" i="1"/>
  <c r="AQ55" i="1"/>
  <c r="AQ110" i="1"/>
  <c r="AO131" i="1"/>
  <c r="AO159" i="1"/>
  <c r="AO179" i="1"/>
  <c r="AP202" i="1"/>
  <c r="AP226" i="1"/>
  <c r="AP246" i="1"/>
  <c r="AP267" i="1"/>
  <c r="AP287" i="1"/>
  <c r="AO827" i="1"/>
  <c r="AQ822" i="1"/>
  <c r="AP818" i="1"/>
  <c r="AO814" i="1"/>
  <c r="AQ809" i="1"/>
  <c r="AP805" i="1"/>
  <c r="AP800" i="1"/>
  <c r="AQ795" i="1"/>
  <c r="AO791" i="1"/>
  <c r="AP786" i="1"/>
  <c r="AQ781" i="1"/>
  <c r="AO776" i="1"/>
  <c r="AO771" i="1"/>
  <c r="AO766" i="1"/>
  <c r="AO760" i="1"/>
  <c r="AO755" i="1"/>
  <c r="AO750" i="1"/>
  <c r="AP743" i="1"/>
  <c r="AO738" i="1"/>
  <c r="AP731" i="1"/>
  <c r="AO726" i="1"/>
  <c r="AP719" i="1"/>
  <c r="AO714" i="1"/>
  <c r="AP707" i="1"/>
  <c r="AO702" i="1"/>
  <c r="AP695" i="1"/>
  <c r="AO690" i="1"/>
  <c r="AP683" i="1"/>
  <c r="AO678" i="1"/>
  <c r="AP671" i="1"/>
  <c r="AP665" i="1"/>
  <c r="AP658" i="1"/>
  <c r="AQ650" i="1"/>
  <c r="AP644" i="1"/>
  <c r="AP636" i="1"/>
  <c r="AP628" i="1"/>
  <c r="AP622" i="1"/>
  <c r="AQ613" i="1"/>
  <c r="AO605" i="1"/>
  <c r="AP596" i="1"/>
  <c r="AP589" i="1"/>
  <c r="AQ580" i="1"/>
  <c r="AO572" i="1"/>
  <c r="AO565" i="1"/>
  <c r="AP556" i="1"/>
  <c r="AQ547" i="1"/>
  <c r="AO539" i="1"/>
  <c r="AO532" i="1"/>
  <c r="AP523" i="1"/>
  <c r="AQ514" i="1"/>
  <c r="AP507" i="1"/>
  <c r="AO496" i="1"/>
  <c r="AQ480" i="1"/>
  <c r="AP456" i="1"/>
  <c r="AQ435" i="1"/>
  <c r="AP402" i="1"/>
  <c r="AQ363" i="1"/>
  <c r="AQ334" i="1"/>
  <c r="AP294" i="1"/>
  <c r="AP250" i="1"/>
  <c r="AO207" i="1"/>
  <c r="AQ159" i="1"/>
  <c r="AP111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Q1138" i="1"/>
  <c r="AQ1134" i="1"/>
  <c r="AQ1130" i="1"/>
  <c r="AQ1126" i="1"/>
  <c r="AQ1122" i="1"/>
  <c r="AQ1118" i="1"/>
  <c r="AQ1114" i="1"/>
  <c r="AQ1110" i="1"/>
  <c r="AQ1106" i="1"/>
  <c r="AQ1102" i="1"/>
  <c r="AQ1098" i="1"/>
  <c r="AQ1094" i="1"/>
  <c r="AQ1090" i="1"/>
  <c r="AQ1086" i="1"/>
  <c r="AQ1082" i="1"/>
  <c r="AQ1078" i="1"/>
  <c r="AQ1074" i="1"/>
  <c r="AQ1070" i="1"/>
  <c r="AQ1066" i="1"/>
  <c r="AQ1062" i="1"/>
  <c r="AQ1058" i="1"/>
  <c r="AQ1054" i="1"/>
  <c r="AQ1050" i="1"/>
  <c r="AQ1046" i="1"/>
  <c r="AQ1042" i="1"/>
  <c r="AQ1038" i="1"/>
  <c r="AQ1034" i="1"/>
  <c r="AQ1030" i="1"/>
  <c r="AQ1026" i="1"/>
  <c r="AQ1022" i="1"/>
  <c r="AQ1018" i="1"/>
  <c r="AQ1014" i="1"/>
  <c r="AQ1010" i="1"/>
  <c r="AQ1006" i="1"/>
  <c r="AQ1002" i="1"/>
  <c r="AQ998" i="1"/>
  <c r="AQ994" i="1"/>
  <c r="AQ990" i="1"/>
  <c r="AQ986" i="1"/>
  <c r="AQ982" i="1"/>
  <c r="AQ978" i="1"/>
  <c r="AQ974" i="1"/>
  <c r="AQ970" i="1"/>
  <c r="AQ966" i="1"/>
  <c r="AQ962" i="1"/>
  <c r="AQ958" i="1"/>
  <c r="AQ954" i="1"/>
  <c r="AQ950" i="1"/>
  <c r="AQ946" i="1"/>
  <c r="AQ942" i="1"/>
  <c r="AQ938" i="1"/>
  <c r="AQ934" i="1"/>
  <c r="AQ930" i="1"/>
  <c r="AQ926" i="1"/>
  <c r="AQ922" i="1"/>
  <c r="AP918" i="1"/>
  <c r="AO914" i="1"/>
  <c r="AQ909" i="1"/>
  <c r="AP905" i="1"/>
  <c r="AO901" i="1"/>
  <c r="AP896" i="1"/>
  <c r="AO892" i="1"/>
  <c r="AQ887" i="1"/>
  <c r="AP883" i="1"/>
  <c r="AO879" i="1"/>
  <c r="AQ874" i="1"/>
  <c r="AP870" i="1"/>
  <c r="AO866" i="1"/>
  <c r="AQ861" i="1"/>
  <c r="AP857" i="1"/>
  <c r="AO853" i="1"/>
  <c r="AP848" i="1"/>
  <c r="AO844" i="1"/>
  <c r="AQ839" i="1"/>
  <c r="AP835" i="1"/>
  <c r="AO831" i="1"/>
  <c r="AQ826" i="1"/>
  <c r="AP822" i="1"/>
  <c r="AO818" i="1"/>
  <c r="AQ813" i="1"/>
  <c r="AP809" i="1"/>
  <c r="AO805" i="1"/>
  <c r="AO800" i="1"/>
  <c r="AP795" i="1"/>
  <c r="AQ790" i="1"/>
  <c r="AO786" i="1"/>
  <c r="AP781" i="1"/>
  <c r="AQ775" i="1"/>
  <c r="AQ770" i="1"/>
  <c r="AP765" i="1"/>
  <c r="AQ759" i="1"/>
  <c r="AQ754" i="1"/>
  <c r="AP748" i="1"/>
  <c r="AO743" i="1"/>
  <c r="AP736" i="1"/>
  <c r="AO731" i="1"/>
  <c r="AP724" i="1"/>
  <c r="AO719" i="1"/>
  <c r="AP712" i="1"/>
  <c r="AO707" i="1"/>
  <c r="AP700" i="1"/>
  <c r="AO695" i="1"/>
  <c r="AP688" i="1"/>
  <c r="AO683" i="1"/>
  <c r="AP676" i="1"/>
  <c r="AO671" i="1"/>
  <c r="AQ663" i="1"/>
  <c r="AQ657" i="1"/>
  <c r="AP650" i="1"/>
  <c r="AO644" i="1"/>
  <c r="AO636" i="1"/>
  <c r="AO628" i="1"/>
  <c r="AO620" i="1"/>
  <c r="AP613" i="1"/>
  <c r="AQ604" i="1"/>
  <c r="AO596" i="1"/>
  <c r="AO589" i="1"/>
  <c r="AP580" i="1"/>
  <c r="AQ571" i="1"/>
  <c r="AO563" i="1"/>
  <c r="AO556" i="1"/>
  <c r="AP547" i="1"/>
  <c r="AQ538" i="1"/>
  <c r="AQ531" i="1"/>
  <c r="AO523" i="1"/>
  <c r="AQ513" i="1"/>
  <c r="AO504" i="1"/>
  <c r="AQ495" i="1"/>
  <c r="AP480" i="1"/>
  <c r="AP455" i="1"/>
  <c r="AP434" i="1"/>
  <c r="AQ399" i="1"/>
  <c r="AP362" i="1"/>
  <c r="AO323" i="1"/>
  <c r="AQ291" i="1"/>
  <c r="AQ246" i="1"/>
  <c r="AQ206" i="1"/>
  <c r="AP159" i="1"/>
  <c r="AO111" i="1"/>
  <c r="AP1174" i="1"/>
  <c r="AP1170" i="1"/>
  <c r="AP1166" i="1"/>
  <c r="AP1162" i="1"/>
  <c r="AP1158" i="1"/>
  <c r="AP1154" i="1"/>
  <c r="AP1150" i="1"/>
  <c r="AP1146" i="1"/>
  <c r="AP1142" i="1"/>
  <c r="AP1138" i="1"/>
  <c r="AP1134" i="1"/>
  <c r="AP1130" i="1"/>
  <c r="AP1126" i="1"/>
  <c r="AP1122" i="1"/>
  <c r="AP1118" i="1"/>
  <c r="AP1114" i="1"/>
  <c r="AP1110" i="1"/>
  <c r="AP1106" i="1"/>
  <c r="AP1102" i="1"/>
  <c r="AP1098" i="1"/>
  <c r="AP1094" i="1"/>
  <c r="AP1090" i="1"/>
  <c r="AP1086" i="1"/>
  <c r="AP1082" i="1"/>
  <c r="AP1078" i="1"/>
  <c r="AP1074" i="1"/>
  <c r="AP1070" i="1"/>
  <c r="AP1066" i="1"/>
  <c r="AP1062" i="1"/>
  <c r="AP1058" i="1"/>
  <c r="AP1054" i="1"/>
  <c r="AP1050" i="1"/>
  <c r="AP1046" i="1"/>
  <c r="AP1042" i="1"/>
  <c r="AP1038" i="1"/>
  <c r="AP1034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982" i="1"/>
  <c r="AP978" i="1"/>
  <c r="AP974" i="1"/>
  <c r="AP970" i="1"/>
  <c r="AP966" i="1"/>
  <c r="AP962" i="1"/>
  <c r="AP958" i="1"/>
  <c r="AP954" i="1"/>
  <c r="AP950" i="1"/>
  <c r="AP946" i="1"/>
  <c r="AP942" i="1"/>
  <c r="AP938" i="1"/>
  <c r="AP934" i="1"/>
  <c r="AP930" i="1"/>
  <c r="AP926" i="1"/>
  <c r="AP922" i="1"/>
  <c r="AO918" i="1"/>
  <c r="AQ913" i="1"/>
  <c r="AP909" i="1"/>
  <c r="AO905" i="1"/>
  <c r="AP900" i="1"/>
  <c r="AO896" i="1"/>
  <c r="AQ891" i="1"/>
  <c r="AP887" i="1"/>
  <c r="AO883" i="1"/>
  <c r="AQ878" i="1"/>
  <c r="AP874" i="1"/>
  <c r="AO870" i="1"/>
  <c r="AQ865" i="1"/>
  <c r="AP861" i="1"/>
  <c r="AO857" i="1"/>
  <c r="AP852" i="1"/>
  <c r="AO848" i="1"/>
  <c r="AQ843" i="1"/>
  <c r="AP839" i="1"/>
  <c r="AO835" i="1"/>
  <c r="AQ830" i="1"/>
  <c r="AP826" i="1"/>
  <c r="AO822" i="1"/>
  <c r="AQ817" i="1"/>
  <c r="AP813" i="1"/>
  <c r="AO809" i="1"/>
  <c r="AP804" i="1"/>
  <c r="AQ799" i="1"/>
  <c r="AO795" i="1"/>
  <c r="AP790" i="1"/>
  <c r="AQ785" i="1"/>
  <c r="AP780" i="1"/>
  <c r="AP775" i="1"/>
  <c r="AP770" i="1"/>
  <c r="AP764" i="1"/>
  <c r="AP759" i="1"/>
  <c r="AP754" i="1"/>
  <c r="AO748" i="1"/>
  <c r="AQ742" i="1"/>
  <c r="AO736" i="1"/>
  <c r="AQ730" i="1"/>
  <c r="AO724" i="1"/>
  <c r="AQ718" i="1"/>
  <c r="AO712" i="1"/>
  <c r="AQ706" i="1"/>
  <c r="AO700" i="1"/>
  <c r="AQ694" i="1"/>
  <c r="AO688" i="1"/>
  <c r="AQ682" i="1"/>
  <c r="AO676" i="1"/>
  <c r="AQ670" i="1"/>
  <c r="AP663" i="1"/>
  <c r="AP657" i="1"/>
  <c r="AQ649" i="1"/>
  <c r="AQ641" i="1"/>
  <c r="AQ635" i="1"/>
  <c r="AQ627" i="1"/>
  <c r="AQ619" i="1"/>
  <c r="AO613" i="1"/>
  <c r="AP604" i="1"/>
  <c r="AQ595" i="1"/>
  <c r="AO587" i="1"/>
  <c r="AO580" i="1"/>
  <c r="AP571" i="1"/>
  <c r="AQ562" i="1"/>
  <c r="AQ555" i="1"/>
  <c r="AO547" i="1"/>
  <c r="AQ537" i="1"/>
  <c r="AO529" i="1"/>
  <c r="AQ522" i="1"/>
  <c r="AP513" i="1"/>
  <c r="AQ503" i="1"/>
  <c r="AP495" i="1"/>
  <c r="AQ479" i="1"/>
  <c r="AO455" i="1"/>
  <c r="AP427" i="1"/>
  <c r="AP399" i="1"/>
  <c r="AQ359" i="1"/>
  <c r="AQ322" i="1"/>
  <c r="AQ275" i="1"/>
  <c r="AQ235" i="1"/>
  <c r="AQ190" i="1"/>
  <c r="AO143" i="1"/>
  <c r="AQ87" i="1"/>
  <c r="AO1250" i="1"/>
  <c r="AO1246" i="1"/>
  <c r="AO1242" i="1"/>
  <c r="AO1238" i="1"/>
  <c r="AO1234" i="1"/>
  <c r="AO1230" i="1"/>
  <c r="AO1226" i="1"/>
  <c r="AO1222" i="1"/>
  <c r="AO1218" i="1"/>
  <c r="AO1214" i="1"/>
  <c r="AO1210" i="1"/>
  <c r="AO1206" i="1"/>
  <c r="AO1202" i="1"/>
  <c r="AO1198" i="1"/>
  <c r="AO1194" i="1"/>
  <c r="AO1190" i="1"/>
  <c r="AO1186" i="1"/>
  <c r="AO1182" i="1"/>
  <c r="AO1178" i="1"/>
  <c r="AO1174" i="1"/>
  <c r="AO1170" i="1"/>
  <c r="AO1166" i="1"/>
  <c r="AO1162" i="1"/>
  <c r="AO1158" i="1"/>
  <c r="AO1154" i="1"/>
  <c r="AO1150" i="1"/>
  <c r="AO1146" i="1"/>
  <c r="AO1142" i="1"/>
  <c r="AO1138" i="1"/>
  <c r="AO1134" i="1"/>
  <c r="AO1130" i="1"/>
  <c r="AO1126" i="1"/>
  <c r="AO1122" i="1"/>
  <c r="AO1118" i="1"/>
  <c r="AO1114" i="1"/>
  <c r="AO1110" i="1"/>
  <c r="AO1106" i="1"/>
  <c r="AO1102" i="1"/>
  <c r="AO1098" i="1"/>
  <c r="AO1094" i="1"/>
  <c r="AO1090" i="1"/>
  <c r="AO1086" i="1"/>
  <c r="AO1082" i="1"/>
  <c r="AO1078" i="1"/>
  <c r="AO1074" i="1"/>
  <c r="AO1070" i="1"/>
  <c r="AO1066" i="1"/>
  <c r="AO1062" i="1"/>
  <c r="AO1058" i="1"/>
  <c r="AO1054" i="1"/>
  <c r="AO1050" i="1"/>
  <c r="AO1046" i="1"/>
  <c r="AO1042" i="1"/>
  <c r="AO1038" i="1"/>
  <c r="AO1034" i="1"/>
  <c r="AO1030" i="1"/>
  <c r="AO1026" i="1"/>
  <c r="AO1022" i="1"/>
  <c r="AO1018" i="1"/>
  <c r="AO1014" i="1"/>
  <c r="AO1010" i="1"/>
  <c r="AO1006" i="1"/>
  <c r="AO1002" i="1"/>
  <c r="AO998" i="1"/>
  <c r="AO994" i="1"/>
  <c r="AO990" i="1"/>
  <c r="AO986" i="1"/>
  <c r="AO982" i="1"/>
  <c r="AO978" i="1"/>
  <c r="AO974" i="1"/>
  <c r="AO970" i="1"/>
  <c r="AO966" i="1"/>
  <c r="AO962" i="1"/>
  <c r="AO958" i="1"/>
  <c r="AO954" i="1"/>
  <c r="AO950" i="1"/>
  <c r="AO946" i="1"/>
  <c r="AO942" i="1"/>
  <c r="AO938" i="1"/>
  <c r="AO934" i="1"/>
  <c r="AO930" i="1"/>
  <c r="AO926" i="1"/>
  <c r="AO922" i="1"/>
  <c r="AQ917" i="1"/>
  <c r="AP913" i="1"/>
  <c r="AO909" i="1"/>
  <c r="AP904" i="1"/>
  <c r="AO900" i="1"/>
  <c r="AQ895" i="1"/>
  <c r="AP891" i="1"/>
  <c r="AO887" i="1"/>
  <c r="AQ882" i="1"/>
  <c r="AP878" i="1"/>
  <c r="AO874" i="1"/>
  <c r="AQ869" i="1"/>
  <c r="AP865" i="1"/>
  <c r="AO861" i="1"/>
  <c r="AP856" i="1"/>
  <c r="AO852" i="1"/>
  <c r="AQ847" i="1"/>
  <c r="AP843" i="1"/>
  <c r="AO839" i="1"/>
  <c r="AQ834" i="1"/>
  <c r="AP830" i="1"/>
  <c r="AO826" i="1"/>
  <c r="AQ821" i="1"/>
  <c r="AP817" i="1"/>
  <c r="AO813" i="1"/>
  <c r="AP808" i="1"/>
  <c r="AO804" i="1"/>
  <c r="AP799" i="1"/>
  <c r="AQ794" i="1"/>
  <c r="AO790" i="1"/>
  <c r="AP785" i="1"/>
  <c r="AO780" i="1"/>
  <c r="AO775" i="1"/>
  <c r="AO770" i="1"/>
  <c r="AO764" i="1"/>
  <c r="AO759" i="1"/>
  <c r="AO754" i="1"/>
  <c r="AQ747" i="1"/>
  <c r="AP742" i="1"/>
  <c r="AQ735" i="1"/>
  <c r="AP730" i="1"/>
  <c r="AQ723" i="1"/>
  <c r="AP718" i="1"/>
  <c r="AQ711" i="1"/>
  <c r="AP706" i="1"/>
  <c r="AQ699" i="1"/>
  <c r="AP694" i="1"/>
  <c r="AQ687" i="1"/>
  <c r="AP682" i="1"/>
  <c r="AQ675" i="1"/>
  <c r="AP670" i="1"/>
  <c r="AO663" i="1"/>
  <c r="AO657" i="1"/>
  <c r="AP649" i="1"/>
  <c r="AP641" i="1"/>
  <c r="AP635" i="1"/>
  <c r="AP627" i="1"/>
  <c r="AP619" i="1"/>
  <c r="AO611" i="1"/>
  <c r="AO604" i="1"/>
  <c r="AP595" i="1"/>
  <c r="AQ586" i="1"/>
  <c r="AQ579" i="1"/>
  <c r="AO571" i="1"/>
  <c r="AQ561" i="1"/>
  <c r="AO553" i="1"/>
  <c r="AQ546" i="1"/>
  <c r="AP537" i="1"/>
  <c r="AQ528" i="1"/>
  <c r="AQ521" i="1"/>
  <c r="AO513" i="1"/>
  <c r="AP503" i="1"/>
  <c r="AQ491" i="1"/>
  <c r="AP476" i="1"/>
  <c r="AQ454" i="1"/>
  <c r="AO427" i="1"/>
  <c r="AO399" i="1"/>
  <c r="AP359" i="1"/>
  <c r="AP322" i="1"/>
  <c r="AP275" i="1"/>
  <c r="AP235" i="1"/>
  <c r="AP190" i="1"/>
  <c r="AQ142" i="1"/>
  <c r="AP87" i="1"/>
  <c r="AO103" i="1"/>
  <c r="AO99" i="1"/>
  <c r="AO95" i="1"/>
  <c r="AO91" i="1"/>
  <c r="AO87" i="1"/>
  <c r="AO83" i="1"/>
  <c r="AO79" i="1"/>
  <c r="AO75" i="1"/>
  <c r="AO71" i="1"/>
  <c r="AO67" i="1"/>
  <c r="AO63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Q94" i="1"/>
  <c r="AQ90" i="1"/>
  <c r="AQ86" i="1"/>
  <c r="AQ82" i="1"/>
  <c r="AQ78" i="1"/>
  <c r="AQ74" i="1"/>
  <c r="AQ70" i="1"/>
  <c r="AQ66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0" i="1"/>
  <c r="AP66" i="1"/>
  <c r="AP62" i="1"/>
  <c r="AP58" i="1"/>
  <c r="AP54" i="1"/>
  <c r="AP50" i="1"/>
  <c r="AP46" i="1"/>
  <c r="AP42" i="1"/>
  <c r="AP38" i="1"/>
  <c r="AP34" i="1"/>
  <c r="AP30" i="1"/>
  <c r="AP26" i="1"/>
  <c r="AP22" i="1"/>
  <c r="AP18" i="1"/>
  <c r="AP14" i="1"/>
  <c r="AP10" i="1"/>
  <c r="AO490" i="1"/>
  <c r="AO486" i="1"/>
  <c r="AO482" i="1"/>
  <c r="AO478" i="1"/>
  <c r="AO474" i="1"/>
  <c r="AO470" i="1"/>
  <c r="AO466" i="1"/>
  <c r="AO462" i="1"/>
  <c r="AO458" i="1"/>
  <c r="AO454" i="1"/>
  <c r="AO450" i="1"/>
  <c r="AO446" i="1"/>
  <c r="AO442" i="1"/>
  <c r="AO438" i="1"/>
  <c r="AO434" i="1"/>
  <c r="AO430" i="1"/>
  <c r="AO426" i="1"/>
  <c r="AO422" i="1"/>
  <c r="AO418" i="1"/>
  <c r="AO414" i="1"/>
  <c r="AO410" i="1"/>
  <c r="AO406" i="1"/>
  <c r="AO402" i="1"/>
  <c r="AO398" i="1"/>
  <c r="AO394" i="1"/>
  <c r="AO390" i="1"/>
  <c r="AO386" i="1"/>
  <c r="AO382" i="1"/>
  <c r="AO378" i="1"/>
  <c r="AO374" i="1"/>
  <c r="AO370" i="1"/>
  <c r="AO366" i="1"/>
  <c r="AO362" i="1"/>
  <c r="AO358" i="1"/>
  <c r="AO354" i="1"/>
  <c r="AO350" i="1"/>
  <c r="AO346" i="1"/>
  <c r="AO342" i="1"/>
  <c r="AO338" i="1"/>
  <c r="AO334" i="1"/>
  <c r="AO330" i="1"/>
  <c r="AO326" i="1"/>
  <c r="AO322" i="1"/>
  <c r="AO318" i="1"/>
  <c r="AO314" i="1"/>
  <c r="AO310" i="1"/>
  <c r="AO306" i="1"/>
  <c r="AO302" i="1"/>
  <c r="AO298" i="1"/>
  <c r="AO294" i="1"/>
  <c r="AO290" i="1"/>
  <c r="AO286" i="1"/>
  <c r="AO282" i="1"/>
  <c r="AO278" i="1"/>
  <c r="AO274" i="1"/>
  <c r="AO270" i="1"/>
  <c r="AO266" i="1"/>
  <c r="AO262" i="1"/>
  <c r="AO258" i="1"/>
  <c r="AO254" i="1"/>
  <c r="AO250" i="1"/>
  <c r="AO246" i="1"/>
  <c r="AO242" i="1"/>
  <c r="AO238" i="1"/>
  <c r="AO234" i="1"/>
  <c r="AO230" i="1"/>
  <c r="AO226" i="1"/>
  <c r="AO222" i="1"/>
  <c r="AO218" i="1"/>
  <c r="AO214" i="1"/>
  <c r="AO210" i="1"/>
  <c r="AO206" i="1"/>
  <c r="AO202" i="1"/>
  <c r="AO198" i="1"/>
  <c r="AO194" i="1"/>
  <c r="AO190" i="1"/>
  <c r="AO186" i="1"/>
  <c r="AO182" i="1"/>
  <c r="AO178" i="1"/>
  <c r="AO174" i="1"/>
  <c r="AO170" i="1"/>
  <c r="AO166" i="1"/>
  <c r="AO162" i="1"/>
  <c r="AO158" i="1"/>
  <c r="AO154" i="1"/>
  <c r="AO150" i="1"/>
  <c r="AO146" i="1"/>
  <c r="AO142" i="1"/>
  <c r="AO138" i="1"/>
  <c r="AO134" i="1"/>
  <c r="AO130" i="1"/>
  <c r="AO126" i="1"/>
  <c r="AO122" i="1"/>
  <c r="AO118" i="1"/>
  <c r="AO114" i="1"/>
  <c r="AO110" i="1"/>
  <c r="AO106" i="1"/>
  <c r="AO102" i="1"/>
  <c r="AO98" i="1"/>
  <c r="AO94" i="1"/>
  <c r="AO90" i="1"/>
  <c r="AO86" i="1"/>
  <c r="AO82" i="1"/>
  <c r="AO78" i="1"/>
  <c r="AO74" i="1"/>
  <c r="AO70" i="1"/>
  <c r="AO66" i="1"/>
  <c r="AO62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Q493" i="1"/>
  <c r="AQ489" i="1"/>
  <c r="AQ485" i="1"/>
  <c r="AQ481" i="1"/>
  <c r="AQ477" i="1"/>
  <c r="AQ473" i="1"/>
  <c r="AQ469" i="1"/>
  <c r="AQ465" i="1"/>
  <c r="AQ461" i="1"/>
  <c r="AQ457" i="1"/>
  <c r="AQ453" i="1"/>
  <c r="AQ449" i="1"/>
  <c r="AQ445" i="1"/>
  <c r="AQ441" i="1"/>
  <c r="AQ437" i="1"/>
  <c r="AQ433" i="1"/>
  <c r="AQ429" i="1"/>
  <c r="AQ425" i="1"/>
  <c r="AQ421" i="1"/>
  <c r="AQ417" i="1"/>
  <c r="AQ413" i="1"/>
  <c r="AQ409" i="1"/>
  <c r="AQ405" i="1"/>
  <c r="AQ401" i="1"/>
  <c r="AQ397" i="1"/>
  <c r="AQ393" i="1"/>
  <c r="AQ389" i="1"/>
  <c r="AQ385" i="1"/>
  <c r="AQ381" i="1"/>
  <c r="AQ377" i="1"/>
  <c r="AQ373" i="1"/>
  <c r="AQ369" i="1"/>
  <c r="AQ365" i="1"/>
  <c r="AQ361" i="1"/>
  <c r="AQ357" i="1"/>
  <c r="AQ353" i="1"/>
  <c r="AQ349" i="1"/>
  <c r="AQ345" i="1"/>
  <c r="AQ341" i="1"/>
  <c r="AQ337" i="1"/>
  <c r="AQ333" i="1"/>
  <c r="AQ329" i="1"/>
  <c r="AQ325" i="1"/>
  <c r="AQ321" i="1"/>
  <c r="AQ317" i="1"/>
  <c r="AQ313" i="1"/>
  <c r="AQ309" i="1"/>
  <c r="AQ305" i="1"/>
  <c r="AQ301" i="1"/>
  <c r="AQ297" i="1"/>
  <c r="AQ293" i="1"/>
  <c r="AQ289" i="1"/>
  <c r="AQ285" i="1"/>
  <c r="AQ281" i="1"/>
  <c r="AQ277" i="1"/>
  <c r="AQ273" i="1"/>
  <c r="AQ269" i="1"/>
  <c r="AQ265" i="1"/>
  <c r="AQ261" i="1"/>
  <c r="AQ257" i="1"/>
  <c r="AQ253" i="1"/>
  <c r="AQ249" i="1"/>
  <c r="AQ245" i="1"/>
  <c r="AQ241" i="1"/>
  <c r="AQ237" i="1"/>
  <c r="AQ233" i="1"/>
  <c r="AQ229" i="1"/>
  <c r="AQ225" i="1"/>
  <c r="AQ221" i="1"/>
  <c r="AQ217" i="1"/>
  <c r="AQ213" i="1"/>
  <c r="AQ209" i="1"/>
  <c r="AQ205" i="1"/>
  <c r="AQ201" i="1"/>
  <c r="AQ197" i="1"/>
  <c r="AQ193" i="1"/>
  <c r="AQ189" i="1"/>
  <c r="AQ185" i="1"/>
  <c r="AQ181" i="1"/>
  <c r="AQ177" i="1"/>
  <c r="AQ173" i="1"/>
  <c r="AQ169" i="1"/>
  <c r="AQ165" i="1"/>
  <c r="AQ161" i="1"/>
  <c r="AQ157" i="1"/>
  <c r="AQ153" i="1"/>
  <c r="AQ149" i="1"/>
  <c r="AQ145" i="1"/>
  <c r="AQ141" i="1"/>
  <c r="AQ137" i="1"/>
  <c r="AQ133" i="1"/>
  <c r="AQ129" i="1"/>
  <c r="AQ125" i="1"/>
  <c r="AQ121" i="1"/>
  <c r="AQ117" i="1"/>
  <c r="AQ113" i="1"/>
  <c r="AQ109" i="1"/>
  <c r="AQ105" i="1"/>
  <c r="AQ101" i="1"/>
  <c r="AQ97" i="1"/>
  <c r="AQ93" i="1"/>
  <c r="AQ89" i="1"/>
  <c r="AQ85" i="1"/>
  <c r="AQ81" i="1"/>
  <c r="AQ77" i="1"/>
  <c r="AQ73" i="1"/>
  <c r="AQ69" i="1"/>
  <c r="AQ65" i="1"/>
  <c r="AQ61" i="1"/>
  <c r="AQ57" i="1"/>
  <c r="AQ53" i="1"/>
  <c r="AQ49" i="1"/>
  <c r="AQ45" i="1"/>
  <c r="AQ41" i="1"/>
  <c r="AQ37" i="1"/>
  <c r="AQ33" i="1"/>
  <c r="AQ29" i="1"/>
  <c r="AQ25" i="1"/>
  <c r="AQ21" i="1"/>
  <c r="AQ17" i="1"/>
  <c r="AQ13" i="1"/>
  <c r="AQ9" i="1"/>
  <c r="AP489" i="1"/>
  <c r="AP485" i="1"/>
  <c r="AP481" i="1"/>
  <c r="AP477" i="1"/>
  <c r="AP473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401" i="1"/>
  <c r="AP397" i="1"/>
  <c r="AP393" i="1"/>
  <c r="AP389" i="1"/>
  <c r="AP385" i="1"/>
  <c r="AP381" i="1"/>
  <c r="AP377" i="1"/>
  <c r="AP373" i="1"/>
  <c r="AP369" i="1"/>
  <c r="AP365" i="1"/>
  <c r="AP361" i="1"/>
  <c r="AP357" i="1"/>
  <c r="AP353" i="1"/>
  <c r="AP349" i="1"/>
  <c r="AP345" i="1"/>
  <c r="AP341" i="1"/>
  <c r="AP337" i="1"/>
  <c r="AP333" i="1"/>
  <c r="AP329" i="1"/>
  <c r="AP325" i="1"/>
  <c r="AP321" i="1"/>
  <c r="AP317" i="1"/>
  <c r="AP313" i="1"/>
  <c r="AP309" i="1"/>
  <c r="AP305" i="1"/>
  <c r="AP301" i="1"/>
  <c r="AP297" i="1"/>
  <c r="AP293" i="1"/>
  <c r="AP289" i="1"/>
  <c r="AP285" i="1"/>
  <c r="AP281" i="1"/>
  <c r="AP277" i="1"/>
  <c r="AP273" i="1"/>
  <c r="AP269" i="1"/>
  <c r="AP265" i="1"/>
  <c r="AP261" i="1"/>
  <c r="AP257" i="1"/>
  <c r="AP253" i="1"/>
  <c r="AP249" i="1"/>
  <c r="AP245" i="1"/>
  <c r="AP241" i="1"/>
  <c r="AP237" i="1"/>
  <c r="AP233" i="1"/>
  <c r="AP229" i="1"/>
  <c r="AP225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169" i="1"/>
  <c r="AP165" i="1"/>
  <c r="AP161" i="1"/>
  <c r="AP157" i="1"/>
  <c r="AP153" i="1"/>
  <c r="AP149" i="1"/>
  <c r="AP145" i="1"/>
  <c r="AP141" i="1"/>
  <c r="AP137" i="1"/>
  <c r="AP133" i="1"/>
  <c r="AP129" i="1"/>
  <c r="AP125" i="1"/>
  <c r="AP121" i="1"/>
  <c r="AP117" i="1"/>
  <c r="AP113" i="1"/>
  <c r="AP109" i="1"/>
  <c r="AP105" i="1"/>
  <c r="AP101" i="1"/>
  <c r="AP97" i="1"/>
  <c r="AP93" i="1"/>
  <c r="AP89" i="1"/>
  <c r="AP85" i="1"/>
  <c r="AP81" i="1"/>
  <c r="AP77" i="1"/>
  <c r="AP73" i="1"/>
  <c r="AP69" i="1"/>
  <c r="AP6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O489" i="1"/>
  <c r="AO485" i="1"/>
  <c r="AO481" i="1"/>
  <c r="AO477" i="1"/>
  <c r="AO473" i="1"/>
  <c r="AO469" i="1"/>
  <c r="AO465" i="1"/>
  <c r="AO461" i="1"/>
  <c r="AO457" i="1"/>
  <c r="AO453" i="1"/>
  <c r="AO449" i="1"/>
  <c r="AO445" i="1"/>
  <c r="AO441" i="1"/>
  <c r="AO437" i="1"/>
  <c r="AO433" i="1"/>
  <c r="AO429" i="1"/>
  <c r="AO425" i="1"/>
  <c r="AO421" i="1"/>
  <c r="AO417" i="1"/>
  <c r="AO413" i="1"/>
  <c r="AO409" i="1"/>
  <c r="AO405" i="1"/>
  <c r="AO401" i="1"/>
  <c r="AO397" i="1"/>
  <c r="AO393" i="1"/>
  <c r="AO389" i="1"/>
  <c r="AO385" i="1"/>
  <c r="AO381" i="1"/>
  <c r="AO377" i="1"/>
  <c r="AO373" i="1"/>
  <c r="AO369" i="1"/>
  <c r="AO365" i="1"/>
  <c r="AO361" i="1"/>
  <c r="AO357" i="1"/>
  <c r="AO353" i="1"/>
  <c r="AO349" i="1"/>
  <c r="AO345" i="1"/>
  <c r="AO341" i="1"/>
  <c r="AO337" i="1"/>
  <c r="AO333" i="1"/>
  <c r="AO329" i="1"/>
  <c r="AO325" i="1"/>
  <c r="AO321" i="1"/>
  <c r="AO317" i="1"/>
  <c r="AO313" i="1"/>
  <c r="AO309" i="1"/>
  <c r="AO305" i="1"/>
  <c r="AO301" i="1"/>
  <c r="AO297" i="1"/>
  <c r="AO293" i="1"/>
  <c r="AO289" i="1"/>
  <c r="AO285" i="1"/>
  <c r="AO281" i="1"/>
  <c r="AO277" i="1"/>
  <c r="AO273" i="1"/>
  <c r="AO269" i="1"/>
  <c r="AO265" i="1"/>
  <c r="AO261" i="1"/>
  <c r="AO257" i="1"/>
  <c r="AO253" i="1"/>
  <c r="AO249" i="1"/>
  <c r="AO245" i="1"/>
  <c r="AO241" i="1"/>
  <c r="AO237" i="1"/>
  <c r="AO233" i="1"/>
  <c r="AO229" i="1"/>
  <c r="AO225" i="1"/>
  <c r="AO221" i="1"/>
  <c r="AO217" i="1"/>
  <c r="AO213" i="1"/>
  <c r="AO209" i="1"/>
  <c r="AO205" i="1"/>
  <c r="AO201" i="1"/>
  <c r="AO197" i="1"/>
  <c r="AO193" i="1"/>
  <c r="AO189" i="1"/>
  <c r="AO185" i="1"/>
  <c r="AO181" i="1"/>
  <c r="AO177" i="1"/>
  <c r="AO173" i="1"/>
  <c r="AO169" i="1"/>
  <c r="AO165" i="1"/>
  <c r="AO161" i="1"/>
  <c r="AO157" i="1"/>
  <c r="AO153" i="1"/>
  <c r="AO149" i="1"/>
  <c r="AO145" i="1"/>
  <c r="AO141" i="1"/>
  <c r="AO137" i="1"/>
  <c r="AO133" i="1"/>
  <c r="AO129" i="1"/>
  <c r="AO125" i="1"/>
  <c r="AO121" i="1"/>
  <c r="AO117" i="1"/>
  <c r="AO113" i="1"/>
  <c r="AO109" i="1"/>
  <c r="AO105" i="1"/>
  <c r="AO101" i="1"/>
  <c r="AO97" i="1"/>
  <c r="AO93" i="1"/>
  <c r="AO89" i="1"/>
  <c r="AO85" i="1"/>
  <c r="AO81" i="1"/>
  <c r="AO77" i="1"/>
  <c r="AO73" i="1"/>
  <c r="AO69" i="1"/>
  <c r="AO6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Q448" i="1"/>
  <c r="AQ444" i="1"/>
  <c r="AQ440" i="1"/>
  <c r="AQ436" i="1"/>
  <c r="AQ432" i="1"/>
  <c r="AQ428" i="1"/>
  <c r="AQ424" i="1"/>
  <c r="AQ420" i="1"/>
  <c r="AQ416" i="1"/>
  <c r="AQ412" i="1"/>
  <c r="AQ408" i="1"/>
  <c r="AQ404" i="1"/>
  <c r="AQ400" i="1"/>
  <c r="AQ396" i="1"/>
  <c r="AQ392" i="1"/>
  <c r="AQ388" i="1"/>
  <c r="AQ384" i="1"/>
  <c r="AQ380" i="1"/>
  <c r="AQ376" i="1"/>
  <c r="AQ372" i="1"/>
  <c r="AQ368" i="1"/>
  <c r="AQ364" i="1"/>
  <c r="AQ360" i="1"/>
  <c r="AQ356" i="1"/>
  <c r="AQ352" i="1"/>
  <c r="AQ348" i="1"/>
  <c r="AQ344" i="1"/>
  <c r="AQ340" i="1"/>
  <c r="AQ336" i="1"/>
  <c r="AQ332" i="1"/>
  <c r="AQ328" i="1"/>
  <c r="AQ324" i="1"/>
  <c r="AQ320" i="1"/>
  <c r="AQ316" i="1"/>
  <c r="AQ312" i="1"/>
  <c r="AQ308" i="1"/>
  <c r="AQ304" i="1"/>
  <c r="AQ300" i="1"/>
  <c r="AQ296" i="1"/>
  <c r="AQ292" i="1"/>
  <c r="AQ288" i="1"/>
  <c r="AQ284" i="1"/>
  <c r="AQ280" i="1"/>
  <c r="AQ276" i="1"/>
  <c r="AQ272" i="1"/>
  <c r="AQ268" i="1"/>
  <c r="AQ264" i="1"/>
  <c r="AQ260" i="1"/>
  <c r="AQ256" i="1"/>
  <c r="AQ252" i="1"/>
  <c r="AQ248" i="1"/>
  <c r="AQ244" i="1"/>
  <c r="AQ240" i="1"/>
  <c r="AQ236" i="1"/>
  <c r="AQ232" i="1"/>
  <c r="AQ228" i="1"/>
  <c r="AQ224" i="1"/>
  <c r="AQ220" i="1"/>
  <c r="AQ216" i="1"/>
  <c r="AQ212" i="1"/>
  <c r="AQ208" i="1"/>
  <c r="AQ204" i="1"/>
  <c r="AQ200" i="1"/>
  <c r="AQ196" i="1"/>
  <c r="AQ192" i="1"/>
  <c r="AQ188" i="1"/>
  <c r="AQ184" i="1"/>
  <c r="AQ180" i="1"/>
  <c r="AQ176" i="1"/>
  <c r="AQ172" i="1"/>
  <c r="AQ168" i="1"/>
  <c r="AQ164" i="1"/>
  <c r="AQ160" i="1"/>
  <c r="AQ156" i="1"/>
  <c r="AQ152" i="1"/>
  <c r="AQ148" i="1"/>
  <c r="AQ144" i="1"/>
  <c r="AQ140" i="1"/>
  <c r="AQ136" i="1"/>
  <c r="AQ132" i="1"/>
  <c r="AQ128" i="1"/>
  <c r="AQ124" i="1"/>
  <c r="AQ120" i="1"/>
  <c r="AQ116" i="1"/>
  <c r="AQ112" i="1"/>
  <c r="AQ108" i="1"/>
  <c r="AQ104" i="1"/>
  <c r="AQ100" i="1"/>
  <c r="AQ96" i="1"/>
  <c r="AQ92" i="1"/>
  <c r="AQ88" i="1"/>
  <c r="AQ84" i="1"/>
  <c r="AQ80" i="1"/>
  <c r="AQ76" i="1"/>
  <c r="AQ72" i="1"/>
  <c r="AQ68" i="1"/>
  <c r="AQ64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8" i="1"/>
  <c r="AP432" i="1"/>
  <c r="AP428" i="1"/>
  <c r="AP424" i="1"/>
  <c r="AP420" i="1"/>
  <c r="AP416" i="1"/>
  <c r="AP412" i="1"/>
  <c r="AP408" i="1"/>
  <c r="AP404" i="1"/>
  <c r="AP400" i="1"/>
  <c r="AP396" i="1"/>
  <c r="AP392" i="1"/>
  <c r="AP388" i="1"/>
  <c r="AP384" i="1"/>
  <c r="AP380" i="1"/>
  <c r="AP376" i="1"/>
  <c r="AP37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320" i="1"/>
  <c r="AP316" i="1"/>
  <c r="AP312" i="1"/>
  <c r="AP308" i="1"/>
  <c r="AP304" i="1"/>
  <c r="AP300" i="1"/>
  <c r="AP296" i="1"/>
  <c r="AP292" i="1"/>
  <c r="AP288" i="1"/>
  <c r="AP284" i="1"/>
  <c r="AP280" i="1"/>
  <c r="AP276" i="1"/>
  <c r="AP272" i="1"/>
  <c r="AP268" i="1"/>
  <c r="AP264" i="1"/>
  <c r="AP260" i="1"/>
  <c r="AP256" i="1"/>
  <c r="AP252" i="1"/>
  <c r="AP248" i="1"/>
  <c r="AP244" i="1"/>
  <c r="AP240" i="1"/>
  <c r="AP236" i="1"/>
  <c r="AP232" i="1"/>
  <c r="AP228" i="1"/>
  <c r="AP224" i="1"/>
  <c r="AP220" i="1"/>
  <c r="AP216" i="1"/>
  <c r="AP212" i="1"/>
  <c r="AP208" i="1"/>
  <c r="AP204" i="1"/>
  <c r="AP200" i="1"/>
  <c r="AP196" i="1"/>
  <c r="AP192" i="1"/>
  <c r="AP188" i="1"/>
  <c r="AP184" i="1"/>
  <c r="AP180" i="1"/>
  <c r="AP176" i="1"/>
  <c r="AP172" i="1"/>
  <c r="AP168" i="1"/>
  <c r="AP164" i="1"/>
  <c r="AP160" i="1"/>
  <c r="AP156" i="1"/>
  <c r="AP152" i="1"/>
  <c r="AP148" i="1"/>
  <c r="AP144" i="1"/>
  <c r="AP140" i="1"/>
  <c r="AP136" i="1"/>
  <c r="AP132" i="1"/>
  <c r="AP128" i="1"/>
  <c r="AP124" i="1"/>
  <c r="AP120" i="1"/>
  <c r="AP116" i="1"/>
  <c r="AP112" i="1"/>
  <c r="AP108" i="1"/>
  <c r="AP104" i="1"/>
  <c r="AP100" i="1"/>
  <c r="AP96" i="1"/>
  <c r="AP92" i="1"/>
  <c r="AP88" i="1"/>
  <c r="AP84" i="1"/>
  <c r="AP80" i="1"/>
  <c r="AP76" i="1"/>
  <c r="AP72" i="1"/>
  <c r="AP68" i="1"/>
  <c r="AP64" i="1"/>
  <c r="AP60" i="1"/>
  <c r="AP56" i="1"/>
  <c r="AP52" i="1"/>
  <c r="AP48" i="1"/>
  <c r="AP44" i="1"/>
  <c r="AP40" i="1"/>
  <c r="AP36" i="1"/>
  <c r="AP32" i="1"/>
  <c r="AP28" i="1"/>
  <c r="AP24" i="1"/>
  <c r="AP20" i="1"/>
  <c r="AP16" i="1"/>
  <c r="AP12" i="1"/>
  <c r="AP8" i="1"/>
  <c r="AO488" i="1"/>
  <c r="AO484" i="1"/>
  <c r="AO480" i="1"/>
  <c r="AO476" i="1"/>
  <c r="AO472" i="1"/>
  <c r="AO468" i="1"/>
  <c r="AO464" i="1"/>
  <c r="AO460" i="1"/>
  <c r="AO456" i="1"/>
  <c r="AO452" i="1"/>
  <c r="AO448" i="1"/>
  <c r="AO444" i="1"/>
  <c r="AO440" i="1"/>
  <c r="AO436" i="1"/>
  <c r="AO432" i="1"/>
  <c r="AO428" i="1"/>
  <c r="AO424" i="1"/>
  <c r="AO420" i="1"/>
  <c r="AO416" i="1"/>
  <c r="AO412" i="1"/>
  <c r="AO408" i="1"/>
  <c r="AO404" i="1"/>
  <c r="AO400" i="1"/>
  <c r="AO396" i="1"/>
  <c r="AO392" i="1"/>
  <c r="AO388" i="1"/>
  <c r="AO384" i="1"/>
  <c r="AO380" i="1"/>
  <c r="AO376" i="1"/>
  <c r="AO372" i="1"/>
  <c r="AO368" i="1"/>
  <c r="AO364" i="1"/>
  <c r="AO360" i="1"/>
  <c r="AO356" i="1"/>
  <c r="AO352" i="1"/>
  <c r="AO348" i="1"/>
  <c r="AO344" i="1"/>
  <c r="AO340" i="1"/>
  <c r="AO336" i="1"/>
  <c r="AO332" i="1"/>
  <c r="AO328" i="1"/>
  <c r="AO324" i="1"/>
  <c r="AO320" i="1"/>
  <c r="AO316" i="1"/>
  <c r="AO312" i="1"/>
  <c r="AO308" i="1"/>
  <c r="AO304" i="1"/>
  <c r="AO300" i="1"/>
  <c r="AO296" i="1"/>
  <c r="AO292" i="1"/>
  <c r="AO288" i="1"/>
  <c r="AO284" i="1"/>
  <c r="AO280" i="1"/>
  <c r="AO276" i="1"/>
  <c r="AO272" i="1"/>
  <c r="AO268" i="1"/>
  <c r="AO264" i="1"/>
  <c r="AO260" i="1"/>
  <c r="AO256" i="1"/>
  <c r="AO252" i="1"/>
  <c r="AO248" i="1"/>
  <c r="AO244" i="1"/>
  <c r="AO240" i="1"/>
  <c r="AO236" i="1"/>
  <c r="AO232" i="1"/>
  <c r="AO228" i="1"/>
  <c r="AO224" i="1"/>
  <c r="AO220" i="1"/>
  <c r="AO216" i="1"/>
  <c r="AO212" i="1"/>
  <c r="AO208" i="1"/>
  <c r="AO204" i="1"/>
  <c r="AO200" i="1"/>
  <c r="AO196" i="1"/>
  <c r="AO192" i="1"/>
  <c r="AO188" i="1"/>
  <c r="AO184" i="1"/>
  <c r="AO180" i="1"/>
  <c r="AO176" i="1"/>
  <c r="AO172" i="1"/>
  <c r="AO168" i="1"/>
  <c r="AO164" i="1"/>
  <c r="AO160" i="1"/>
  <c r="AO156" i="1"/>
  <c r="AO152" i="1"/>
  <c r="AO148" i="1"/>
  <c r="AO144" i="1"/>
  <c r="AO140" i="1"/>
  <c r="AO136" i="1"/>
  <c r="AO132" i="1"/>
  <c r="AO128" i="1"/>
  <c r="AO124" i="1"/>
  <c r="AO120" i="1"/>
  <c r="AO116" i="1"/>
  <c r="AO112" i="1"/>
  <c r="AO108" i="1"/>
  <c r="AO104" i="1"/>
  <c r="AO100" i="1"/>
  <c r="AO96" i="1"/>
  <c r="AO92" i="1"/>
  <c r="AO88" i="1"/>
  <c r="AO84" i="1"/>
  <c r="AO80" i="1"/>
  <c r="AO76" i="1"/>
  <c r="AO72" i="1"/>
  <c r="AO68" i="1"/>
  <c r="AO64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E22" i="1"/>
  <c r="O7" i="3" l="1"/>
  <c r="N7" i="3"/>
  <c r="K8" i="3"/>
  <c r="L7" i="3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O8" i="3" l="1"/>
  <c r="N8" i="3"/>
  <c r="K9" i="3"/>
  <c r="L8" i="3"/>
  <c r="F22" i="1"/>
  <c r="E23" i="1"/>
  <c r="F23" i="1" s="1"/>
  <c r="O9" i="3" l="1"/>
  <c r="N9" i="3"/>
  <c r="K10" i="3"/>
  <c r="L9" i="3"/>
  <c r="E24" i="1"/>
  <c r="O10" i="3" l="1"/>
  <c r="N10" i="3"/>
  <c r="L10" i="3"/>
  <c r="K11" i="3"/>
  <c r="E25" i="1"/>
  <c r="F24" i="1"/>
  <c r="N11" i="3" l="1"/>
  <c r="O11" i="3"/>
  <c r="K12" i="3"/>
  <c r="L11" i="3"/>
  <c r="E26" i="1"/>
  <c r="F25" i="1"/>
  <c r="N12" i="3" l="1"/>
  <c r="O12" i="3"/>
  <c r="K13" i="3"/>
  <c r="L12" i="3"/>
  <c r="F26" i="1"/>
  <c r="E27" i="1"/>
  <c r="O13" i="3" l="1"/>
  <c r="N13" i="3"/>
  <c r="K14" i="3"/>
  <c r="L13" i="3"/>
  <c r="F27" i="1"/>
  <c r="E28" i="1"/>
  <c r="O14" i="3" l="1"/>
  <c r="N14" i="3"/>
  <c r="L14" i="3"/>
  <c r="K15" i="3"/>
  <c r="E29" i="1"/>
  <c r="F28" i="1"/>
  <c r="O15" i="3" l="1"/>
  <c r="N15" i="3"/>
  <c r="K16" i="3"/>
  <c r="L15" i="3"/>
  <c r="F29" i="1"/>
  <c r="E30" i="1"/>
  <c r="O16" i="3" l="1"/>
  <c r="N16" i="3"/>
  <c r="K17" i="3"/>
  <c r="L16" i="3"/>
  <c r="F30" i="1"/>
  <c r="E31" i="1"/>
  <c r="N17" i="3" l="1"/>
  <c r="O17" i="3"/>
  <c r="L17" i="3"/>
  <c r="K18" i="3"/>
  <c r="E32" i="1"/>
  <c r="F31" i="1"/>
  <c r="O18" i="3" l="1"/>
  <c r="N18" i="3"/>
  <c r="K19" i="3"/>
  <c r="L18" i="3"/>
  <c r="E33" i="1"/>
  <c r="F32" i="1"/>
  <c r="O19" i="3" l="1"/>
  <c r="N19" i="3"/>
  <c r="K20" i="3"/>
  <c r="L19" i="3"/>
  <c r="E34" i="1"/>
  <c r="F33" i="1"/>
  <c r="N20" i="3" l="1"/>
  <c r="O20" i="3"/>
  <c r="K21" i="3"/>
  <c r="L20" i="3"/>
  <c r="F34" i="1"/>
  <c r="E35" i="1"/>
  <c r="O21" i="3" l="1"/>
  <c r="N21" i="3"/>
  <c r="K22" i="3"/>
  <c r="L21" i="3"/>
  <c r="E36" i="1"/>
  <c r="F35" i="1"/>
  <c r="O22" i="3" l="1"/>
  <c r="N22" i="3"/>
  <c r="K23" i="3"/>
  <c r="L22" i="3"/>
  <c r="E37" i="1"/>
  <c r="F36" i="1"/>
  <c r="N23" i="3" l="1"/>
  <c r="O23" i="3"/>
  <c r="K24" i="3"/>
  <c r="L23" i="3"/>
  <c r="E38" i="1"/>
  <c r="F37" i="1"/>
  <c r="O24" i="3" l="1"/>
  <c r="N24" i="3"/>
  <c r="K25" i="3"/>
  <c r="L24" i="3"/>
  <c r="E39" i="1"/>
  <c r="F38" i="1"/>
  <c r="O25" i="3" l="1"/>
  <c r="N25" i="3"/>
  <c r="L25" i="3"/>
  <c r="K26" i="3"/>
  <c r="F39" i="1"/>
  <c r="E40" i="1"/>
  <c r="N26" i="3" l="1"/>
  <c r="O26" i="3"/>
  <c r="K27" i="3"/>
  <c r="L26" i="3"/>
  <c r="E41" i="1"/>
  <c r="F40" i="1"/>
  <c r="O27" i="3" l="1"/>
  <c r="N27" i="3"/>
  <c r="K28" i="3"/>
  <c r="L27" i="3"/>
  <c r="E42" i="1"/>
  <c r="F41" i="1"/>
  <c r="O28" i="3" l="1"/>
  <c r="N28" i="3"/>
  <c r="K29" i="3"/>
  <c r="L28" i="3"/>
  <c r="F42" i="1"/>
  <c r="E43" i="1"/>
  <c r="N29" i="3" l="1"/>
  <c r="O29" i="3"/>
  <c r="K30" i="3"/>
  <c r="L29" i="3"/>
  <c r="F43" i="1"/>
  <c r="E44" i="1"/>
  <c r="O30" i="3" l="1"/>
  <c r="N30" i="3"/>
  <c r="K31" i="3"/>
  <c r="L30" i="3"/>
  <c r="E45" i="1"/>
  <c r="F44" i="1"/>
  <c r="N31" i="3" l="1"/>
  <c r="O31" i="3"/>
  <c r="K32" i="3"/>
  <c r="L31" i="3"/>
  <c r="F45" i="1"/>
  <c r="E46" i="1"/>
  <c r="O32" i="3" l="1"/>
  <c r="N32" i="3"/>
  <c r="K33" i="3"/>
  <c r="L32" i="3"/>
  <c r="E47" i="1"/>
  <c r="F46" i="1"/>
  <c r="O33" i="3" l="1"/>
  <c r="N33" i="3"/>
  <c r="K34" i="3"/>
  <c r="L33" i="3"/>
  <c r="E48" i="1"/>
  <c r="F47" i="1"/>
  <c r="N34" i="3" l="1"/>
  <c r="O34" i="3"/>
  <c r="K35" i="3"/>
  <c r="L34" i="3"/>
  <c r="E49" i="1"/>
  <c r="F48" i="1"/>
  <c r="N35" i="3" l="1"/>
  <c r="O35" i="3"/>
  <c r="K36" i="3"/>
  <c r="L35" i="3"/>
  <c r="E50" i="1"/>
  <c r="F49" i="1"/>
  <c r="O36" i="3" l="1"/>
  <c r="N36" i="3"/>
  <c r="K37" i="3"/>
  <c r="L36" i="3"/>
  <c r="F50" i="1"/>
  <c r="E51" i="1"/>
  <c r="O37" i="3" l="1"/>
  <c r="N37" i="3"/>
  <c r="K38" i="3"/>
  <c r="L37" i="3"/>
  <c r="F51" i="1"/>
  <c r="E52" i="1"/>
  <c r="N38" i="3" l="1"/>
  <c r="O38" i="3"/>
  <c r="K39" i="3"/>
  <c r="L38" i="3"/>
  <c r="F52" i="1"/>
  <c r="E53" i="1"/>
  <c r="O39" i="3" l="1"/>
  <c r="N39" i="3"/>
  <c r="K40" i="3"/>
  <c r="L39" i="3"/>
  <c r="E54" i="1"/>
  <c r="F53" i="1"/>
  <c r="O40" i="3" l="1"/>
  <c r="N40" i="3"/>
  <c r="L40" i="3"/>
  <c r="K41" i="3"/>
  <c r="E55" i="1"/>
  <c r="F54" i="1"/>
  <c r="N41" i="3" l="1"/>
  <c r="O41" i="3"/>
  <c r="K42" i="3"/>
  <c r="L41" i="3"/>
  <c r="F55" i="1"/>
  <c r="E56" i="1"/>
  <c r="O42" i="3" l="1"/>
  <c r="N42" i="3"/>
  <c r="K43" i="3"/>
  <c r="L42" i="3"/>
  <c r="E57" i="1"/>
  <c r="F56" i="1"/>
  <c r="O43" i="3" l="1"/>
  <c r="N43" i="3"/>
  <c r="K44" i="3"/>
  <c r="L43" i="3"/>
  <c r="F57" i="1"/>
  <c r="E58" i="1"/>
  <c r="N44" i="3" l="1"/>
  <c r="O44" i="3"/>
  <c r="K45" i="3"/>
  <c r="L44" i="3"/>
  <c r="F58" i="1"/>
  <c r="E59" i="1"/>
  <c r="O45" i="3" l="1"/>
  <c r="N45" i="3"/>
  <c r="K46" i="3"/>
  <c r="L45" i="3"/>
  <c r="E60" i="1"/>
  <c r="F59" i="1"/>
  <c r="O46" i="3" l="1"/>
  <c r="N46" i="3"/>
  <c r="L46" i="3"/>
  <c r="K47" i="3"/>
  <c r="E61" i="1"/>
  <c r="F60" i="1"/>
  <c r="N47" i="3" l="1"/>
  <c r="O47" i="3"/>
  <c r="K48" i="3"/>
  <c r="L47" i="3"/>
  <c r="E62" i="1"/>
  <c r="F61" i="1"/>
  <c r="O48" i="3" l="1"/>
  <c r="N48" i="3"/>
  <c r="K49" i="3"/>
  <c r="L48" i="3"/>
  <c r="E63" i="1"/>
  <c r="F62" i="1"/>
  <c r="O49" i="3" l="1"/>
  <c r="N49" i="3"/>
  <c r="K50" i="3"/>
  <c r="L49" i="3"/>
  <c r="F63" i="1"/>
  <c r="E64" i="1"/>
  <c r="N50" i="3" l="1"/>
  <c r="O50" i="3"/>
  <c r="K51" i="3"/>
  <c r="L50" i="3"/>
  <c r="F64" i="1"/>
  <c r="E65" i="1"/>
  <c r="O51" i="3" l="1"/>
  <c r="N51" i="3"/>
  <c r="K52" i="3"/>
  <c r="L51" i="3"/>
  <c r="E66" i="1"/>
  <c r="F65" i="1"/>
  <c r="O52" i="3" l="1"/>
  <c r="N52" i="3"/>
  <c r="L52" i="3"/>
  <c r="K53" i="3"/>
  <c r="E67" i="1"/>
  <c r="F66" i="1"/>
  <c r="N53" i="3" l="1"/>
  <c r="O53" i="3"/>
  <c r="K54" i="3"/>
  <c r="L53" i="3"/>
  <c r="E68" i="1"/>
  <c r="F67" i="1"/>
  <c r="O54" i="3" l="1"/>
  <c r="N54" i="3"/>
  <c r="K55" i="3"/>
  <c r="L54" i="3"/>
  <c r="E69" i="1"/>
  <c r="F68" i="1"/>
  <c r="N55" i="3" l="1"/>
  <c r="O55" i="3"/>
  <c r="K56" i="3"/>
  <c r="L55" i="3"/>
  <c r="F69" i="1"/>
  <c r="E70" i="1"/>
  <c r="O56" i="3" l="1"/>
  <c r="N56" i="3"/>
  <c r="K57" i="3"/>
  <c r="L56" i="3"/>
  <c r="E71" i="1"/>
  <c r="F70" i="1"/>
  <c r="O57" i="3" l="1"/>
  <c r="N57" i="3"/>
  <c r="K58" i="3"/>
  <c r="L57" i="3"/>
  <c r="E72" i="1"/>
  <c r="F71" i="1"/>
  <c r="O58" i="3" l="1"/>
  <c r="N58" i="3"/>
  <c r="L58" i="3"/>
  <c r="K59" i="3"/>
  <c r="E73" i="1"/>
  <c r="F72" i="1"/>
  <c r="N59" i="3" l="1"/>
  <c r="O59" i="3"/>
  <c r="K60" i="3"/>
  <c r="L59" i="3"/>
  <c r="F73" i="1"/>
  <c r="E74" i="1"/>
  <c r="O60" i="3" l="1"/>
  <c r="N60" i="3"/>
  <c r="K61" i="3"/>
  <c r="L60" i="3"/>
  <c r="E75" i="1"/>
  <c r="F74" i="1"/>
  <c r="N61" i="3" l="1"/>
  <c r="O61" i="3"/>
  <c r="K62" i="3"/>
  <c r="L61" i="3"/>
  <c r="F75" i="1"/>
  <c r="E76" i="1"/>
  <c r="N62" i="3" l="1"/>
  <c r="O62" i="3"/>
  <c r="K63" i="3"/>
  <c r="L62" i="3"/>
  <c r="F76" i="1"/>
  <c r="E77" i="1"/>
  <c r="O63" i="3" l="1"/>
  <c r="N63" i="3"/>
  <c r="K64" i="3"/>
  <c r="L63" i="3"/>
  <c r="E78" i="1"/>
  <c r="F77" i="1"/>
  <c r="O64" i="3" l="1"/>
  <c r="N64" i="3"/>
  <c r="L64" i="3"/>
  <c r="K65" i="3"/>
  <c r="E79" i="1"/>
  <c r="F78" i="1"/>
  <c r="N65" i="3" l="1"/>
  <c r="O65" i="3"/>
  <c r="K66" i="3"/>
  <c r="L65" i="3"/>
  <c r="F79" i="1"/>
  <c r="E80" i="1"/>
  <c r="O66" i="3" l="1"/>
  <c r="N66" i="3"/>
  <c r="K67" i="3"/>
  <c r="L66" i="3"/>
  <c r="E81" i="1"/>
  <c r="F80" i="1"/>
  <c r="N67" i="3" l="1"/>
  <c r="O67" i="3"/>
  <c r="K68" i="3"/>
  <c r="L67" i="3"/>
  <c r="F81" i="1"/>
  <c r="E82" i="1"/>
  <c r="O68" i="3" l="1"/>
  <c r="N68" i="3"/>
  <c r="K69" i="3"/>
  <c r="L68" i="3"/>
  <c r="F82" i="1"/>
  <c r="E83" i="1"/>
  <c r="O69" i="3" l="1"/>
  <c r="N69" i="3"/>
  <c r="K70" i="3"/>
  <c r="L69" i="3"/>
  <c r="E84" i="1"/>
  <c r="F83" i="1"/>
  <c r="O70" i="3" l="1"/>
  <c r="N70" i="3"/>
  <c r="K71" i="3"/>
  <c r="L70" i="3"/>
  <c r="E85" i="1"/>
  <c r="F84" i="1"/>
  <c r="N71" i="3" l="1"/>
  <c r="O71" i="3"/>
  <c r="K72" i="3"/>
  <c r="L71" i="3"/>
  <c r="E86" i="1"/>
  <c r="F85" i="1"/>
  <c r="O72" i="3" l="1"/>
  <c r="N72" i="3"/>
  <c r="K73" i="3"/>
  <c r="L72" i="3"/>
  <c r="E87" i="1"/>
  <c r="F86" i="1"/>
  <c r="N73" i="3" l="1"/>
  <c r="O73" i="3"/>
  <c r="L73" i="3"/>
  <c r="K74" i="3"/>
  <c r="F87" i="1"/>
  <c r="E88" i="1"/>
  <c r="O74" i="3" l="1"/>
  <c r="N74" i="3"/>
  <c r="K75" i="3"/>
  <c r="L74" i="3"/>
  <c r="E89" i="1"/>
  <c r="F88" i="1"/>
  <c r="O75" i="3" l="1"/>
  <c r="N75" i="3"/>
  <c r="K76" i="3"/>
  <c r="L75" i="3"/>
  <c r="E90" i="1"/>
  <c r="F89" i="1"/>
  <c r="O76" i="3" l="1"/>
  <c r="N76" i="3"/>
  <c r="K77" i="3"/>
  <c r="L76" i="3"/>
  <c r="F90" i="1"/>
  <c r="E91" i="1"/>
  <c r="N77" i="3" l="1"/>
  <c r="O77" i="3"/>
  <c r="K78" i="3"/>
  <c r="L77" i="3"/>
  <c r="F91" i="1"/>
  <c r="E92" i="1"/>
  <c r="O78" i="3" l="1"/>
  <c r="N78" i="3"/>
  <c r="K79" i="3"/>
  <c r="L78" i="3"/>
  <c r="E93" i="1"/>
  <c r="F92" i="1"/>
  <c r="O79" i="3" l="1"/>
  <c r="N79" i="3"/>
  <c r="K80" i="3"/>
  <c r="L79" i="3"/>
  <c r="F93" i="1"/>
  <c r="E94" i="1"/>
  <c r="O80" i="3" l="1"/>
  <c r="N80" i="3"/>
  <c r="K81" i="3"/>
  <c r="L80" i="3"/>
  <c r="E95" i="1"/>
  <c r="F94" i="1"/>
  <c r="O81" i="3" l="1"/>
  <c r="N81" i="3"/>
  <c r="K82" i="3"/>
  <c r="L81" i="3"/>
  <c r="E96" i="1"/>
  <c r="F95" i="1"/>
  <c r="O82" i="3" l="1"/>
  <c r="N82" i="3"/>
  <c r="L82" i="3"/>
  <c r="K83" i="3"/>
  <c r="E97" i="1"/>
  <c r="F96" i="1"/>
  <c r="N83" i="3" l="1"/>
  <c r="O83" i="3"/>
  <c r="K84" i="3"/>
  <c r="L83" i="3"/>
  <c r="F97" i="1"/>
  <c r="E98" i="1"/>
  <c r="O84" i="3" l="1"/>
  <c r="N84" i="3"/>
  <c r="K85" i="3"/>
  <c r="L84" i="3"/>
  <c r="F98" i="1"/>
  <c r="E99" i="1"/>
  <c r="O85" i="3" l="1"/>
  <c r="N85" i="3"/>
  <c r="K86" i="3"/>
  <c r="L85" i="3"/>
  <c r="F99" i="1"/>
  <c r="E100" i="1"/>
  <c r="O86" i="3" l="1"/>
  <c r="N86" i="3"/>
  <c r="K87" i="3"/>
  <c r="L86" i="3"/>
  <c r="E101" i="1"/>
  <c r="F100" i="1"/>
  <c r="O87" i="3" l="1"/>
  <c r="N87" i="3"/>
  <c r="K88" i="3"/>
  <c r="L87" i="3"/>
  <c r="E102" i="1"/>
  <c r="F101" i="1"/>
  <c r="O88" i="3" l="1"/>
  <c r="N88" i="3"/>
  <c r="K89" i="3"/>
  <c r="L88" i="3"/>
  <c r="F102" i="1"/>
  <c r="E103" i="1"/>
  <c r="N89" i="3" l="1"/>
  <c r="O89" i="3"/>
  <c r="K90" i="3"/>
  <c r="L89" i="3"/>
  <c r="E104" i="1"/>
  <c r="F103" i="1"/>
  <c r="O90" i="3" l="1"/>
  <c r="N90" i="3"/>
  <c r="K91" i="3"/>
  <c r="L90" i="3"/>
  <c r="F104" i="1"/>
  <c r="E105" i="1"/>
  <c r="N91" i="3" l="1"/>
  <c r="O91" i="3"/>
  <c r="L91" i="3"/>
  <c r="K92" i="3"/>
  <c r="F105" i="1"/>
  <c r="E106" i="1"/>
  <c r="O92" i="3" l="1"/>
  <c r="N92" i="3"/>
  <c r="K93" i="3"/>
  <c r="L92" i="3"/>
  <c r="F106" i="1"/>
  <c r="E107" i="1"/>
  <c r="O93" i="3" l="1"/>
  <c r="N93" i="3"/>
  <c r="K94" i="3"/>
  <c r="L93" i="3"/>
  <c r="E108" i="1"/>
  <c r="F107" i="1"/>
  <c r="O94" i="3" l="1"/>
  <c r="N94" i="3"/>
  <c r="K95" i="3"/>
  <c r="L94" i="3"/>
  <c r="E109" i="1"/>
  <c r="F108" i="1"/>
  <c r="N95" i="3" l="1"/>
  <c r="O95" i="3"/>
  <c r="K96" i="3"/>
  <c r="L95" i="3"/>
  <c r="F109" i="1"/>
  <c r="E110" i="1"/>
  <c r="O96" i="3" l="1"/>
  <c r="N96" i="3"/>
  <c r="K97" i="3"/>
  <c r="L96" i="3"/>
  <c r="E111" i="1"/>
  <c r="F110" i="1"/>
  <c r="N97" i="3" l="1"/>
  <c r="O97" i="3"/>
  <c r="K98" i="3"/>
  <c r="L97" i="3"/>
  <c r="F111" i="1"/>
  <c r="E112" i="1"/>
  <c r="O98" i="3" l="1"/>
  <c r="N98" i="3"/>
  <c r="K99" i="3"/>
  <c r="L98" i="3"/>
  <c r="F112" i="1"/>
  <c r="E113" i="1"/>
  <c r="O99" i="3" l="1"/>
  <c r="N99" i="3"/>
  <c r="K100" i="3"/>
  <c r="L99" i="3"/>
  <c r="E114" i="1"/>
  <c r="F113" i="1"/>
  <c r="O100" i="3" l="1"/>
  <c r="N100" i="3"/>
  <c r="L100" i="3"/>
  <c r="K101" i="3"/>
  <c r="E115" i="1"/>
  <c r="F114" i="1"/>
  <c r="N101" i="3" l="1"/>
  <c r="O101" i="3"/>
  <c r="K102" i="3"/>
  <c r="L101" i="3"/>
  <c r="F115" i="1"/>
  <c r="E116" i="1"/>
  <c r="O102" i="3" l="1"/>
  <c r="N102" i="3"/>
  <c r="K103" i="3"/>
  <c r="L102" i="3"/>
  <c r="E117" i="1"/>
  <c r="F116" i="1"/>
  <c r="N103" i="3" l="1"/>
  <c r="O103" i="3"/>
  <c r="K104" i="3"/>
  <c r="L103" i="3"/>
  <c r="F117" i="1"/>
  <c r="E118" i="1"/>
  <c r="O104" i="3" l="1"/>
  <c r="N104" i="3"/>
  <c r="K105" i="3"/>
  <c r="L104" i="3"/>
  <c r="E119" i="1"/>
  <c r="F118" i="1"/>
  <c r="O105" i="3" l="1"/>
  <c r="N105" i="3"/>
  <c r="K106" i="3"/>
  <c r="L105" i="3"/>
  <c r="F119" i="1"/>
  <c r="E120" i="1"/>
  <c r="O106" i="3" l="1"/>
  <c r="N106" i="3"/>
  <c r="K107" i="3"/>
  <c r="L106" i="3"/>
  <c r="F120" i="1"/>
  <c r="E121" i="1"/>
  <c r="N107" i="3" l="1"/>
  <c r="O107" i="3"/>
  <c r="K108" i="3"/>
  <c r="L107" i="3"/>
  <c r="E122" i="1"/>
  <c r="F121" i="1"/>
  <c r="O108" i="3" l="1"/>
  <c r="N108" i="3"/>
  <c r="K109" i="3"/>
  <c r="L108" i="3"/>
  <c r="E123" i="1"/>
  <c r="F122" i="1"/>
  <c r="N109" i="3" l="1"/>
  <c r="O109" i="3"/>
  <c r="L109" i="3"/>
  <c r="K110" i="3"/>
  <c r="F123" i="1"/>
  <c r="E124" i="1"/>
  <c r="O110" i="3" l="1"/>
  <c r="N110" i="3"/>
  <c r="K111" i="3"/>
  <c r="L110" i="3"/>
  <c r="E125" i="1"/>
  <c r="F124" i="1"/>
  <c r="O111" i="3" l="1"/>
  <c r="N111" i="3"/>
  <c r="K112" i="3"/>
  <c r="L111" i="3"/>
  <c r="F125" i="1"/>
  <c r="E126" i="1"/>
  <c r="O112" i="3" l="1"/>
  <c r="N112" i="3"/>
  <c r="K113" i="3"/>
  <c r="L112" i="3"/>
  <c r="E127" i="1"/>
  <c r="F126" i="1"/>
  <c r="N113" i="3" l="1"/>
  <c r="O113" i="3"/>
  <c r="K114" i="3"/>
  <c r="L113" i="3"/>
  <c r="E128" i="1"/>
  <c r="F127" i="1"/>
  <c r="O114" i="3" l="1"/>
  <c r="N114" i="3"/>
  <c r="K115" i="3"/>
  <c r="L114" i="3"/>
  <c r="F128" i="1"/>
  <c r="E129" i="1"/>
  <c r="O115" i="3" l="1"/>
  <c r="N115" i="3"/>
  <c r="K116" i="3"/>
  <c r="L115" i="3"/>
  <c r="F129" i="1"/>
  <c r="E130" i="1"/>
  <c r="O116" i="3" l="1"/>
  <c r="N116" i="3"/>
  <c r="K117" i="3"/>
  <c r="L116" i="3"/>
  <c r="F130" i="1"/>
  <c r="E131" i="1"/>
  <c r="O117" i="3" l="1"/>
  <c r="N117" i="3"/>
  <c r="K118" i="3"/>
  <c r="L117" i="3"/>
  <c r="E132" i="1"/>
  <c r="F131" i="1"/>
  <c r="O118" i="3" l="1"/>
  <c r="N118" i="3"/>
  <c r="L118" i="3"/>
  <c r="K119" i="3"/>
  <c r="F132" i="1"/>
  <c r="E133" i="1"/>
  <c r="N119" i="3" l="1"/>
  <c r="O119" i="3"/>
  <c r="K120" i="3"/>
  <c r="L119" i="3"/>
  <c r="E134" i="1"/>
  <c r="F133" i="1"/>
  <c r="O120" i="3" l="1"/>
  <c r="N120" i="3"/>
  <c r="K121" i="3"/>
  <c r="L120" i="3"/>
  <c r="E135" i="1"/>
  <c r="F134" i="1"/>
  <c r="O121" i="3" l="1"/>
  <c r="N121" i="3"/>
  <c r="K122" i="3"/>
  <c r="L121" i="3"/>
  <c r="F135" i="1"/>
  <c r="E136" i="1"/>
  <c r="O122" i="3" l="1"/>
  <c r="N122" i="3"/>
  <c r="K123" i="3"/>
  <c r="L122" i="3"/>
  <c r="F136" i="1"/>
  <c r="E137" i="1"/>
  <c r="O123" i="3" l="1"/>
  <c r="N123" i="3"/>
  <c r="K124" i="3"/>
  <c r="L123" i="3"/>
  <c r="F137" i="1"/>
  <c r="E138" i="1"/>
  <c r="O124" i="3" l="1"/>
  <c r="N124" i="3"/>
  <c r="K125" i="3"/>
  <c r="L124" i="3"/>
  <c r="E139" i="1"/>
  <c r="F138" i="1"/>
  <c r="N125" i="3" l="1"/>
  <c r="O125" i="3"/>
  <c r="K126" i="3"/>
  <c r="L125" i="3"/>
  <c r="F139" i="1"/>
  <c r="E140" i="1"/>
  <c r="O126" i="3" l="1"/>
  <c r="N126" i="3"/>
  <c r="K127" i="3"/>
  <c r="L126" i="3"/>
  <c r="E141" i="1"/>
  <c r="F140" i="1"/>
  <c r="O127" i="3" l="1"/>
  <c r="N127" i="3"/>
  <c r="L127" i="3"/>
  <c r="K128" i="3"/>
  <c r="F141" i="1"/>
  <c r="E142" i="1"/>
  <c r="N128" i="3" l="1"/>
  <c r="O128" i="3"/>
  <c r="K129" i="3"/>
  <c r="L128" i="3"/>
  <c r="F142" i="1"/>
  <c r="E143" i="1"/>
  <c r="O129" i="3" l="1"/>
  <c r="N129" i="3"/>
  <c r="K130" i="3"/>
  <c r="L129" i="3"/>
  <c r="E144" i="1"/>
  <c r="F143" i="1"/>
  <c r="O130" i="3" l="1"/>
  <c r="N130" i="3"/>
  <c r="K131" i="3"/>
  <c r="L130" i="3"/>
  <c r="F144" i="1"/>
  <c r="E145" i="1"/>
  <c r="O131" i="3" l="1"/>
  <c r="N131" i="3"/>
  <c r="K132" i="3"/>
  <c r="L131" i="3"/>
  <c r="F145" i="1"/>
  <c r="E146" i="1"/>
  <c r="O132" i="3" l="1"/>
  <c r="N132" i="3"/>
  <c r="K133" i="3"/>
  <c r="L132" i="3"/>
  <c r="F146" i="1"/>
  <c r="E147" i="1"/>
  <c r="O133" i="3" l="1"/>
  <c r="N133" i="3"/>
  <c r="K134" i="3"/>
  <c r="L133" i="3"/>
  <c r="F147" i="1"/>
  <c r="E148" i="1"/>
  <c r="O134" i="3" l="1"/>
  <c r="N134" i="3"/>
  <c r="K135" i="3"/>
  <c r="L134" i="3"/>
  <c r="E149" i="1"/>
  <c r="F148" i="1"/>
  <c r="N135" i="3" l="1"/>
  <c r="O135" i="3"/>
  <c r="K136" i="3"/>
  <c r="L135" i="3"/>
  <c r="E150" i="1"/>
  <c r="F149" i="1"/>
  <c r="O136" i="3" l="1"/>
  <c r="N136" i="3"/>
  <c r="L136" i="3"/>
  <c r="K137" i="3"/>
  <c r="F150" i="1"/>
  <c r="E151" i="1"/>
  <c r="O137" i="3" l="1"/>
  <c r="N137" i="3"/>
  <c r="K138" i="3"/>
  <c r="L137" i="3"/>
  <c r="E152" i="1"/>
  <c r="F151" i="1"/>
  <c r="O138" i="3" l="1"/>
  <c r="N138" i="3"/>
  <c r="K139" i="3"/>
  <c r="L138" i="3"/>
  <c r="E153" i="1"/>
  <c r="F152" i="1"/>
  <c r="O139" i="3" l="1"/>
  <c r="N139" i="3"/>
  <c r="L139" i="3"/>
  <c r="K140" i="3"/>
  <c r="F153" i="1"/>
  <c r="E154" i="1"/>
  <c r="N140" i="3" l="1"/>
  <c r="O140" i="3"/>
  <c r="K141" i="3"/>
  <c r="L140" i="3"/>
  <c r="F154" i="1"/>
  <c r="E155" i="1"/>
  <c r="O141" i="3" l="1"/>
  <c r="N141" i="3"/>
  <c r="K142" i="3"/>
  <c r="L141" i="3"/>
  <c r="F155" i="1"/>
  <c r="E156" i="1"/>
  <c r="O142" i="3" l="1"/>
  <c r="N142" i="3"/>
  <c r="L142" i="3"/>
  <c r="K143" i="3"/>
  <c r="E157" i="1"/>
  <c r="F156" i="1"/>
  <c r="O143" i="3" l="1"/>
  <c r="N143" i="3"/>
  <c r="K144" i="3"/>
  <c r="L143" i="3"/>
  <c r="F157" i="1"/>
  <c r="E158" i="1"/>
  <c r="O144" i="3" l="1"/>
  <c r="N144" i="3"/>
  <c r="K145" i="3"/>
  <c r="L144" i="3"/>
  <c r="E159" i="1"/>
  <c r="F158" i="1"/>
  <c r="O145" i="3" l="1"/>
  <c r="N145" i="3"/>
  <c r="L145" i="3"/>
  <c r="K146" i="3"/>
  <c r="E160" i="1"/>
  <c r="F159" i="1"/>
  <c r="O146" i="3" l="1"/>
  <c r="N146" i="3"/>
  <c r="K147" i="3"/>
  <c r="L146" i="3"/>
  <c r="F160" i="1"/>
  <c r="E161" i="1"/>
  <c r="N147" i="3" l="1"/>
  <c r="O147" i="3"/>
  <c r="K148" i="3"/>
  <c r="L147" i="3"/>
  <c r="E162" i="1"/>
  <c r="F161" i="1"/>
  <c r="O148" i="3" l="1"/>
  <c r="N148" i="3"/>
  <c r="L148" i="3"/>
  <c r="K149" i="3"/>
  <c r="E163" i="1"/>
  <c r="F162" i="1"/>
  <c r="O149" i="3" l="1"/>
  <c r="N149" i="3"/>
  <c r="K150" i="3"/>
  <c r="L149" i="3"/>
  <c r="E164" i="1"/>
  <c r="F163" i="1"/>
  <c r="O150" i="3" l="1"/>
  <c r="N150" i="3"/>
  <c r="K151" i="3"/>
  <c r="L150" i="3"/>
  <c r="E165" i="1"/>
  <c r="F164" i="1"/>
  <c r="O151" i="3" l="1"/>
  <c r="N151" i="3"/>
  <c r="L151" i="3"/>
  <c r="K152" i="3"/>
  <c r="F165" i="1"/>
  <c r="E166" i="1"/>
  <c r="O152" i="3" l="1"/>
  <c r="N152" i="3"/>
  <c r="K153" i="3"/>
  <c r="L152" i="3"/>
  <c r="E167" i="1"/>
  <c r="F166" i="1"/>
  <c r="O153" i="3" l="1"/>
  <c r="N153" i="3"/>
  <c r="K154" i="3"/>
  <c r="L153" i="3"/>
  <c r="E168" i="1"/>
  <c r="F167" i="1"/>
  <c r="O154" i="3" l="1"/>
  <c r="N154" i="3"/>
  <c r="L154" i="3"/>
  <c r="K155" i="3"/>
  <c r="E169" i="1"/>
  <c r="F168" i="1"/>
  <c r="O155" i="3" l="1"/>
  <c r="N155" i="3"/>
  <c r="K156" i="3"/>
  <c r="L155" i="3"/>
  <c r="F169" i="1"/>
  <c r="E170" i="1"/>
  <c r="O156" i="3" l="1"/>
  <c r="N156" i="3"/>
  <c r="K157" i="3"/>
  <c r="L156" i="3"/>
  <c r="F170" i="1"/>
  <c r="E171" i="1"/>
  <c r="O157" i="3" l="1"/>
  <c r="N157" i="3"/>
  <c r="L157" i="3"/>
  <c r="K158" i="3"/>
  <c r="F171" i="1"/>
  <c r="E172" i="1"/>
  <c r="O158" i="3" l="1"/>
  <c r="N158" i="3"/>
  <c r="K159" i="3"/>
  <c r="L158" i="3"/>
  <c r="E173" i="1"/>
  <c r="F172" i="1"/>
  <c r="O159" i="3" l="1"/>
  <c r="N159" i="3"/>
  <c r="K160" i="3"/>
  <c r="L159" i="3"/>
  <c r="E174" i="1"/>
  <c r="F173" i="1"/>
  <c r="O160" i="3" l="1"/>
  <c r="N160" i="3"/>
  <c r="L160" i="3"/>
  <c r="K161" i="3"/>
  <c r="F174" i="1"/>
  <c r="E175" i="1"/>
  <c r="O161" i="3" l="1"/>
  <c r="N161" i="3"/>
  <c r="K162" i="3"/>
  <c r="L161" i="3"/>
  <c r="E176" i="1"/>
  <c r="F175" i="1"/>
  <c r="O162" i="3" l="1"/>
  <c r="N162" i="3"/>
  <c r="K163" i="3"/>
  <c r="L162" i="3"/>
  <c r="F176" i="1"/>
  <c r="E177" i="1"/>
  <c r="O163" i="3" l="1"/>
  <c r="N163" i="3"/>
  <c r="L163" i="3"/>
  <c r="K164" i="3"/>
  <c r="F177" i="1"/>
  <c r="E178" i="1"/>
  <c r="O164" i="3" l="1"/>
  <c r="N164" i="3"/>
  <c r="K165" i="3"/>
  <c r="L164" i="3"/>
  <c r="E179" i="1"/>
  <c r="F178" i="1"/>
  <c r="O165" i="3" l="1"/>
  <c r="N165" i="3"/>
  <c r="K166" i="3"/>
  <c r="L165" i="3"/>
  <c r="E180" i="1"/>
  <c r="F179" i="1"/>
  <c r="O166" i="3" l="1"/>
  <c r="N166" i="3"/>
  <c r="L166" i="3"/>
  <c r="K167" i="3"/>
  <c r="E181" i="1"/>
  <c r="F180" i="1"/>
  <c r="O167" i="3" l="1"/>
  <c r="N167" i="3"/>
  <c r="K168" i="3"/>
  <c r="L167" i="3"/>
  <c r="E182" i="1"/>
  <c r="F181" i="1"/>
  <c r="O168" i="3" l="1"/>
  <c r="N168" i="3"/>
  <c r="K169" i="3"/>
  <c r="L168" i="3"/>
  <c r="E183" i="1"/>
  <c r="F182" i="1"/>
  <c r="O169" i="3" l="1"/>
  <c r="N169" i="3"/>
  <c r="L169" i="3"/>
  <c r="K170" i="3"/>
  <c r="F183" i="1"/>
  <c r="E184" i="1"/>
  <c r="O170" i="3" l="1"/>
  <c r="N170" i="3"/>
  <c r="K171" i="3"/>
  <c r="L170" i="3"/>
  <c r="E185" i="1"/>
  <c r="F184" i="1"/>
  <c r="O171" i="3" l="1"/>
  <c r="N171" i="3"/>
  <c r="K172" i="3"/>
  <c r="L171" i="3"/>
  <c r="F185" i="1"/>
  <c r="E186" i="1"/>
  <c r="O172" i="3" l="1"/>
  <c r="N172" i="3"/>
  <c r="L172" i="3"/>
  <c r="K173" i="3"/>
  <c r="E187" i="1"/>
  <c r="F186" i="1"/>
  <c r="O173" i="3" l="1"/>
  <c r="N173" i="3"/>
  <c r="K174" i="3"/>
  <c r="L173" i="3"/>
  <c r="E188" i="1"/>
  <c r="F187" i="1"/>
  <c r="O174" i="3" l="1"/>
  <c r="N174" i="3"/>
  <c r="K175" i="3"/>
  <c r="L174" i="3"/>
  <c r="E189" i="1"/>
  <c r="F188" i="1"/>
  <c r="O175" i="3" l="1"/>
  <c r="N175" i="3"/>
  <c r="L175" i="3"/>
  <c r="K176" i="3"/>
  <c r="E190" i="1"/>
  <c r="F189" i="1"/>
  <c r="N176" i="3" l="1"/>
  <c r="O176" i="3"/>
  <c r="K177" i="3"/>
  <c r="L176" i="3"/>
  <c r="E191" i="1"/>
  <c r="F190" i="1"/>
  <c r="O177" i="3" l="1"/>
  <c r="N177" i="3"/>
  <c r="K178" i="3"/>
  <c r="L177" i="3"/>
  <c r="F191" i="1"/>
  <c r="E192" i="1"/>
  <c r="O178" i="3" l="1"/>
  <c r="N178" i="3"/>
  <c r="L178" i="3"/>
  <c r="K179" i="3"/>
  <c r="E193" i="1"/>
  <c r="F192" i="1"/>
  <c r="O179" i="3" l="1"/>
  <c r="N179" i="3"/>
  <c r="K180" i="3"/>
  <c r="L179" i="3"/>
  <c r="E194" i="1"/>
  <c r="F193" i="1"/>
  <c r="O180" i="3" l="1"/>
  <c r="N180" i="3"/>
  <c r="K181" i="3"/>
  <c r="L180" i="3"/>
  <c r="F194" i="1"/>
  <c r="E195" i="1"/>
  <c r="O181" i="3" l="1"/>
  <c r="N181" i="3"/>
  <c r="L181" i="3"/>
  <c r="K182" i="3"/>
  <c r="F195" i="1"/>
  <c r="E196" i="1"/>
  <c r="O182" i="3" l="1"/>
  <c r="N182" i="3"/>
  <c r="K183" i="3"/>
  <c r="L182" i="3"/>
  <c r="E197" i="1"/>
  <c r="F196" i="1"/>
  <c r="O183" i="3" l="1"/>
  <c r="N183" i="3"/>
  <c r="K184" i="3"/>
  <c r="L183" i="3"/>
  <c r="E198" i="1"/>
  <c r="F197" i="1"/>
  <c r="O184" i="3" l="1"/>
  <c r="N184" i="3"/>
  <c r="L184" i="3"/>
  <c r="K185" i="3"/>
  <c r="E199" i="1"/>
  <c r="F198" i="1"/>
  <c r="O185" i="3" l="1"/>
  <c r="N185" i="3"/>
  <c r="K186" i="3"/>
  <c r="L185" i="3"/>
  <c r="E200" i="1"/>
  <c r="F199" i="1"/>
  <c r="O186" i="3" l="1"/>
  <c r="N186" i="3"/>
  <c r="K187" i="3"/>
  <c r="L186" i="3"/>
  <c r="E201" i="1"/>
  <c r="F200" i="1"/>
  <c r="O187" i="3" l="1"/>
  <c r="N187" i="3"/>
  <c r="L187" i="3"/>
  <c r="K188" i="3"/>
  <c r="F201" i="1"/>
  <c r="E202" i="1"/>
  <c r="O188" i="3" l="1"/>
  <c r="N188" i="3"/>
  <c r="K189" i="3"/>
  <c r="L188" i="3"/>
  <c r="E203" i="1"/>
  <c r="F202" i="1"/>
  <c r="N189" i="3" l="1"/>
  <c r="O189" i="3"/>
  <c r="K190" i="3"/>
  <c r="L189" i="3"/>
  <c r="E204" i="1"/>
  <c r="F203" i="1"/>
  <c r="O190" i="3" l="1"/>
  <c r="N190" i="3"/>
  <c r="L190" i="3"/>
  <c r="K191" i="3"/>
  <c r="E205" i="1"/>
  <c r="F204" i="1"/>
  <c r="O191" i="3" l="1"/>
  <c r="N191" i="3"/>
  <c r="K192" i="3"/>
  <c r="L191" i="3"/>
  <c r="E206" i="1"/>
  <c r="F205" i="1"/>
  <c r="O192" i="3" l="1"/>
  <c r="N192" i="3"/>
  <c r="K193" i="3"/>
  <c r="L192" i="3"/>
  <c r="E207" i="1"/>
  <c r="F206" i="1"/>
  <c r="O193" i="3" l="1"/>
  <c r="N193" i="3"/>
  <c r="L193" i="3"/>
  <c r="K194" i="3"/>
  <c r="F207" i="1"/>
  <c r="E208" i="1"/>
  <c r="O194" i="3" l="1"/>
  <c r="N194" i="3"/>
  <c r="K195" i="3"/>
  <c r="L194" i="3"/>
  <c r="F208" i="1"/>
  <c r="E209" i="1"/>
  <c r="O195" i="3" l="1"/>
  <c r="N195" i="3"/>
  <c r="L195" i="3"/>
  <c r="K196" i="3"/>
  <c r="E210" i="1"/>
  <c r="F209" i="1"/>
  <c r="O196" i="3" l="1"/>
  <c r="N196" i="3"/>
  <c r="L196" i="3"/>
  <c r="K197" i="3"/>
  <c r="F210" i="1"/>
  <c r="E211" i="1"/>
  <c r="O197" i="3" l="1"/>
  <c r="N197" i="3"/>
  <c r="L197" i="3"/>
  <c r="K198" i="3"/>
  <c r="F211" i="1"/>
  <c r="E212" i="1"/>
  <c r="O198" i="3" l="1"/>
  <c r="N198" i="3"/>
  <c r="L198" i="3"/>
  <c r="K199" i="3"/>
  <c r="E213" i="1"/>
  <c r="F212" i="1"/>
  <c r="O199" i="3" l="1"/>
  <c r="N199" i="3"/>
  <c r="L199" i="3"/>
  <c r="K200" i="3"/>
  <c r="F213" i="1"/>
  <c r="E214" i="1"/>
  <c r="O200" i="3" l="1"/>
  <c r="N200" i="3"/>
  <c r="K201" i="3"/>
  <c r="L200" i="3"/>
  <c r="F214" i="1"/>
  <c r="E215" i="1"/>
  <c r="O201" i="3" l="1"/>
  <c r="N201" i="3"/>
  <c r="L201" i="3"/>
  <c r="K202" i="3"/>
  <c r="E216" i="1"/>
  <c r="F215" i="1"/>
  <c r="O202" i="3" l="1"/>
  <c r="N202" i="3"/>
  <c r="L202" i="3"/>
  <c r="K203" i="3"/>
  <c r="E217" i="1"/>
  <c r="F216" i="1"/>
  <c r="O203" i="3" l="1"/>
  <c r="N203" i="3"/>
  <c r="K204" i="3"/>
  <c r="L203" i="3"/>
  <c r="E218" i="1"/>
  <c r="F217" i="1"/>
  <c r="O204" i="3" l="1"/>
  <c r="N204" i="3"/>
  <c r="L204" i="3"/>
  <c r="K205" i="3"/>
  <c r="E219" i="1"/>
  <c r="F218" i="1"/>
  <c r="O205" i="3" l="1"/>
  <c r="N205" i="3"/>
  <c r="L205" i="3"/>
  <c r="K206" i="3"/>
  <c r="F219" i="1"/>
  <c r="E220" i="1"/>
  <c r="N206" i="3" l="1"/>
  <c r="O206" i="3"/>
  <c r="L206" i="3"/>
  <c r="K207" i="3"/>
  <c r="E221" i="1"/>
  <c r="F220" i="1"/>
  <c r="N207" i="3" l="1"/>
  <c r="O207" i="3"/>
  <c r="L207" i="3"/>
  <c r="K208" i="3"/>
  <c r="E222" i="1"/>
  <c r="F221" i="1"/>
  <c r="O208" i="3" l="1"/>
  <c r="N208" i="3"/>
  <c r="L208" i="3"/>
  <c r="K209" i="3"/>
  <c r="E223" i="1"/>
  <c r="F222" i="1"/>
  <c r="O209" i="3" l="1"/>
  <c r="N209" i="3"/>
  <c r="K210" i="3"/>
  <c r="L209" i="3"/>
  <c r="F223" i="1"/>
  <c r="E224" i="1"/>
  <c r="O210" i="3" l="1"/>
  <c r="N210" i="3"/>
  <c r="L210" i="3"/>
  <c r="K211" i="3"/>
  <c r="E225" i="1"/>
  <c r="F224" i="1"/>
  <c r="O211" i="3" l="1"/>
  <c r="N211" i="3"/>
  <c r="L211" i="3"/>
  <c r="K212" i="3"/>
  <c r="F225" i="1"/>
  <c r="E226" i="1"/>
  <c r="O212" i="3" l="1"/>
  <c r="N212" i="3"/>
  <c r="K213" i="3"/>
  <c r="L212" i="3"/>
  <c r="F226" i="1"/>
  <c r="E227" i="1"/>
  <c r="O213" i="3" l="1"/>
  <c r="N213" i="3"/>
  <c r="L213" i="3"/>
  <c r="K214" i="3"/>
  <c r="E228" i="1"/>
  <c r="F227" i="1"/>
  <c r="O214" i="3" l="1"/>
  <c r="N214" i="3"/>
  <c r="L214" i="3"/>
  <c r="K215" i="3"/>
  <c r="E229" i="1"/>
  <c r="F228" i="1"/>
  <c r="O215" i="3" l="1"/>
  <c r="N215" i="3"/>
  <c r="L215" i="3"/>
  <c r="K216" i="3"/>
  <c r="E230" i="1"/>
  <c r="F229" i="1"/>
  <c r="O216" i="3" l="1"/>
  <c r="N216" i="3"/>
  <c r="L216" i="3"/>
  <c r="K217" i="3"/>
  <c r="E231" i="1"/>
  <c r="F230" i="1"/>
  <c r="O217" i="3" l="1"/>
  <c r="N217" i="3"/>
  <c r="L217" i="3"/>
  <c r="K218" i="3"/>
  <c r="F231" i="1"/>
  <c r="E232" i="1"/>
  <c r="O218" i="3" l="1"/>
  <c r="N218" i="3"/>
  <c r="K219" i="3"/>
  <c r="L218" i="3"/>
  <c r="F232" i="1"/>
  <c r="E233" i="1"/>
  <c r="N219" i="3" l="1"/>
  <c r="O219" i="3"/>
  <c r="L219" i="3"/>
  <c r="K220" i="3"/>
  <c r="E234" i="1"/>
  <c r="F233" i="1"/>
  <c r="O220" i="3" l="1"/>
  <c r="N220" i="3"/>
  <c r="L220" i="3"/>
  <c r="K221" i="3"/>
  <c r="F234" i="1"/>
  <c r="E235" i="1"/>
  <c r="O221" i="3" l="1"/>
  <c r="N221" i="3"/>
  <c r="K222" i="3"/>
  <c r="L221" i="3"/>
  <c r="F235" i="1"/>
  <c r="E236" i="1"/>
  <c r="O222" i="3" l="1"/>
  <c r="N222" i="3"/>
  <c r="L222" i="3"/>
  <c r="K223" i="3"/>
  <c r="E237" i="1"/>
  <c r="F236" i="1"/>
  <c r="O223" i="3" l="1"/>
  <c r="N223" i="3"/>
  <c r="L223" i="3"/>
  <c r="K224" i="3"/>
  <c r="F237" i="1"/>
  <c r="E238" i="1"/>
  <c r="O224" i="3" l="1"/>
  <c r="N224" i="3"/>
  <c r="L224" i="3"/>
  <c r="K225" i="3"/>
  <c r="F238" i="1"/>
  <c r="E239" i="1"/>
  <c r="O225" i="3" l="1"/>
  <c r="N225" i="3"/>
  <c r="K226" i="3"/>
  <c r="L225" i="3"/>
  <c r="E240" i="1"/>
  <c r="F239" i="1"/>
  <c r="O226" i="3" l="1"/>
  <c r="N226" i="3"/>
  <c r="L226" i="3"/>
  <c r="K227" i="3"/>
  <c r="F240" i="1"/>
  <c r="E241" i="1"/>
  <c r="O227" i="3" l="1"/>
  <c r="N227" i="3"/>
  <c r="K228" i="3"/>
  <c r="L227" i="3"/>
  <c r="E242" i="1"/>
  <c r="F241" i="1"/>
  <c r="O228" i="3" l="1"/>
  <c r="N228" i="3"/>
  <c r="K229" i="3"/>
  <c r="L228" i="3"/>
  <c r="E243" i="1"/>
  <c r="F242" i="1"/>
  <c r="O229" i="3" l="1"/>
  <c r="N229" i="3"/>
  <c r="L229" i="3"/>
  <c r="K230" i="3"/>
  <c r="E244" i="1"/>
  <c r="F243" i="1"/>
  <c r="O230" i="3" l="1"/>
  <c r="N230" i="3"/>
  <c r="K231" i="3"/>
  <c r="L230" i="3"/>
  <c r="E245" i="1"/>
  <c r="F244" i="1"/>
  <c r="O231" i="3" l="1"/>
  <c r="N231" i="3"/>
  <c r="K232" i="3"/>
  <c r="L231" i="3"/>
  <c r="E246" i="1"/>
  <c r="F245" i="1"/>
  <c r="O232" i="3" l="1"/>
  <c r="N232" i="3"/>
  <c r="L232" i="3"/>
  <c r="K233" i="3"/>
  <c r="E247" i="1"/>
  <c r="F246" i="1"/>
  <c r="O233" i="3" l="1"/>
  <c r="N233" i="3"/>
  <c r="K234" i="3"/>
  <c r="L233" i="3"/>
  <c r="E248" i="1"/>
  <c r="F247" i="1"/>
  <c r="O234" i="3" l="1"/>
  <c r="N234" i="3"/>
  <c r="K235" i="3"/>
  <c r="L234" i="3"/>
  <c r="E249" i="1"/>
  <c r="F248" i="1"/>
  <c r="O235" i="3" l="1"/>
  <c r="N235" i="3"/>
  <c r="L235" i="3"/>
  <c r="K236" i="3"/>
  <c r="E250" i="1"/>
  <c r="F249" i="1"/>
  <c r="O236" i="3" l="1"/>
  <c r="N236" i="3"/>
  <c r="K237" i="3"/>
  <c r="L236" i="3"/>
  <c r="E251" i="1"/>
  <c r="F250" i="1"/>
  <c r="O237" i="3" l="1"/>
  <c r="N237" i="3"/>
  <c r="K238" i="3"/>
  <c r="L237" i="3"/>
  <c r="E252" i="1"/>
  <c r="F251" i="1"/>
  <c r="O238" i="3" l="1"/>
  <c r="N238" i="3"/>
  <c r="L238" i="3"/>
  <c r="K239" i="3"/>
  <c r="E253" i="1"/>
  <c r="F252" i="1"/>
  <c r="O239" i="3" l="1"/>
  <c r="N239" i="3"/>
  <c r="L239" i="3"/>
  <c r="K240" i="3"/>
  <c r="E254" i="1"/>
  <c r="F253" i="1"/>
  <c r="O240" i="3" l="1"/>
  <c r="N240" i="3"/>
  <c r="K241" i="3"/>
  <c r="L240" i="3"/>
  <c r="E255" i="1"/>
  <c r="F254" i="1"/>
  <c r="O241" i="3" l="1"/>
  <c r="N241" i="3"/>
  <c r="L241" i="3"/>
  <c r="K242" i="3"/>
  <c r="F255" i="1"/>
  <c r="E256" i="1"/>
  <c r="O242" i="3" l="1"/>
  <c r="N242" i="3"/>
  <c r="K243" i="3"/>
  <c r="L242" i="3"/>
  <c r="E257" i="1"/>
  <c r="F256" i="1"/>
  <c r="O243" i="3" l="1"/>
  <c r="N243" i="3"/>
  <c r="K244" i="3"/>
  <c r="L243" i="3"/>
  <c r="F257" i="1"/>
  <c r="E258" i="1"/>
  <c r="O244" i="3" l="1"/>
  <c r="N244" i="3"/>
  <c r="L244" i="3"/>
  <c r="K245" i="3"/>
  <c r="E259" i="1"/>
  <c r="F258" i="1"/>
  <c r="O245" i="3" l="1"/>
  <c r="N245" i="3"/>
  <c r="L245" i="3"/>
  <c r="K246" i="3"/>
  <c r="E260" i="1"/>
  <c r="F259" i="1"/>
  <c r="O246" i="3" l="1"/>
  <c r="N246" i="3"/>
  <c r="K247" i="3"/>
  <c r="L246" i="3"/>
  <c r="E261" i="1"/>
  <c r="F260" i="1"/>
  <c r="O247" i="3" l="1"/>
  <c r="N247" i="3"/>
  <c r="L247" i="3"/>
  <c r="K248" i="3"/>
  <c r="F261" i="1"/>
  <c r="E262" i="1"/>
  <c r="N248" i="3" l="1"/>
  <c r="O248" i="3"/>
  <c r="K249" i="3"/>
  <c r="L248" i="3"/>
  <c r="E263" i="1"/>
  <c r="F262" i="1"/>
  <c r="O249" i="3" l="1"/>
  <c r="N249" i="3"/>
  <c r="K250" i="3"/>
  <c r="L249" i="3"/>
  <c r="F263" i="1"/>
  <c r="E264" i="1"/>
  <c r="O250" i="3" l="1"/>
  <c r="N250" i="3"/>
  <c r="L250" i="3"/>
  <c r="K251" i="3"/>
  <c r="E265" i="1"/>
  <c r="F264" i="1"/>
  <c r="O251" i="3" l="1"/>
  <c r="N251" i="3"/>
  <c r="K252" i="3"/>
  <c r="L251" i="3"/>
  <c r="E266" i="1"/>
  <c r="F265" i="1"/>
  <c r="O252" i="3" l="1"/>
  <c r="N252" i="3"/>
  <c r="K253" i="3"/>
  <c r="L252" i="3"/>
  <c r="E267" i="1"/>
  <c r="F266" i="1"/>
  <c r="O253" i="3" l="1"/>
  <c r="N253" i="3"/>
  <c r="L253" i="3"/>
  <c r="K254" i="3"/>
  <c r="E268" i="1"/>
  <c r="F267" i="1"/>
  <c r="O254" i="3" l="1"/>
  <c r="N254" i="3"/>
  <c r="L254" i="3"/>
  <c r="K255" i="3"/>
  <c r="E269" i="1"/>
  <c r="F268" i="1"/>
  <c r="O255" i="3" l="1"/>
  <c r="N255" i="3"/>
  <c r="K256" i="3"/>
  <c r="L255" i="3"/>
  <c r="E270" i="1"/>
  <c r="F269" i="1"/>
  <c r="O256" i="3" l="1"/>
  <c r="N256" i="3"/>
  <c r="L256" i="3"/>
  <c r="K257" i="3"/>
  <c r="F270" i="1"/>
  <c r="E271" i="1"/>
  <c r="O257" i="3" l="1"/>
  <c r="N257" i="3"/>
  <c r="K258" i="3"/>
  <c r="L257" i="3"/>
  <c r="E272" i="1"/>
  <c r="F271" i="1"/>
  <c r="O258" i="3" l="1"/>
  <c r="N258" i="3"/>
  <c r="K259" i="3"/>
  <c r="L258" i="3"/>
  <c r="E273" i="1"/>
  <c r="F272" i="1"/>
  <c r="O259" i="3" l="1"/>
  <c r="N259" i="3"/>
  <c r="L259" i="3"/>
  <c r="K260" i="3"/>
  <c r="E274" i="1"/>
  <c r="F273" i="1"/>
  <c r="O260" i="3" l="1"/>
  <c r="N260" i="3"/>
  <c r="K261" i="3"/>
  <c r="L260" i="3"/>
  <c r="E275" i="1"/>
  <c r="F274" i="1"/>
  <c r="N261" i="3" l="1"/>
  <c r="O261" i="3"/>
  <c r="K262" i="3"/>
  <c r="L261" i="3"/>
  <c r="E276" i="1"/>
  <c r="F275" i="1"/>
  <c r="O262" i="3" l="1"/>
  <c r="N262" i="3"/>
  <c r="L262" i="3"/>
  <c r="K263" i="3"/>
  <c r="E277" i="1"/>
  <c r="F276" i="1"/>
  <c r="O263" i="3" l="1"/>
  <c r="N263" i="3"/>
  <c r="K264" i="3"/>
  <c r="L263" i="3"/>
  <c r="E278" i="1"/>
  <c r="F277" i="1"/>
  <c r="O264" i="3" l="1"/>
  <c r="N264" i="3"/>
  <c r="K265" i="3"/>
  <c r="L264" i="3"/>
  <c r="E279" i="1"/>
  <c r="F278" i="1"/>
  <c r="O265" i="3" l="1"/>
  <c r="N265" i="3"/>
  <c r="L265" i="3"/>
  <c r="K266" i="3"/>
  <c r="F279" i="1"/>
  <c r="E280" i="1"/>
  <c r="N266" i="3" l="1"/>
  <c r="O266" i="3"/>
  <c r="K267" i="3"/>
  <c r="L266" i="3"/>
  <c r="E281" i="1"/>
  <c r="F280" i="1"/>
  <c r="O267" i="3" l="1"/>
  <c r="N267" i="3"/>
  <c r="K268" i="3"/>
  <c r="L267" i="3"/>
  <c r="E282" i="1"/>
  <c r="F281" i="1"/>
  <c r="O268" i="3" l="1"/>
  <c r="N268" i="3"/>
  <c r="L268" i="3"/>
  <c r="K269" i="3"/>
  <c r="E283" i="1"/>
  <c r="F282" i="1"/>
  <c r="O269" i="3" l="1"/>
  <c r="N269" i="3"/>
  <c r="K270" i="3"/>
  <c r="L269" i="3"/>
  <c r="E284" i="1"/>
  <c r="F283" i="1"/>
  <c r="O270" i="3" l="1"/>
  <c r="N270" i="3"/>
  <c r="K271" i="3"/>
  <c r="L270" i="3"/>
  <c r="E285" i="1"/>
  <c r="F284" i="1"/>
  <c r="O271" i="3" l="1"/>
  <c r="N271" i="3"/>
  <c r="L271" i="3"/>
  <c r="K272" i="3"/>
  <c r="F285" i="1"/>
  <c r="E286" i="1"/>
  <c r="O272" i="3" l="1"/>
  <c r="N272" i="3"/>
  <c r="K273" i="3"/>
  <c r="L272" i="3"/>
  <c r="F286" i="1"/>
  <c r="E287" i="1"/>
  <c r="O273" i="3" l="1"/>
  <c r="N273" i="3"/>
  <c r="K274" i="3"/>
  <c r="L273" i="3"/>
  <c r="E288" i="1"/>
  <c r="F287" i="1"/>
  <c r="O274" i="3" l="1"/>
  <c r="N274" i="3"/>
  <c r="L274" i="3"/>
  <c r="K275" i="3"/>
  <c r="E289" i="1"/>
  <c r="F288" i="1"/>
  <c r="O275" i="3" l="1"/>
  <c r="N275" i="3"/>
  <c r="K276" i="3"/>
  <c r="L275" i="3"/>
  <c r="E290" i="1"/>
  <c r="F289" i="1"/>
  <c r="O276" i="3" l="1"/>
  <c r="N276" i="3"/>
  <c r="K277" i="3"/>
  <c r="L276" i="3"/>
  <c r="E291" i="1"/>
  <c r="F290" i="1"/>
  <c r="O277" i="3" l="1"/>
  <c r="N277" i="3"/>
  <c r="L277" i="3"/>
  <c r="K278" i="3"/>
  <c r="F291" i="1"/>
  <c r="E292" i="1"/>
  <c r="N278" i="3" l="1"/>
  <c r="O278" i="3"/>
  <c r="K279" i="3"/>
  <c r="L278" i="3"/>
  <c r="E293" i="1"/>
  <c r="F292" i="1"/>
  <c r="O279" i="3" l="1"/>
  <c r="N279" i="3"/>
  <c r="K280" i="3"/>
  <c r="L279" i="3"/>
  <c r="E294" i="1"/>
  <c r="F293" i="1"/>
  <c r="O280" i="3" l="1"/>
  <c r="N280" i="3"/>
  <c r="L280" i="3"/>
  <c r="K281" i="3"/>
  <c r="E295" i="1"/>
  <c r="F294" i="1"/>
  <c r="O281" i="3" l="1"/>
  <c r="N281" i="3"/>
  <c r="K282" i="3"/>
  <c r="L281" i="3"/>
  <c r="E296" i="1"/>
  <c r="F295" i="1"/>
  <c r="O282" i="3" l="1"/>
  <c r="N282" i="3"/>
  <c r="K283" i="3"/>
  <c r="L282" i="3"/>
  <c r="E297" i="1"/>
  <c r="F296" i="1"/>
  <c r="O283" i="3" l="1"/>
  <c r="N283" i="3"/>
  <c r="L283" i="3"/>
  <c r="K284" i="3"/>
  <c r="F297" i="1"/>
  <c r="E298" i="1"/>
  <c r="O284" i="3" l="1"/>
  <c r="N284" i="3"/>
  <c r="K285" i="3"/>
  <c r="L284" i="3"/>
  <c r="F298" i="1"/>
  <c r="E299" i="1"/>
  <c r="O285" i="3" l="1"/>
  <c r="N285" i="3"/>
  <c r="K286" i="3"/>
  <c r="L285" i="3"/>
  <c r="E300" i="1"/>
  <c r="F299" i="1"/>
  <c r="O286" i="3" l="1"/>
  <c r="N286" i="3"/>
  <c r="L286" i="3"/>
  <c r="K287" i="3"/>
  <c r="F300" i="1"/>
  <c r="E301" i="1"/>
  <c r="O287" i="3" l="1"/>
  <c r="N287" i="3"/>
  <c r="K288" i="3"/>
  <c r="L287" i="3"/>
  <c r="E302" i="1"/>
  <c r="F301" i="1"/>
  <c r="O288" i="3" l="1"/>
  <c r="N288" i="3"/>
  <c r="K289" i="3"/>
  <c r="L288" i="3"/>
  <c r="F302" i="1"/>
  <c r="E303" i="1"/>
  <c r="O289" i="3" l="1"/>
  <c r="N289" i="3"/>
  <c r="L289" i="3"/>
  <c r="K290" i="3"/>
  <c r="E304" i="1"/>
  <c r="F303" i="1"/>
  <c r="O290" i="3" l="1"/>
  <c r="N290" i="3"/>
  <c r="K291" i="3"/>
  <c r="L290" i="3"/>
  <c r="F304" i="1"/>
  <c r="E305" i="1"/>
  <c r="N291" i="3" l="1"/>
  <c r="O291" i="3"/>
  <c r="K292" i="3"/>
  <c r="L291" i="3"/>
  <c r="E306" i="1"/>
  <c r="F305" i="1"/>
  <c r="O292" i="3" l="1"/>
  <c r="N292" i="3"/>
  <c r="L292" i="3"/>
  <c r="K293" i="3"/>
  <c r="E307" i="1"/>
  <c r="F306" i="1"/>
  <c r="O293" i="3" l="1"/>
  <c r="N293" i="3"/>
  <c r="K294" i="3"/>
  <c r="L293" i="3"/>
  <c r="E308" i="1"/>
  <c r="F307" i="1"/>
  <c r="O294" i="3" l="1"/>
  <c r="N294" i="3"/>
  <c r="K295" i="3"/>
  <c r="L294" i="3"/>
  <c r="E309" i="1"/>
  <c r="F308" i="1"/>
  <c r="O295" i="3" l="1"/>
  <c r="N295" i="3"/>
  <c r="L295" i="3"/>
  <c r="K296" i="3"/>
  <c r="F309" i="1"/>
  <c r="E310" i="1"/>
  <c r="O296" i="3" l="1"/>
  <c r="N296" i="3"/>
  <c r="K297" i="3"/>
  <c r="L296" i="3"/>
  <c r="E311" i="1"/>
  <c r="F310" i="1"/>
  <c r="O297" i="3" l="1"/>
  <c r="N297" i="3"/>
  <c r="K298" i="3"/>
  <c r="L297" i="3"/>
  <c r="F311" i="1"/>
  <c r="E312" i="1"/>
  <c r="O298" i="3" l="1"/>
  <c r="N298" i="3"/>
  <c r="L298" i="3"/>
  <c r="K299" i="3"/>
  <c r="E313" i="1"/>
  <c r="F312" i="1"/>
  <c r="O299" i="3" l="1"/>
  <c r="N299" i="3"/>
  <c r="K300" i="3"/>
  <c r="L299" i="3"/>
  <c r="F313" i="1"/>
  <c r="E314" i="1"/>
  <c r="O300" i="3" l="1"/>
  <c r="N300" i="3"/>
  <c r="K301" i="3"/>
  <c r="L300" i="3"/>
  <c r="F314" i="1"/>
  <c r="E315" i="1"/>
  <c r="O301" i="3" l="1"/>
  <c r="N301" i="3"/>
  <c r="L301" i="3"/>
  <c r="K302" i="3"/>
  <c r="F315" i="1"/>
  <c r="E316" i="1"/>
  <c r="O302" i="3" l="1"/>
  <c r="N302" i="3"/>
  <c r="K303" i="3"/>
  <c r="L302" i="3"/>
  <c r="F316" i="1"/>
  <c r="E317" i="1"/>
  <c r="O303" i="3" l="1"/>
  <c r="N303" i="3"/>
  <c r="K304" i="3"/>
  <c r="L303" i="3"/>
  <c r="E318" i="1"/>
  <c r="F317" i="1"/>
  <c r="O304" i="3" l="1"/>
  <c r="N304" i="3"/>
  <c r="L304" i="3"/>
  <c r="K305" i="3"/>
  <c r="E319" i="1"/>
  <c r="F318" i="1"/>
  <c r="O305" i="3" l="1"/>
  <c r="N305" i="3"/>
  <c r="K306" i="3"/>
  <c r="L305" i="3"/>
  <c r="E320" i="1"/>
  <c r="F319" i="1"/>
  <c r="O306" i="3" l="1"/>
  <c r="N306" i="3"/>
  <c r="K307" i="3"/>
  <c r="L306" i="3"/>
  <c r="E321" i="1"/>
  <c r="F320" i="1"/>
  <c r="O307" i="3" l="1"/>
  <c r="N307" i="3"/>
  <c r="L307" i="3"/>
  <c r="K308" i="3"/>
  <c r="F321" i="1"/>
  <c r="E322" i="1"/>
  <c r="O308" i="3" l="1"/>
  <c r="N308" i="3"/>
  <c r="K309" i="3"/>
  <c r="L308" i="3"/>
  <c r="E323" i="1"/>
  <c r="F322" i="1"/>
  <c r="O309" i="3" l="1"/>
  <c r="N309" i="3"/>
  <c r="K310" i="3"/>
  <c r="L309" i="3"/>
  <c r="E324" i="1"/>
  <c r="F323" i="1"/>
  <c r="O310" i="3" l="1"/>
  <c r="N310" i="3"/>
  <c r="L310" i="3"/>
  <c r="K311" i="3"/>
  <c r="E325" i="1"/>
  <c r="F324" i="1"/>
  <c r="O311" i="3" l="1"/>
  <c r="N311" i="3"/>
  <c r="K312" i="3"/>
  <c r="L311" i="3"/>
  <c r="E326" i="1"/>
  <c r="F325" i="1"/>
  <c r="O312" i="3" l="1"/>
  <c r="N312" i="3"/>
  <c r="K313" i="3"/>
  <c r="L312" i="3"/>
  <c r="E327" i="1"/>
  <c r="F326" i="1"/>
  <c r="O313" i="3" l="1"/>
  <c r="N313" i="3"/>
  <c r="L313" i="3"/>
  <c r="K314" i="3"/>
  <c r="F327" i="1"/>
  <c r="E328" i="1"/>
  <c r="O314" i="3" l="1"/>
  <c r="N314" i="3"/>
  <c r="K315" i="3"/>
  <c r="L314" i="3"/>
  <c r="E329" i="1"/>
  <c r="F328" i="1"/>
  <c r="O315" i="3" l="1"/>
  <c r="N315" i="3"/>
  <c r="K316" i="3"/>
  <c r="L315" i="3"/>
  <c r="E330" i="1"/>
  <c r="F329" i="1"/>
  <c r="O316" i="3" l="1"/>
  <c r="N316" i="3"/>
  <c r="L316" i="3"/>
  <c r="K317" i="3"/>
  <c r="E331" i="1"/>
  <c r="F330" i="1"/>
  <c r="O317" i="3" l="1"/>
  <c r="N317" i="3"/>
  <c r="K318" i="3"/>
  <c r="L317" i="3"/>
  <c r="E332" i="1"/>
  <c r="F331" i="1"/>
  <c r="O318" i="3" l="1"/>
  <c r="N318" i="3"/>
  <c r="K319" i="3"/>
  <c r="L318" i="3"/>
  <c r="E333" i="1"/>
  <c r="F332" i="1"/>
  <c r="O319" i="3" l="1"/>
  <c r="N319" i="3"/>
  <c r="L319" i="3"/>
  <c r="K320" i="3"/>
  <c r="F333" i="1"/>
  <c r="E334" i="1"/>
  <c r="N320" i="3" l="1"/>
  <c r="O320" i="3"/>
  <c r="K321" i="3"/>
  <c r="L320" i="3"/>
  <c r="F334" i="1"/>
  <c r="E335" i="1"/>
  <c r="O321" i="3" l="1"/>
  <c r="N321" i="3"/>
  <c r="K322" i="3"/>
  <c r="L321" i="3"/>
  <c r="E336" i="1"/>
  <c r="F335" i="1"/>
  <c r="O322" i="3" l="1"/>
  <c r="N322" i="3"/>
  <c r="L322" i="3"/>
  <c r="K323" i="3"/>
  <c r="E337" i="1"/>
  <c r="F336" i="1"/>
  <c r="O323" i="3" l="1"/>
  <c r="N323" i="3"/>
  <c r="K324" i="3"/>
  <c r="L323" i="3"/>
  <c r="E338" i="1"/>
  <c r="F337" i="1"/>
  <c r="O324" i="3" l="1"/>
  <c r="N324" i="3"/>
  <c r="K325" i="3"/>
  <c r="L324" i="3"/>
  <c r="E339" i="1"/>
  <c r="F338" i="1"/>
  <c r="O325" i="3" l="1"/>
  <c r="N325" i="3"/>
  <c r="L325" i="3"/>
  <c r="K326" i="3"/>
  <c r="F339" i="1"/>
  <c r="E340" i="1"/>
  <c r="O326" i="3" l="1"/>
  <c r="N326" i="3"/>
  <c r="K327" i="3"/>
  <c r="L326" i="3"/>
  <c r="F340" i="1"/>
  <c r="E341" i="1"/>
  <c r="O327" i="3" l="1"/>
  <c r="N327" i="3"/>
  <c r="K328" i="3"/>
  <c r="L327" i="3"/>
  <c r="E342" i="1"/>
  <c r="F341" i="1"/>
  <c r="O328" i="3" l="1"/>
  <c r="N328" i="3"/>
  <c r="L328" i="3"/>
  <c r="K329" i="3"/>
  <c r="E343" i="1"/>
  <c r="F342" i="1"/>
  <c r="O329" i="3" l="1"/>
  <c r="N329" i="3"/>
  <c r="K330" i="3"/>
  <c r="L329" i="3"/>
  <c r="E344" i="1"/>
  <c r="F343" i="1"/>
  <c r="O330" i="3" l="1"/>
  <c r="N330" i="3"/>
  <c r="K331" i="3"/>
  <c r="L330" i="3"/>
  <c r="E345" i="1"/>
  <c r="F344" i="1"/>
  <c r="O331" i="3" l="1"/>
  <c r="N331" i="3"/>
  <c r="L331" i="3"/>
  <c r="K332" i="3"/>
  <c r="E346" i="1"/>
  <c r="F345" i="1"/>
  <c r="O332" i="3" l="1"/>
  <c r="N332" i="3"/>
  <c r="K333" i="3"/>
  <c r="L332" i="3"/>
  <c r="E347" i="1"/>
  <c r="F346" i="1"/>
  <c r="O333" i="3" l="1"/>
  <c r="N333" i="3"/>
  <c r="K334" i="3"/>
  <c r="L333" i="3"/>
  <c r="E348" i="1"/>
  <c r="F347" i="1"/>
  <c r="O334" i="3" l="1"/>
  <c r="N334" i="3"/>
  <c r="L334" i="3"/>
  <c r="K335" i="3"/>
  <c r="F348" i="1"/>
  <c r="E349" i="1"/>
  <c r="O335" i="3" l="1"/>
  <c r="N335" i="3"/>
  <c r="K336" i="3"/>
  <c r="L335" i="3"/>
  <c r="E350" i="1"/>
  <c r="F349" i="1"/>
  <c r="O336" i="3" l="1"/>
  <c r="N336" i="3"/>
  <c r="K337" i="3"/>
  <c r="L336" i="3"/>
  <c r="E351" i="1"/>
  <c r="F350" i="1"/>
  <c r="O337" i="3" l="1"/>
  <c r="N337" i="3"/>
  <c r="L337" i="3"/>
  <c r="K338" i="3"/>
  <c r="F351" i="1"/>
  <c r="E352" i="1"/>
  <c r="N338" i="3" l="1"/>
  <c r="O338" i="3"/>
  <c r="K339" i="3"/>
  <c r="L338" i="3"/>
  <c r="E353" i="1"/>
  <c r="F352" i="1"/>
  <c r="O339" i="3" l="1"/>
  <c r="N339" i="3"/>
  <c r="K340" i="3"/>
  <c r="L339" i="3"/>
  <c r="E354" i="1"/>
  <c r="F353" i="1"/>
  <c r="O340" i="3" l="1"/>
  <c r="N340" i="3"/>
  <c r="L340" i="3"/>
  <c r="K341" i="3"/>
  <c r="E355" i="1"/>
  <c r="F354" i="1"/>
  <c r="O341" i="3" l="1"/>
  <c r="N341" i="3"/>
  <c r="K342" i="3"/>
  <c r="L341" i="3"/>
  <c r="E356" i="1"/>
  <c r="F355" i="1"/>
  <c r="O342" i="3" l="1"/>
  <c r="N342" i="3"/>
  <c r="K343" i="3"/>
  <c r="L342" i="3"/>
  <c r="E357" i="1"/>
  <c r="F356" i="1"/>
  <c r="O343" i="3" l="1"/>
  <c r="N343" i="3"/>
  <c r="L343" i="3"/>
  <c r="K344" i="3"/>
  <c r="F357" i="1"/>
  <c r="E358" i="1"/>
  <c r="O344" i="3" l="1"/>
  <c r="N344" i="3"/>
  <c r="K345" i="3"/>
  <c r="L344" i="3"/>
  <c r="E359" i="1"/>
  <c r="F358" i="1"/>
  <c r="O345" i="3" l="1"/>
  <c r="N345" i="3"/>
  <c r="K346" i="3"/>
  <c r="L345" i="3"/>
  <c r="E360" i="1"/>
  <c r="F359" i="1"/>
  <c r="O346" i="3" l="1"/>
  <c r="N346" i="3"/>
  <c r="L346" i="3"/>
  <c r="K347" i="3"/>
  <c r="E361" i="1"/>
  <c r="F360" i="1"/>
  <c r="O347" i="3" l="1"/>
  <c r="N347" i="3"/>
  <c r="K348" i="3"/>
  <c r="L347" i="3"/>
  <c r="E362" i="1"/>
  <c r="F361" i="1"/>
  <c r="O348" i="3" l="1"/>
  <c r="N348" i="3"/>
  <c r="K349" i="3"/>
  <c r="L348" i="3"/>
  <c r="E363" i="1"/>
  <c r="F362" i="1"/>
  <c r="O349" i="3" l="1"/>
  <c r="N349" i="3"/>
  <c r="L349" i="3"/>
  <c r="K350" i="3"/>
  <c r="F363" i="1"/>
  <c r="E364" i="1"/>
  <c r="O350" i="3" l="1"/>
  <c r="N350" i="3"/>
  <c r="K351" i="3"/>
  <c r="L350" i="3"/>
  <c r="F364" i="1"/>
  <c r="E365" i="1"/>
  <c r="O351" i="3" l="1"/>
  <c r="N351" i="3"/>
  <c r="K352" i="3"/>
  <c r="L351" i="3"/>
  <c r="E366" i="1"/>
  <c r="F365" i="1"/>
  <c r="O352" i="3" l="1"/>
  <c r="N352" i="3"/>
  <c r="L352" i="3"/>
  <c r="K353" i="3"/>
  <c r="E367" i="1"/>
  <c r="F366" i="1"/>
  <c r="O353" i="3" l="1"/>
  <c r="N353" i="3"/>
  <c r="K354" i="3"/>
  <c r="L353" i="3"/>
  <c r="E368" i="1"/>
  <c r="F367" i="1"/>
  <c r="O354" i="3" l="1"/>
  <c r="N354" i="3"/>
  <c r="K355" i="3"/>
  <c r="L354" i="3"/>
  <c r="E369" i="1"/>
  <c r="F368" i="1"/>
  <c r="O355" i="3" l="1"/>
  <c r="N355" i="3"/>
  <c r="L355" i="3"/>
  <c r="K356" i="3"/>
  <c r="F369" i="1"/>
  <c r="E370" i="1"/>
  <c r="O356" i="3" l="1"/>
  <c r="N356" i="3"/>
  <c r="K357" i="3"/>
  <c r="L356" i="3"/>
  <c r="E371" i="1"/>
  <c r="F370" i="1"/>
  <c r="O357" i="3" l="1"/>
  <c r="N357" i="3"/>
  <c r="K358" i="3"/>
  <c r="L357" i="3"/>
  <c r="E372" i="1"/>
  <c r="F371" i="1"/>
  <c r="O358" i="3" l="1"/>
  <c r="N358" i="3"/>
  <c r="L358" i="3"/>
  <c r="K359" i="3"/>
  <c r="E373" i="1"/>
  <c r="F372" i="1"/>
  <c r="O359" i="3" l="1"/>
  <c r="N359" i="3"/>
  <c r="K360" i="3"/>
  <c r="L359" i="3"/>
  <c r="E374" i="1"/>
  <c r="F373" i="1"/>
  <c r="O360" i="3" l="1"/>
  <c r="N360" i="3"/>
  <c r="K361" i="3"/>
  <c r="L360" i="3"/>
  <c r="E375" i="1"/>
  <c r="F374" i="1"/>
  <c r="O361" i="3" l="1"/>
  <c r="N361" i="3"/>
  <c r="L361" i="3"/>
  <c r="K362" i="3"/>
  <c r="F375" i="1"/>
  <c r="E376" i="1"/>
  <c r="O362" i="3" l="1"/>
  <c r="N362" i="3"/>
  <c r="K363" i="3"/>
  <c r="L362" i="3"/>
  <c r="E377" i="1"/>
  <c r="F376" i="1"/>
  <c r="O363" i="3" l="1"/>
  <c r="N363" i="3"/>
  <c r="K364" i="3"/>
  <c r="L363" i="3"/>
  <c r="E378" i="1"/>
  <c r="F377" i="1"/>
  <c r="O364" i="3" l="1"/>
  <c r="N364" i="3"/>
  <c r="L364" i="3"/>
  <c r="K365" i="3"/>
  <c r="E379" i="1"/>
  <c r="F378" i="1"/>
  <c r="O365" i="3" l="1"/>
  <c r="N365" i="3"/>
  <c r="K366" i="3"/>
  <c r="L365" i="3"/>
  <c r="E380" i="1"/>
  <c r="F379" i="1"/>
  <c r="O366" i="3" l="1"/>
  <c r="N366" i="3"/>
  <c r="K367" i="3"/>
  <c r="L366" i="3"/>
  <c r="E381" i="1"/>
  <c r="F380" i="1"/>
  <c r="O367" i="3" l="1"/>
  <c r="N367" i="3"/>
  <c r="L367" i="3"/>
  <c r="K368" i="3"/>
  <c r="F381" i="1"/>
  <c r="E382" i="1"/>
  <c r="O368" i="3" l="1"/>
  <c r="N368" i="3"/>
  <c r="K369" i="3"/>
  <c r="L368" i="3"/>
  <c r="E383" i="1"/>
  <c r="F382" i="1"/>
  <c r="O369" i="3" l="1"/>
  <c r="N369" i="3"/>
  <c r="K370" i="3"/>
  <c r="L369" i="3"/>
  <c r="E384" i="1"/>
  <c r="F383" i="1"/>
  <c r="O370" i="3" l="1"/>
  <c r="N370" i="3"/>
  <c r="L370" i="3"/>
  <c r="K371" i="3"/>
  <c r="E385" i="1"/>
  <c r="F384" i="1"/>
  <c r="O371" i="3" l="1"/>
  <c r="N371" i="3"/>
  <c r="K372" i="3"/>
  <c r="L371" i="3"/>
  <c r="E386" i="1"/>
  <c r="F385" i="1"/>
  <c r="O372" i="3" l="1"/>
  <c r="N372" i="3"/>
  <c r="K373" i="3"/>
  <c r="L372" i="3"/>
  <c r="E387" i="1"/>
  <c r="F386" i="1"/>
  <c r="O373" i="3" l="1"/>
  <c r="N373" i="3"/>
  <c r="L373" i="3"/>
  <c r="K374" i="3"/>
  <c r="F387" i="1"/>
  <c r="E388" i="1"/>
  <c r="N374" i="3" l="1"/>
  <c r="O374" i="3"/>
  <c r="K375" i="3"/>
  <c r="L374" i="3"/>
  <c r="E389" i="1"/>
  <c r="F388" i="1"/>
  <c r="O375" i="3" l="1"/>
  <c r="N375" i="3"/>
  <c r="K376" i="3"/>
  <c r="L375" i="3"/>
  <c r="E390" i="1"/>
  <c r="F389" i="1"/>
  <c r="O376" i="3" l="1"/>
  <c r="N376" i="3"/>
  <c r="L376" i="3"/>
  <c r="K377" i="3"/>
  <c r="E391" i="1"/>
  <c r="F390" i="1"/>
  <c r="O377" i="3" l="1"/>
  <c r="N377" i="3"/>
  <c r="K378" i="3"/>
  <c r="L377" i="3"/>
  <c r="E392" i="1"/>
  <c r="F391" i="1"/>
  <c r="O378" i="3" l="1"/>
  <c r="N378" i="3"/>
  <c r="K379" i="3"/>
  <c r="L378" i="3"/>
  <c r="E393" i="1"/>
  <c r="F392" i="1"/>
  <c r="O379" i="3" l="1"/>
  <c r="N379" i="3"/>
  <c r="L379" i="3"/>
  <c r="K380" i="3"/>
  <c r="F393" i="1"/>
  <c r="E394" i="1"/>
  <c r="O380" i="3" l="1"/>
  <c r="N380" i="3"/>
  <c r="K381" i="3"/>
  <c r="L380" i="3"/>
  <c r="E395" i="1"/>
  <c r="F394" i="1"/>
  <c r="O381" i="3" l="1"/>
  <c r="N381" i="3"/>
  <c r="K382" i="3"/>
  <c r="L381" i="3"/>
  <c r="E396" i="1"/>
  <c r="F395" i="1"/>
  <c r="O382" i="3" l="1"/>
  <c r="N382" i="3"/>
  <c r="K383" i="3"/>
  <c r="L382" i="3"/>
  <c r="E397" i="1"/>
  <c r="F396" i="1"/>
  <c r="O383" i="3" l="1"/>
  <c r="N383" i="3"/>
  <c r="L383" i="3"/>
  <c r="K384" i="3"/>
  <c r="E398" i="1"/>
  <c r="F397" i="1"/>
  <c r="O384" i="3" l="1"/>
  <c r="N384" i="3"/>
  <c r="K385" i="3"/>
  <c r="L384" i="3"/>
  <c r="E399" i="1"/>
  <c r="F398" i="1"/>
  <c r="O385" i="3" l="1"/>
  <c r="N385" i="3"/>
  <c r="K386" i="3"/>
  <c r="L385" i="3"/>
  <c r="F399" i="1"/>
  <c r="E400" i="1"/>
  <c r="O386" i="3" l="1"/>
  <c r="N386" i="3"/>
  <c r="L386" i="3"/>
  <c r="K387" i="3"/>
  <c r="E401" i="1"/>
  <c r="F400" i="1"/>
  <c r="O387" i="3" l="1"/>
  <c r="N387" i="3"/>
  <c r="L387" i="3"/>
  <c r="K388" i="3"/>
  <c r="E402" i="1"/>
  <c r="F401" i="1"/>
  <c r="O388" i="3" l="1"/>
  <c r="N388" i="3"/>
  <c r="K389" i="3"/>
  <c r="L388" i="3"/>
  <c r="E403" i="1"/>
  <c r="F402" i="1"/>
  <c r="O389" i="3" l="1"/>
  <c r="N389" i="3"/>
  <c r="L389" i="3"/>
  <c r="K390" i="3"/>
  <c r="E404" i="1"/>
  <c r="F403" i="1"/>
  <c r="O390" i="3" l="1"/>
  <c r="N390" i="3"/>
  <c r="K391" i="3"/>
  <c r="L390" i="3"/>
  <c r="E405" i="1"/>
  <c r="F404" i="1"/>
  <c r="O391" i="3" l="1"/>
  <c r="N391" i="3"/>
  <c r="K392" i="3"/>
  <c r="L391" i="3"/>
  <c r="F405" i="1"/>
  <c r="E406" i="1"/>
  <c r="O392" i="3" l="1"/>
  <c r="N392" i="3"/>
  <c r="L392" i="3"/>
  <c r="K393" i="3"/>
  <c r="F406" i="1"/>
  <c r="E407" i="1"/>
  <c r="O393" i="3" l="1"/>
  <c r="N393" i="3"/>
  <c r="K394" i="3"/>
  <c r="L393" i="3"/>
  <c r="E408" i="1"/>
  <c r="F407" i="1"/>
  <c r="O394" i="3" l="1"/>
  <c r="N394" i="3"/>
  <c r="K395" i="3"/>
  <c r="L394" i="3"/>
  <c r="E409" i="1"/>
  <c r="F408" i="1"/>
  <c r="O395" i="3" l="1"/>
  <c r="N395" i="3"/>
  <c r="L395" i="3"/>
  <c r="K396" i="3"/>
  <c r="E410" i="1"/>
  <c r="F409" i="1"/>
  <c r="O396" i="3" l="1"/>
  <c r="N396" i="3"/>
  <c r="L396" i="3"/>
  <c r="K397" i="3"/>
  <c r="E411" i="1"/>
  <c r="F410" i="1"/>
  <c r="O397" i="3" l="1"/>
  <c r="N397" i="3"/>
  <c r="K398" i="3"/>
  <c r="L397" i="3"/>
  <c r="F411" i="1"/>
  <c r="E412" i="1"/>
  <c r="O398" i="3" l="1"/>
  <c r="N398" i="3"/>
  <c r="L398" i="3"/>
  <c r="K399" i="3"/>
  <c r="E413" i="1"/>
  <c r="F412" i="1"/>
  <c r="O399" i="3" l="1"/>
  <c r="N399" i="3"/>
  <c r="K400" i="3"/>
  <c r="L399" i="3"/>
  <c r="F413" i="1"/>
  <c r="E414" i="1"/>
  <c r="O400" i="3" l="1"/>
  <c r="N400" i="3"/>
  <c r="K401" i="3"/>
  <c r="L400" i="3"/>
  <c r="E415" i="1"/>
  <c r="F414" i="1"/>
  <c r="O401" i="3" l="1"/>
  <c r="N401" i="3"/>
  <c r="L401" i="3"/>
  <c r="K402" i="3"/>
  <c r="E416" i="1"/>
  <c r="F415" i="1"/>
  <c r="O402" i="3" l="1"/>
  <c r="N402" i="3"/>
  <c r="K403" i="3"/>
  <c r="L402" i="3"/>
  <c r="E417" i="1"/>
  <c r="F416" i="1"/>
  <c r="O403" i="3" l="1"/>
  <c r="N403" i="3"/>
  <c r="K404" i="3"/>
  <c r="L403" i="3"/>
  <c r="F417" i="1"/>
  <c r="E418" i="1"/>
  <c r="O404" i="3" l="1"/>
  <c r="N404" i="3"/>
  <c r="L404" i="3"/>
  <c r="K405" i="3"/>
  <c r="E419" i="1"/>
  <c r="F418" i="1"/>
  <c r="O405" i="3" l="1"/>
  <c r="N405" i="3"/>
  <c r="K406" i="3"/>
  <c r="L405" i="3"/>
  <c r="E420" i="1"/>
  <c r="F419" i="1"/>
  <c r="O406" i="3" l="1"/>
  <c r="N406" i="3"/>
  <c r="K407" i="3"/>
  <c r="L406" i="3"/>
  <c r="E421" i="1"/>
  <c r="F420" i="1"/>
  <c r="O407" i="3" l="1"/>
  <c r="N407" i="3"/>
  <c r="L407" i="3"/>
  <c r="K408" i="3"/>
  <c r="F421" i="1"/>
  <c r="E422" i="1"/>
  <c r="O408" i="3" l="1"/>
  <c r="N408" i="3"/>
  <c r="K409" i="3"/>
  <c r="L408" i="3"/>
  <c r="E423" i="1"/>
  <c r="F422" i="1"/>
  <c r="O409" i="3" l="1"/>
  <c r="N409" i="3"/>
  <c r="K410" i="3"/>
  <c r="L409" i="3"/>
  <c r="F423" i="1"/>
  <c r="E424" i="1"/>
  <c r="N410" i="3" l="1"/>
  <c r="O410" i="3"/>
  <c r="L410" i="3"/>
  <c r="K411" i="3"/>
  <c r="F424" i="1"/>
  <c r="E425" i="1"/>
  <c r="O411" i="3" l="1"/>
  <c r="N411" i="3"/>
  <c r="K412" i="3"/>
  <c r="L411" i="3"/>
  <c r="E426" i="1"/>
  <c r="F425" i="1"/>
  <c r="O412" i="3" l="1"/>
  <c r="N412" i="3"/>
  <c r="K413" i="3"/>
  <c r="L412" i="3"/>
  <c r="E427" i="1"/>
  <c r="F426" i="1"/>
  <c r="O413" i="3" l="1"/>
  <c r="N413" i="3"/>
  <c r="L413" i="3"/>
  <c r="K414" i="3"/>
  <c r="F427" i="1"/>
  <c r="E428" i="1"/>
  <c r="O414" i="3" l="1"/>
  <c r="N414" i="3"/>
  <c r="K415" i="3"/>
  <c r="L414" i="3"/>
  <c r="E429" i="1"/>
  <c r="F428" i="1"/>
  <c r="O415" i="3" l="1"/>
  <c r="N415" i="3"/>
  <c r="K416" i="3"/>
  <c r="L415" i="3"/>
  <c r="F429" i="1"/>
  <c r="E430" i="1"/>
  <c r="O416" i="3" l="1"/>
  <c r="N416" i="3"/>
  <c r="L416" i="3"/>
  <c r="K417" i="3"/>
  <c r="E431" i="1"/>
  <c r="F430" i="1"/>
  <c r="O417" i="3" l="1"/>
  <c r="N417" i="3"/>
  <c r="K418" i="3"/>
  <c r="L417" i="3"/>
  <c r="E432" i="1"/>
  <c r="F431" i="1"/>
  <c r="O418" i="3" l="1"/>
  <c r="N418" i="3"/>
  <c r="K419" i="3"/>
  <c r="L418" i="3"/>
  <c r="E433" i="1"/>
  <c r="F432" i="1"/>
  <c r="O419" i="3" l="1"/>
  <c r="N419" i="3"/>
  <c r="L419" i="3"/>
  <c r="K420" i="3"/>
  <c r="E434" i="1"/>
  <c r="F433" i="1"/>
  <c r="O420" i="3" l="1"/>
  <c r="N420" i="3"/>
  <c r="K421" i="3"/>
  <c r="L420" i="3"/>
  <c r="F434" i="1"/>
  <c r="E435" i="1"/>
  <c r="O421" i="3" l="1"/>
  <c r="N421" i="3"/>
  <c r="K422" i="3"/>
  <c r="L421" i="3"/>
  <c r="F435" i="1"/>
  <c r="E436" i="1"/>
  <c r="O422" i="3" l="1"/>
  <c r="N422" i="3"/>
  <c r="L422" i="3"/>
  <c r="K423" i="3"/>
  <c r="E437" i="1"/>
  <c r="F436" i="1"/>
  <c r="O423" i="3" l="1"/>
  <c r="N423" i="3"/>
  <c r="K424" i="3"/>
  <c r="L423" i="3"/>
  <c r="E438" i="1"/>
  <c r="F437" i="1"/>
  <c r="O424" i="3" l="1"/>
  <c r="N424" i="3"/>
  <c r="K425" i="3"/>
  <c r="L424" i="3"/>
  <c r="E439" i="1"/>
  <c r="F438" i="1"/>
  <c r="O425" i="3" l="1"/>
  <c r="N425" i="3"/>
  <c r="L425" i="3"/>
  <c r="K426" i="3"/>
  <c r="E440" i="1"/>
  <c r="F439" i="1"/>
  <c r="O426" i="3" l="1"/>
  <c r="N426" i="3"/>
  <c r="K427" i="3"/>
  <c r="L426" i="3"/>
  <c r="E441" i="1"/>
  <c r="F440" i="1"/>
  <c r="O427" i="3" l="1"/>
  <c r="N427" i="3"/>
  <c r="K428" i="3"/>
  <c r="L427" i="3"/>
  <c r="F441" i="1"/>
  <c r="E442" i="1"/>
  <c r="O428" i="3" l="1"/>
  <c r="N428" i="3"/>
  <c r="L428" i="3"/>
  <c r="K429" i="3"/>
  <c r="F442" i="1"/>
  <c r="E443" i="1"/>
  <c r="O429" i="3" l="1"/>
  <c r="N429" i="3"/>
  <c r="K430" i="3"/>
  <c r="L429" i="3"/>
  <c r="E444" i="1"/>
  <c r="F443" i="1"/>
  <c r="O430" i="3" l="1"/>
  <c r="N430" i="3"/>
  <c r="K431" i="3"/>
  <c r="L430" i="3"/>
  <c r="F444" i="1"/>
  <c r="E445" i="1"/>
  <c r="O431" i="3" l="1"/>
  <c r="N431" i="3"/>
  <c r="L431" i="3"/>
  <c r="K432" i="3"/>
  <c r="F445" i="1"/>
  <c r="E446" i="1"/>
  <c r="O432" i="3" l="1"/>
  <c r="N432" i="3"/>
  <c r="K433" i="3"/>
  <c r="L432" i="3"/>
  <c r="E447" i="1"/>
  <c r="F446" i="1"/>
  <c r="O433" i="3" l="1"/>
  <c r="N433" i="3"/>
  <c r="K434" i="3"/>
  <c r="L433" i="3"/>
  <c r="E448" i="1"/>
  <c r="F447" i="1"/>
  <c r="O434" i="3" l="1"/>
  <c r="N434" i="3"/>
  <c r="L434" i="3"/>
  <c r="K435" i="3"/>
  <c r="F448" i="1"/>
  <c r="E449" i="1"/>
  <c r="O435" i="3" l="1"/>
  <c r="N435" i="3"/>
  <c r="K436" i="3"/>
  <c r="L435" i="3"/>
  <c r="E450" i="1"/>
  <c r="F449" i="1"/>
  <c r="O436" i="3" l="1"/>
  <c r="N436" i="3"/>
  <c r="K437" i="3"/>
  <c r="L436" i="3"/>
  <c r="E451" i="1"/>
  <c r="F450" i="1"/>
  <c r="O437" i="3" l="1"/>
  <c r="N437" i="3"/>
  <c r="L437" i="3"/>
  <c r="K438" i="3"/>
  <c r="F451" i="1"/>
  <c r="E452" i="1"/>
  <c r="O438" i="3" l="1"/>
  <c r="N438" i="3"/>
  <c r="K439" i="3"/>
  <c r="L438" i="3"/>
  <c r="E453" i="1"/>
  <c r="F452" i="1"/>
  <c r="O439" i="3" l="1"/>
  <c r="N439" i="3"/>
  <c r="K440" i="3"/>
  <c r="L439" i="3"/>
  <c r="E454" i="1"/>
  <c r="F453" i="1"/>
  <c r="O440" i="3" l="1"/>
  <c r="N440" i="3"/>
  <c r="L440" i="3"/>
  <c r="K441" i="3"/>
  <c r="F454" i="1"/>
  <c r="E455" i="1"/>
  <c r="O441" i="3" l="1"/>
  <c r="N441" i="3"/>
  <c r="K442" i="3"/>
  <c r="L441" i="3"/>
  <c r="E456" i="1"/>
  <c r="F455" i="1"/>
  <c r="O442" i="3" l="1"/>
  <c r="N442" i="3"/>
  <c r="K443" i="3"/>
  <c r="L442" i="3"/>
  <c r="E457" i="1"/>
  <c r="F456" i="1"/>
  <c r="O443" i="3" l="1"/>
  <c r="N443" i="3"/>
  <c r="L443" i="3"/>
  <c r="K444" i="3"/>
  <c r="E458" i="1"/>
  <c r="F457" i="1"/>
  <c r="O444" i="3" l="1"/>
  <c r="N444" i="3"/>
  <c r="K445" i="3"/>
  <c r="L444" i="3"/>
  <c r="E459" i="1"/>
  <c r="F458" i="1"/>
  <c r="O445" i="3" l="1"/>
  <c r="N445" i="3"/>
  <c r="K446" i="3"/>
  <c r="L445" i="3"/>
  <c r="E460" i="1"/>
  <c r="F459" i="1"/>
  <c r="N446" i="3" l="1"/>
  <c r="O446" i="3"/>
  <c r="L446" i="3"/>
  <c r="K447" i="3"/>
  <c r="E461" i="1"/>
  <c r="F460" i="1"/>
  <c r="O447" i="3" l="1"/>
  <c r="N447" i="3"/>
  <c r="K448" i="3"/>
  <c r="L447" i="3"/>
  <c r="E462" i="1"/>
  <c r="F461" i="1"/>
  <c r="O448" i="3" l="1"/>
  <c r="N448" i="3"/>
  <c r="K449" i="3"/>
  <c r="L448" i="3"/>
  <c r="E463" i="1"/>
  <c r="F462" i="1"/>
  <c r="O449" i="3" l="1"/>
  <c r="N449" i="3"/>
  <c r="L449" i="3"/>
  <c r="K450" i="3"/>
  <c r="E464" i="1"/>
  <c r="F463" i="1"/>
  <c r="O450" i="3" l="1"/>
  <c r="N450" i="3"/>
  <c r="K451" i="3"/>
  <c r="L450" i="3"/>
  <c r="E465" i="1"/>
  <c r="F464" i="1"/>
  <c r="N451" i="3" l="1"/>
  <c r="O451" i="3"/>
  <c r="K452" i="3"/>
  <c r="L451" i="3"/>
  <c r="E466" i="1"/>
  <c r="F465" i="1"/>
  <c r="N452" i="3" l="1"/>
  <c r="O452" i="3"/>
  <c r="L452" i="3"/>
  <c r="K453" i="3"/>
  <c r="F466" i="1"/>
  <c r="E467" i="1"/>
  <c r="O453" i="3" l="1"/>
  <c r="N453" i="3"/>
  <c r="K454" i="3"/>
  <c r="L453" i="3"/>
  <c r="E468" i="1"/>
  <c r="F467" i="1"/>
  <c r="O454" i="3" l="1"/>
  <c r="N454" i="3"/>
  <c r="K455" i="3"/>
  <c r="L454" i="3"/>
  <c r="E469" i="1"/>
  <c r="F468" i="1"/>
  <c r="O455" i="3" l="1"/>
  <c r="N455" i="3"/>
  <c r="L455" i="3"/>
  <c r="K456" i="3"/>
  <c r="F469" i="1"/>
  <c r="E470" i="1"/>
  <c r="O456" i="3" l="1"/>
  <c r="N456" i="3"/>
  <c r="K457" i="3"/>
  <c r="L456" i="3"/>
  <c r="E471" i="1"/>
  <c r="F470" i="1"/>
  <c r="N457" i="3" l="1"/>
  <c r="O457" i="3"/>
  <c r="K458" i="3"/>
  <c r="L457" i="3"/>
  <c r="E472" i="1"/>
  <c r="F471" i="1"/>
  <c r="O458" i="3" l="1"/>
  <c r="N458" i="3"/>
  <c r="L458" i="3"/>
  <c r="K459" i="3"/>
  <c r="F472" i="1"/>
  <c r="E473" i="1"/>
  <c r="O459" i="3" l="1"/>
  <c r="N459" i="3"/>
  <c r="K460" i="3"/>
  <c r="L459" i="3"/>
  <c r="E474" i="1"/>
  <c r="F473" i="1"/>
  <c r="O460" i="3" l="1"/>
  <c r="N460" i="3"/>
  <c r="K461" i="3"/>
  <c r="L460" i="3"/>
  <c r="F474" i="1"/>
  <c r="E475" i="1"/>
  <c r="O461" i="3" l="1"/>
  <c r="N461" i="3"/>
  <c r="L461" i="3"/>
  <c r="K462" i="3"/>
  <c r="E476" i="1"/>
  <c r="F475" i="1"/>
  <c r="O462" i="3" l="1"/>
  <c r="N462" i="3"/>
  <c r="K463" i="3"/>
  <c r="L462" i="3"/>
  <c r="E477" i="1"/>
  <c r="F476" i="1"/>
  <c r="N463" i="3" l="1"/>
  <c r="O463" i="3"/>
  <c r="K464" i="3"/>
  <c r="L463" i="3"/>
  <c r="F477" i="1"/>
  <c r="E478" i="1"/>
  <c r="O464" i="3" l="1"/>
  <c r="N464" i="3"/>
  <c r="L464" i="3"/>
  <c r="K465" i="3"/>
  <c r="F478" i="1"/>
  <c r="E479" i="1"/>
  <c r="N465" i="3" l="1"/>
  <c r="O465" i="3"/>
  <c r="K466" i="3"/>
  <c r="L465" i="3"/>
  <c r="E480" i="1"/>
  <c r="F479" i="1"/>
  <c r="O466" i="3" l="1"/>
  <c r="N466" i="3"/>
  <c r="K467" i="3"/>
  <c r="L466" i="3"/>
  <c r="E481" i="1"/>
  <c r="F480" i="1"/>
  <c r="O467" i="3" l="1"/>
  <c r="N467" i="3"/>
  <c r="L467" i="3"/>
  <c r="K468" i="3"/>
  <c r="F481" i="1"/>
  <c r="E482" i="1"/>
  <c r="O468" i="3" l="1"/>
  <c r="N468" i="3"/>
  <c r="K469" i="3"/>
  <c r="L468" i="3"/>
  <c r="E483" i="1"/>
  <c r="F482" i="1"/>
  <c r="N469" i="3" l="1"/>
  <c r="O469" i="3"/>
  <c r="K470" i="3"/>
  <c r="L469" i="3"/>
  <c r="E484" i="1"/>
  <c r="F483" i="1"/>
  <c r="O470" i="3" l="1"/>
  <c r="N470" i="3"/>
  <c r="L470" i="3"/>
  <c r="K471" i="3"/>
  <c r="F484" i="1"/>
  <c r="E485" i="1"/>
  <c r="O471" i="3" l="1"/>
  <c r="N471" i="3"/>
  <c r="K472" i="3"/>
  <c r="L471" i="3"/>
  <c r="E486" i="1"/>
  <c r="F485" i="1"/>
  <c r="O472" i="3" l="1"/>
  <c r="N472" i="3"/>
  <c r="K473" i="3"/>
  <c r="L472" i="3"/>
  <c r="E487" i="1"/>
  <c r="F486" i="1"/>
  <c r="O473" i="3" l="1"/>
  <c r="N473" i="3"/>
  <c r="L473" i="3"/>
  <c r="K474" i="3"/>
  <c r="E488" i="1"/>
  <c r="F487" i="1"/>
  <c r="O474" i="3" l="1"/>
  <c r="N474" i="3"/>
  <c r="K475" i="3"/>
  <c r="L474" i="3"/>
  <c r="E489" i="1"/>
  <c r="F488" i="1"/>
  <c r="N475" i="3" l="1"/>
  <c r="O475" i="3"/>
  <c r="K476" i="3"/>
  <c r="L475" i="3"/>
  <c r="E490" i="1"/>
  <c r="F489" i="1"/>
  <c r="O476" i="3" l="1"/>
  <c r="N476" i="3"/>
  <c r="L476" i="3"/>
  <c r="K477" i="3"/>
  <c r="F490" i="1"/>
  <c r="E491" i="1"/>
  <c r="O477" i="3" l="1"/>
  <c r="N477" i="3"/>
  <c r="K478" i="3"/>
  <c r="L477" i="3"/>
  <c r="E492" i="1"/>
  <c r="F491" i="1"/>
  <c r="N478" i="3" l="1"/>
  <c r="O478" i="3"/>
  <c r="K479" i="3"/>
  <c r="L478" i="3"/>
  <c r="F492" i="1"/>
  <c r="E493" i="1"/>
  <c r="O479" i="3" l="1"/>
  <c r="N479" i="3"/>
  <c r="L479" i="3"/>
  <c r="K480" i="3"/>
  <c r="F493" i="1"/>
  <c r="E494" i="1"/>
  <c r="O480" i="3" l="1"/>
  <c r="N480" i="3"/>
  <c r="K481" i="3"/>
  <c r="L480" i="3"/>
  <c r="E495" i="1"/>
  <c r="F494" i="1"/>
  <c r="N481" i="3" l="1"/>
  <c r="O481" i="3"/>
  <c r="K482" i="3"/>
  <c r="L481" i="3"/>
  <c r="E496" i="1"/>
  <c r="F495" i="1"/>
  <c r="O482" i="3" l="1"/>
  <c r="N482" i="3"/>
  <c r="L482" i="3"/>
  <c r="K483" i="3"/>
  <c r="F496" i="1"/>
  <c r="E497" i="1"/>
  <c r="O483" i="3" l="1"/>
  <c r="N483" i="3"/>
  <c r="K484" i="3"/>
  <c r="L483" i="3"/>
  <c r="E498" i="1"/>
  <c r="F497" i="1"/>
  <c r="O484" i="3" l="1"/>
  <c r="N484" i="3"/>
  <c r="K485" i="3"/>
  <c r="L484" i="3"/>
  <c r="F498" i="1"/>
  <c r="E499" i="1"/>
  <c r="O485" i="3" l="1"/>
  <c r="N485" i="3"/>
  <c r="L485" i="3"/>
  <c r="K486" i="3"/>
  <c r="E500" i="1"/>
  <c r="F499" i="1"/>
  <c r="O486" i="3" l="1"/>
  <c r="N486" i="3"/>
  <c r="K487" i="3"/>
  <c r="L486" i="3"/>
  <c r="F500" i="1"/>
  <c r="E501" i="1"/>
  <c r="N487" i="3" l="1"/>
  <c r="O487" i="3"/>
  <c r="K488" i="3"/>
  <c r="L487" i="3"/>
  <c r="E502" i="1"/>
  <c r="F501" i="1"/>
  <c r="O488" i="3" l="1"/>
  <c r="N488" i="3"/>
  <c r="L488" i="3"/>
  <c r="K489" i="3"/>
  <c r="F502" i="1"/>
  <c r="E503" i="1"/>
  <c r="O489" i="3" l="1"/>
  <c r="N489" i="3"/>
  <c r="K490" i="3"/>
  <c r="L489" i="3"/>
  <c r="E504" i="1"/>
  <c r="F503" i="1"/>
  <c r="O490" i="3" l="1"/>
  <c r="N490" i="3"/>
  <c r="K491" i="3"/>
  <c r="L490" i="3"/>
  <c r="F504" i="1"/>
  <c r="E505" i="1"/>
  <c r="N491" i="3" l="1"/>
  <c r="O491" i="3"/>
  <c r="L491" i="3"/>
  <c r="K492" i="3"/>
  <c r="E506" i="1"/>
  <c r="F505" i="1"/>
  <c r="N492" i="3" l="1"/>
  <c r="O492" i="3"/>
  <c r="K493" i="3"/>
  <c r="L492" i="3"/>
  <c r="E507" i="1"/>
  <c r="F506" i="1"/>
  <c r="N493" i="3" l="1"/>
  <c r="O493" i="3"/>
  <c r="K494" i="3"/>
  <c r="L493" i="3"/>
  <c r="F507" i="1"/>
  <c r="E508" i="1"/>
  <c r="O494" i="3" l="1"/>
  <c r="N494" i="3"/>
  <c r="L494" i="3"/>
  <c r="K495" i="3"/>
  <c r="E509" i="1"/>
  <c r="F508" i="1"/>
  <c r="O495" i="3" l="1"/>
  <c r="N495" i="3"/>
  <c r="K496" i="3"/>
  <c r="L495" i="3"/>
  <c r="E510" i="1"/>
  <c r="F509" i="1"/>
  <c r="O496" i="3" l="1"/>
  <c r="N496" i="3"/>
  <c r="K497" i="3"/>
  <c r="L496" i="3"/>
  <c r="E511" i="1"/>
  <c r="F510" i="1"/>
  <c r="O497" i="3" l="1"/>
  <c r="N497" i="3"/>
  <c r="L497" i="3"/>
  <c r="K498" i="3"/>
  <c r="F511" i="1"/>
  <c r="E512" i="1"/>
  <c r="N498" i="3" l="1"/>
  <c r="O498" i="3"/>
  <c r="K499" i="3"/>
  <c r="L498" i="3"/>
  <c r="E513" i="1"/>
  <c r="F512" i="1"/>
  <c r="N499" i="3" l="1"/>
  <c r="O499" i="3"/>
  <c r="K500" i="3"/>
  <c r="L499" i="3"/>
  <c r="E514" i="1"/>
  <c r="F513" i="1"/>
  <c r="O500" i="3" l="1"/>
  <c r="N500" i="3"/>
  <c r="L500" i="3"/>
  <c r="K501" i="3"/>
  <c r="F514" i="1"/>
  <c r="E515" i="1"/>
  <c r="O501" i="3" l="1"/>
  <c r="N501" i="3"/>
  <c r="K502" i="3"/>
  <c r="L501" i="3"/>
  <c r="E516" i="1"/>
  <c r="F515" i="1"/>
  <c r="O502" i="3" l="1"/>
  <c r="N502" i="3"/>
  <c r="K503" i="3"/>
  <c r="L502" i="3"/>
  <c r="E517" i="1"/>
  <c r="F516" i="1"/>
  <c r="O503" i="3" l="1"/>
  <c r="N503" i="3"/>
  <c r="L503" i="3"/>
  <c r="K504" i="3"/>
  <c r="F517" i="1"/>
  <c r="E518" i="1"/>
  <c r="N504" i="3" l="1"/>
  <c r="O504" i="3"/>
  <c r="K505" i="3"/>
  <c r="L504" i="3"/>
  <c r="E519" i="1"/>
  <c r="F518" i="1"/>
  <c r="N505" i="3" l="1"/>
  <c r="O505" i="3"/>
  <c r="K506" i="3"/>
  <c r="L505" i="3"/>
  <c r="E520" i="1"/>
  <c r="F519" i="1"/>
  <c r="N506" i="3" l="1"/>
  <c r="O506" i="3"/>
  <c r="L506" i="3"/>
  <c r="K507" i="3"/>
  <c r="F520" i="1"/>
  <c r="E521" i="1"/>
  <c r="O507" i="3" l="1"/>
  <c r="N507" i="3"/>
  <c r="K508" i="3"/>
  <c r="L507" i="3"/>
  <c r="E522" i="1"/>
  <c r="F521" i="1"/>
  <c r="O508" i="3" l="1"/>
  <c r="N508" i="3"/>
  <c r="K509" i="3"/>
  <c r="L508" i="3"/>
  <c r="E523" i="1"/>
  <c r="F522" i="1"/>
  <c r="O509" i="3" l="1"/>
  <c r="N509" i="3"/>
  <c r="L509" i="3"/>
  <c r="K510" i="3"/>
  <c r="F523" i="1"/>
  <c r="E524" i="1"/>
  <c r="N510" i="3" l="1"/>
  <c r="O510" i="3"/>
  <c r="K511" i="3"/>
  <c r="L510" i="3"/>
  <c r="F524" i="1"/>
  <c r="E525" i="1"/>
  <c r="N511" i="3" l="1"/>
  <c r="O511" i="3"/>
  <c r="K512" i="3"/>
  <c r="L511" i="3"/>
  <c r="E526" i="1"/>
  <c r="F525" i="1"/>
  <c r="O512" i="3" l="1"/>
  <c r="N512" i="3"/>
  <c r="L512" i="3"/>
  <c r="K513" i="3"/>
  <c r="F526" i="1"/>
  <c r="E527" i="1"/>
  <c r="O513" i="3" l="1"/>
  <c r="N513" i="3"/>
  <c r="K514" i="3"/>
  <c r="L513" i="3"/>
  <c r="E528" i="1"/>
  <c r="F527" i="1"/>
  <c r="O514" i="3" l="1"/>
  <c r="N514" i="3"/>
  <c r="K515" i="3"/>
  <c r="L514" i="3"/>
  <c r="E529" i="1"/>
  <c r="F528" i="1"/>
  <c r="O515" i="3" l="1"/>
  <c r="N515" i="3"/>
  <c r="L515" i="3"/>
  <c r="K516" i="3"/>
  <c r="F529" i="1"/>
  <c r="E530" i="1"/>
  <c r="N516" i="3" l="1"/>
  <c r="O516" i="3"/>
  <c r="K517" i="3"/>
  <c r="L516" i="3"/>
  <c r="E531" i="1"/>
  <c r="F530" i="1"/>
  <c r="N517" i="3" l="1"/>
  <c r="O517" i="3"/>
  <c r="K518" i="3"/>
  <c r="L517" i="3"/>
  <c r="E532" i="1"/>
  <c r="F531" i="1"/>
  <c r="N518" i="3" l="1"/>
  <c r="O518" i="3"/>
  <c r="L518" i="3"/>
  <c r="K519" i="3"/>
  <c r="E533" i="1"/>
  <c r="F532" i="1"/>
  <c r="O519" i="3" l="1"/>
  <c r="N519" i="3"/>
  <c r="K520" i="3"/>
  <c r="L519" i="3"/>
  <c r="E534" i="1"/>
  <c r="F533" i="1"/>
  <c r="O520" i="3" l="1"/>
  <c r="N520" i="3"/>
  <c r="K521" i="3"/>
  <c r="L520" i="3"/>
  <c r="F534" i="1"/>
  <c r="E535" i="1"/>
  <c r="O521" i="3" l="1"/>
  <c r="N521" i="3"/>
  <c r="L521" i="3"/>
  <c r="K522" i="3"/>
  <c r="F535" i="1"/>
  <c r="E536" i="1"/>
  <c r="O522" i="3" l="1"/>
  <c r="N522" i="3"/>
  <c r="K523" i="3"/>
  <c r="L522" i="3"/>
  <c r="E537" i="1"/>
  <c r="F536" i="1"/>
  <c r="N523" i="3" l="1"/>
  <c r="O523" i="3"/>
  <c r="K524" i="3"/>
  <c r="L523" i="3"/>
  <c r="F537" i="1"/>
  <c r="E538" i="1"/>
  <c r="O524" i="3" l="1"/>
  <c r="N524" i="3"/>
  <c r="L524" i="3"/>
  <c r="K525" i="3"/>
  <c r="F538" i="1"/>
  <c r="E539" i="1"/>
  <c r="O525" i="3" l="1"/>
  <c r="N525" i="3"/>
  <c r="K526" i="3"/>
  <c r="L525" i="3"/>
  <c r="F539" i="1"/>
  <c r="E540" i="1"/>
  <c r="O526" i="3" l="1"/>
  <c r="N526" i="3"/>
  <c r="K527" i="3"/>
  <c r="L526" i="3"/>
  <c r="E541" i="1"/>
  <c r="F540" i="1"/>
  <c r="O527" i="3" l="1"/>
  <c r="N527" i="3"/>
  <c r="L527" i="3"/>
  <c r="K528" i="3"/>
  <c r="F541" i="1"/>
  <c r="E542" i="1"/>
  <c r="O528" i="3" l="1"/>
  <c r="N528" i="3"/>
  <c r="K529" i="3"/>
  <c r="L528" i="3"/>
  <c r="F542" i="1"/>
  <c r="E543" i="1"/>
  <c r="N529" i="3" l="1"/>
  <c r="O529" i="3"/>
  <c r="K530" i="3"/>
  <c r="L529" i="3"/>
  <c r="E544" i="1"/>
  <c r="F543" i="1"/>
  <c r="O530" i="3" l="1"/>
  <c r="N530" i="3"/>
  <c r="L530" i="3"/>
  <c r="K531" i="3"/>
  <c r="F544" i="1"/>
  <c r="E545" i="1"/>
  <c r="N531" i="3" l="1"/>
  <c r="O531" i="3"/>
  <c r="K532" i="3"/>
  <c r="L531" i="3"/>
  <c r="E546" i="1"/>
  <c r="F545" i="1"/>
  <c r="O532" i="3" l="1"/>
  <c r="N532" i="3"/>
  <c r="K533" i="3"/>
  <c r="L532" i="3"/>
  <c r="F546" i="1"/>
  <c r="E547" i="1"/>
  <c r="O533" i="3" l="1"/>
  <c r="N533" i="3"/>
  <c r="L533" i="3"/>
  <c r="K534" i="3"/>
  <c r="F547" i="1"/>
  <c r="E548" i="1"/>
  <c r="O534" i="3" l="1"/>
  <c r="N534" i="3"/>
  <c r="K535" i="3"/>
  <c r="L534" i="3"/>
  <c r="E549" i="1"/>
  <c r="F548" i="1"/>
  <c r="N535" i="3" l="1"/>
  <c r="O535" i="3"/>
  <c r="K536" i="3"/>
  <c r="L535" i="3"/>
  <c r="F549" i="1"/>
  <c r="E550" i="1"/>
  <c r="O536" i="3" l="1"/>
  <c r="N536" i="3"/>
  <c r="L536" i="3"/>
  <c r="K537" i="3"/>
  <c r="E551" i="1"/>
  <c r="F550" i="1"/>
  <c r="O537" i="3" l="1"/>
  <c r="N537" i="3"/>
  <c r="K538" i="3"/>
  <c r="L537" i="3"/>
  <c r="F551" i="1"/>
  <c r="E552" i="1"/>
  <c r="O538" i="3" l="1"/>
  <c r="N538" i="3"/>
  <c r="K539" i="3"/>
  <c r="L538" i="3"/>
  <c r="E553" i="1"/>
  <c r="F552" i="1"/>
  <c r="O539" i="3" l="1"/>
  <c r="N539" i="3"/>
  <c r="L539" i="3"/>
  <c r="K540" i="3"/>
  <c r="E554" i="1"/>
  <c r="F553" i="1"/>
  <c r="O540" i="3" l="1"/>
  <c r="N540" i="3"/>
  <c r="K541" i="3"/>
  <c r="L540" i="3"/>
  <c r="E555" i="1"/>
  <c r="F554" i="1"/>
  <c r="N541" i="3" l="1"/>
  <c r="O541" i="3"/>
  <c r="K542" i="3"/>
  <c r="L541" i="3"/>
  <c r="E556" i="1"/>
  <c r="F555" i="1"/>
  <c r="O542" i="3" l="1"/>
  <c r="N542" i="3"/>
  <c r="L542" i="3"/>
  <c r="K543" i="3"/>
  <c r="E557" i="1"/>
  <c r="F556" i="1"/>
  <c r="O543" i="3" l="1"/>
  <c r="N543" i="3"/>
  <c r="K544" i="3"/>
  <c r="L543" i="3"/>
  <c r="E558" i="1"/>
  <c r="F557" i="1"/>
  <c r="O544" i="3" l="1"/>
  <c r="N544" i="3"/>
  <c r="K545" i="3"/>
  <c r="L544" i="3"/>
  <c r="F558" i="1"/>
  <c r="E559" i="1"/>
  <c r="O545" i="3" l="1"/>
  <c r="N545" i="3"/>
  <c r="L545" i="3"/>
  <c r="K546" i="3"/>
  <c r="E560" i="1"/>
  <c r="F559" i="1"/>
  <c r="O546" i="3" l="1"/>
  <c r="N546" i="3"/>
  <c r="K547" i="3"/>
  <c r="L546" i="3"/>
  <c r="F560" i="1"/>
  <c r="E561" i="1"/>
  <c r="N547" i="3" l="1"/>
  <c r="O547" i="3"/>
  <c r="K548" i="3"/>
  <c r="L547" i="3"/>
  <c r="F561" i="1"/>
  <c r="E562" i="1"/>
  <c r="O548" i="3" l="1"/>
  <c r="N548" i="3"/>
  <c r="L548" i="3"/>
  <c r="K549" i="3"/>
  <c r="E563" i="1"/>
  <c r="F562" i="1"/>
  <c r="O549" i="3" l="1"/>
  <c r="N549" i="3"/>
  <c r="K550" i="3"/>
  <c r="L549" i="3"/>
  <c r="F563" i="1"/>
  <c r="E564" i="1"/>
  <c r="O550" i="3" l="1"/>
  <c r="N550" i="3"/>
  <c r="K551" i="3"/>
  <c r="L550" i="3"/>
  <c r="F564" i="1"/>
  <c r="E565" i="1"/>
  <c r="O551" i="3" l="1"/>
  <c r="N551" i="3"/>
  <c r="L551" i="3"/>
  <c r="K552" i="3"/>
  <c r="F565" i="1"/>
  <c r="E566" i="1"/>
  <c r="O552" i="3" l="1"/>
  <c r="N552" i="3"/>
  <c r="K553" i="3"/>
  <c r="L552" i="3"/>
  <c r="F566" i="1"/>
  <c r="E567" i="1"/>
  <c r="N553" i="3" l="1"/>
  <c r="O553" i="3"/>
  <c r="K554" i="3"/>
  <c r="L553" i="3"/>
  <c r="E568" i="1"/>
  <c r="F567" i="1"/>
  <c r="O554" i="3" l="1"/>
  <c r="N554" i="3"/>
  <c r="L554" i="3"/>
  <c r="K555" i="3"/>
  <c r="E569" i="1"/>
  <c r="F568" i="1"/>
  <c r="O555" i="3" l="1"/>
  <c r="N555" i="3"/>
  <c r="K556" i="3"/>
  <c r="L555" i="3"/>
  <c r="E570" i="1"/>
  <c r="F569" i="1"/>
  <c r="O556" i="3" l="1"/>
  <c r="N556" i="3"/>
  <c r="K557" i="3"/>
  <c r="L556" i="3"/>
  <c r="F570" i="1"/>
  <c r="E571" i="1"/>
  <c r="O557" i="3" l="1"/>
  <c r="N557" i="3"/>
  <c r="L557" i="3"/>
  <c r="K558" i="3"/>
  <c r="F571" i="1"/>
  <c r="E572" i="1"/>
  <c r="O558" i="3" l="1"/>
  <c r="N558" i="3"/>
  <c r="K559" i="3"/>
  <c r="L558" i="3"/>
  <c r="E573" i="1"/>
  <c r="F572" i="1"/>
  <c r="N559" i="3" l="1"/>
  <c r="O559" i="3"/>
  <c r="K560" i="3"/>
  <c r="L559" i="3"/>
  <c r="E574" i="1"/>
  <c r="F573" i="1"/>
  <c r="O560" i="3" l="1"/>
  <c r="N560" i="3"/>
  <c r="L560" i="3"/>
  <c r="K561" i="3"/>
  <c r="E575" i="1"/>
  <c r="F574" i="1"/>
  <c r="O561" i="3" l="1"/>
  <c r="N561" i="3"/>
  <c r="K562" i="3"/>
  <c r="L561" i="3"/>
  <c r="F575" i="1"/>
  <c r="E576" i="1"/>
  <c r="O562" i="3" l="1"/>
  <c r="N562" i="3"/>
  <c r="K563" i="3"/>
  <c r="L562" i="3"/>
  <c r="E577" i="1"/>
  <c r="F576" i="1"/>
  <c r="O563" i="3" l="1"/>
  <c r="N563" i="3"/>
  <c r="L563" i="3"/>
  <c r="K564" i="3"/>
  <c r="E578" i="1"/>
  <c r="F577" i="1"/>
  <c r="O564" i="3" l="1"/>
  <c r="N564" i="3"/>
  <c r="K565" i="3"/>
  <c r="L564" i="3"/>
  <c r="E579" i="1"/>
  <c r="F578" i="1"/>
  <c r="N565" i="3" l="1"/>
  <c r="O565" i="3"/>
  <c r="K566" i="3"/>
  <c r="L565" i="3"/>
  <c r="E580" i="1"/>
  <c r="F579" i="1"/>
  <c r="O566" i="3" l="1"/>
  <c r="N566" i="3"/>
  <c r="L566" i="3"/>
  <c r="K567" i="3"/>
  <c r="F580" i="1"/>
  <c r="E581" i="1"/>
  <c r="O567" i="3" l="1"/>
  <c r="N567" i="3"/>
  <c r="K568" i="3"/>
  <c r="L567" i="3"/>
  <c r="F581" i="1"/>
  <c r="E582" i="1"/>
  <c r="O568" i="3" l="1"/>
  <c r="N568" i="3"/>
  <c r="K569" i="3"/>
  <c r="L568" i="3"/>
  <c r="E583" i="1"/>
  <c r="F582" i="1"/>
  <c r="O569" i="3" l="1"/>
  <c r="N569" i="3"/>
  <c r="L569" i="3"/>
  <c r="K570" i="3"/>
  <c r="E584" i="1"/>
  <c r="F583" i="1"/>
  <c r="O570" i="3" l="1"/>
  <c r="N570" i="3"/>
  <c r="K571" i="3"/>
  <c r="L570" i="3"/>
  <c r="E585" i="1"/>
  <c r="F584" i="1"/>
  <c r="N571" i="3" l="1"/>
  <c r="O571" i="3"/>
  <c r="K572" i="3"/>
  <c r="L571" i="3"/>
  <c r="E586" i="1"/>
  <c r="F585" i="1"/>
  <c r="O572" i="3" l="1"/>
  <c r="N572" i="3"/>
  <c r="L572" i="3"/>
  <c r="K573" i="3"/>
  <c r="E587" i="1"/>
  <c r="F586" i="1"/>
  <c r="O573" i="3" l="1"/>
  <c r="N573" i="3"/>
  <c r="K574" i="3"/>
  <c r="L573" i="3"/>
  <c r="F587" i="1"/>
  <c r="E588" i="1"/>
  <c r="O574" i="3" l="1"/>
  <c r="N574" i="3"/>
  <c r="L574" i="3"/>
  <c r="K575" i="3"/>
  <c r="E589" i="1"/>
  <c r="F588" i="1"/>
  <c r="O575" i="3" l="1"/>
  <c r="N575" i="3"/>
  <c r="K576" i="3"/>
  <c r="L575" i="3"/>
  <c r="E590" i="1"/>
  <c r="F589" i="1"/>
  <c r="O576" i="3" l="1"/>
  <c r="N576" i="3"/>
  <c r="K577" i="3"/>
  <c r="L576" i="3"/>
  <c r="E591" i="1"/>
  <c r="F590" i="1"/>
  <c r="N577" i="3" l="1"/>
  <c r="O577" i="3"/>
  <c r="L577" i="3"/>
  <c r="K578" i="3"/>
  <c r="E592" i="1"/>
  <c r="F591" i="1"/>
  <c r="O578" i="3" l="1"/>
  <c r="N578" i="3"/>
  <c r="K579" i="3"/>
  <c r="L578" i="3"/>
  <c r="F592" i="1"/>
  <c r="E593" i="1"/>
  <c r="O579" i="3" l="1"/>
  <c r="N579" i="3"/>
  <c r="K580" i="3"/>
  <c r="L579" i="3"/>
  <c r="F593" i="1"/>
  <c r="E594" i="1"/>
  <c r="O580" i="3" l="1"/>
  <c r="N580" i="3"/>
  <c r="L580" i="3"/>
  <c r="K581" i="3"/>
  <c r="E595" i="1"/>
  <c r="F594" i="1"/>
  <c r="O581" i="3" l="1"/>
  <c r="N581" i="3"/>
  <c r="K582" i="3"/>
  <c r="L581" i="3"/>
  <c r="E596" i="1"/>
  <c r="F595" i="1"/>
  <c r="O582" i="3" l="1"/>
  <c r="N582" i="3"/>
  <c r="K583" i="3"/>
  <c r="L582" i="3"/>
  <c r="F596" i="1"/>
  <c r="E597" i="1"/>
  <c r="N583" i="3" l="1"/>
  <c r="O583" i="3"/>
  <c r="L583" i="3"/>
  <c r="K584" i="3"/>
  <c r="F597" i="1"/>
  <c r="E598" i="1"/>
  <c r="O584" i="3" l="1"/>
  <c r="N584" i="3"/>
  <c r="K585" i="3"/>
  <c r="L584" i="3"/>
  <c r="E599" i="1"/>
  <c r="F598" i="1"/>
  <c r="O585" i="3" l="1"/>
  <c r="N585" i="3"/>
  <c r="K586" i="3"/>
  <c r="L585" i="3"/>
  <c r="E600" i="1"/>
  <c r="F599" i="1"/>
  <c r="O586" i="3" l="1"/>
  <c r="N586" i="3"/>
  <c r="L586" i="3"/>
  <c r="K587" i="3"/>
  <c r="E601" i="1"/>
  <c r="F600" i="1"/>
  <c r="O587" i="3" l="1"/>
  <c r="N587" i="3"/>
  <c r="K588" i="3"/>
  <c r="L587" i="3"/>
  <c r="F601" i="1"/>
  <c r="E602" i="1"/>
  <c r="O588" i="3" l="1"/>
  <c r="N588" i="3"/>
  <c r="K589" i="3"/>
  <c r="L588" i="3"/>
  <c r="F602" i="1"/>
  <c r="E603" i="1"/>
  <c r="N589" i="3" l="1"/>
  <c r="O589" i="3"/>
  <c r="L589" i="3"/>
  <c r="K590" i="3"/>
  <c r="F603" i="1"/>
  <c r="E604" i="1"/>
  <c r="O590" i="3" l="1"/>
  <c r="N590" i="3"/>
  <c r="K591" i="3"/>
  <c r="L590" i="3"/>
  <c r="F604" i="1"/>
  <c r="E605" i="1"/>
  <c r="O591" i="3" l="1"/>
  <c r="N591" i="3"/>
  <c r="K592" i="3"/>
  <c r="L591" i="3"/>
  <c r="E606" i="1"/>
  <c r="F605" i="1"/>
  <c r="O592" i="3" l="1"/>
  <c r="N592" i="3"/>
  <c r="L592" i="3"/>
  <c r="K593" i="3"/>
  <c r="E607" i="1"/>
  <c r="F606" i="1"/>
  <c r="O593" i="3" l="1"/>
  <c r="N593" i="3"/>
  <c r="K594" i="3"/>
  <c r="L593" i="3"/>
  <c r="E608" i="1"/>
  <c r="F607" i="1"/>
  <c r="O594" i="3" l="1"/>
  <c r="N594" i="3"/>
  <c r="K595" i="3"/>
  <c r="L594" i="3"/>
  <c r="F608" i="1"/>
  <c r="E609" i="1"/>
  <c r="N595" i="3" l="1"/>
  <c r="O595" i="3"/>
  <c r="L595" i="3"/>
  <c r="K596" i="3"/>
  <c r="E610" i="1"/>
  <c r="F609" i="1"/>
  <c r="O596" i="3" l="1"/>
  <c r="N596" i="3"/>
  <c r="K597" i="3"/>
  <c r="L596" i="3"/>
  <c r="E611" i="1"/>
  <c r="F610" i="1"/>
  <c r="O597" i="3" l="1"/>
  <c r="N597" i="3"/>
  <c r="K598" i="3"/>
  <c r="L597" i="3"/>
  <c r="E612" i="1"/>
  <c r="F611" i="1"/>
  <c r="O598" i="3" l="1"/>
  <c r="N598" i="3"/>
  <c r="L598" i="3"/>
  <c r="K599" i="3"/>
  <c r="F612" i="1"/>
  <c r="E613" i="1"/>
  <c r="O599" i="3" l="1"/>
  <c r="N599" i="3"/>
  <c r="K600" i="3"/>
  <c r="L599" i="3"/>
  <c r="F613" i="1"/>
  <c r="E614" i="1"/>
  <c r="O600" i="3" l="1"/>
  <c r="N600" i="3"/>
  <c r="K601" i="3"/>
  <c r="L600" i="3"/>
  <c r="E615" i="1"/>
  <c r="F614" i="1"/>
  <c r="N601" i="3" l="1"/>
  <c r="O601" i="3"/>
  <c r="L601" i="3"/>
  <c r="K602" i="3"/>
  <c r="E616" i="1"/>
  <c r="F615" i="1"/>
  <c r="O602" i="3" l="1"/>
  <c r="N602" i="3"/>
  <c r="K603" i="3"/>
  <c r="L602" i="3"/>
  <c r="F616" i="1"/>
  <c r="E617" i="1"/>
  <c r="O603" i="3" l="1"/>
  <c r="N603" i="3"/>
  <c r="K604" i="3"/>
  <c r="L603" i="3"/>
  <c r="F617" i="1"/>
  <c r="E618" i="1"/>
  <c r="O604" i="3" l="1"/>
  <c r="N604" i="3"/>
  <c r="L604" i="3"/>
  <c r="K605" i="3"/>
  <c r="F618" i="1"/>
  <c r="E619" i="1"/>
  <c r="O605" i="3" l="1"/>
  <c r="N605" i="3"/>
  <c r="K606" i="3"/>
  <c r="L605" i="3"/>
  <c r="E620" i="1"/>
  <c r="F619" i="1"/>
  <c r="O606" i="3" l="1"/>
  <c r="N606" i="3"/>
  <c r="K607" i="3"/>
  <c r="L606" i="3"/>
  <c r="E621" i="1"/>
  <c r="F620" i="1"/>
  <c r="N607" i="3" l="1"/>
  <c r="O607" i="3"/>
  <c r="L607" i="3"/>
  <c r="K608" i="3"/>
  <c r="E622" i="1"/>
  <c r="F621" i="1"/>
  <c r="O608" i="3" l="1"/>
  <c r="N608" i="3"/>
  <c r="K609" i="3"/>
  <c r="L608" i="3"/>
  <c r="E623" i="1"/>
  <c r="F622" i="1"/>
  <c r="O609" i="3" l="1"/>
  <c r="N609" i="3"/>
  <c r="K610" i="3"/>
  <c r="L609" i="3"/>
  <c r="F623" i="1"/>
  <c r="E624" i="1"/>
  <c r="O610" i="3" l="1"/>
  <c r="N610" i="3"/>
  <c r="L610" i="3"/>
  <c r="K611" i="3"/>
  <c r="E625" i="1"/>
  <c r="F624" i="1"/>
  <c r="O611" i="3" l="1"/>
  <c r="N611" i="3"/>
  <c r="K612" i="3"/>
  <c r="L611" i="3"/>
  <c r="F625" i="1"/>
  <c r="E626" i="1"/>
  <c r="O612" i="3" l="1"/>
  <c r="N612" i="3"/>
  <c r="K613" i="3"/>
  <c r="L612" i="3"/>
  <c r="F626" i="1"/>
  <c r="E627" i="1"/>
  <c r="N613" i="3" l="1"/>
  <c r="O613" i="3"/>
  <c r="L613" i="3"/>
  <c r="K614" i="3"/>
  <c r="F627" i="1"/>
  <c r="E628" i="1"/>
  <c r="O614" i="3" l="1"/>
  <c r="N614" i="3"/>
  <c r="K615" i="3"/>
  <c r="L614" i="3"/>
  <c r="E629" i="1"/>
  <c r="F628" i="1"/>
  <c r="O615" i="3" l="1"/>
  <c r="N615" i="3"/>
  <c r="K616" i="3"/>
  <c r="L615" i="3"/>
  <c r="E630" i="1"/>
  <c r="F629" i="1"/>
  <c r="O616" i="3" l="1"/>
  <c r="N616" i="3"/>
  <c r="L616" i="3"/>
  <c r="K617" i="3"/>
  <c r="E631" i="1"/>
  <c r="F630" i="1"/>
  <c r="O617" i="3" l="1"/>
  <c r="N617" i="3"/>
  <c r="K618" i="3"/>
  <c r="L617" i="3"/>
  <c r="F631" i="1"/>
  <c r="E632" i="1"/>
  <c r="O618" i="3" l="1"/>
  <c r="N618" i="3"/>
  <c r="K619" i="3"/>
  <c r="L618" i="3"/>
  <c r="E633" i="1"/>
  <c r="F632" i="1"/>
  <c r="N619" i="3" l="1"/>
  <c r="O619" i="3"/>
  <c r="L619" i="3"/>
  <c r="K620" i="3"/>
  <c r="F633" i="1"/>
  <c r="E634" i="1"/>
  <c r="O620" i="3" l="1"/>
  <c r="N620" i="3"/>
  <c r="K621" i="3"/>
  <c r="L620" i="3"/>
  <c r="E635" i="1"/>
  <c r="F634" i="1"/>
  <c r="O621" i="3" l="1"/>
  <c r="N621" i="3"/>
  <c r="K622" i="3"/>
  <c r="L621" i="3"/>
  <c r="F635" i="1"/>
  <c r="E636" i="1"/>
  <c r="O622" i="3" l="1"/>
  <c r="N622" i="3"/>
  <c r="L622" i="3"/>
  <c r="K623" i="3"/>
  <c r="F636" i="1"/>
  <c r="E637" i="1"/>
  <c r="O623" i="3" l="1"/>
  <c r="N623" i="3"/>
  <c r="K624" i="3"/>
  <c r="L623" i="3"/>
  <c r="E638" i="1"/>
  <c r="F637" i="1"/>
  <c r="O624" i="3" l="1"/>
  <c r="N624" i="3"/>
  <c r="K625" i="3"/>
  <c r="L624" i="3"/>
  <c r="E639" i="1"/>
  <c r="F638" i="1"/>
  <c r="N625" i="3" l="1"/>
  <c r="O625" i="3"/>
  <c r="L625" i="3"/>
  <c r="K626" i="3"/>
  <c r="E640" i="1"/>
  <c r="F639" i="1"/>
  <c r="O626" i="3" l="1"/>
  <c r="N626" i="3"/>
  <c r="K627" i="3"/>
  <c r="L626" i="3"/>
  <c r="E641" i="1"/>
  <c r="F640" i="1"/>
  <c r="O627" i="3" l="1"/>
  <c r="N627" i="3"/>
  <c r="K628" i="3"/>
  <c r="L627" i="3"/>
  <c r="E642" i="1"/>
  <c r="F641" i="1"/>
  <c r="O628" i="3" l="1"/>
  <c r="N628" i="3"/>
  <c r="L628" i="3"/>
  <c r="K629" i="3"/>
  <c r="F642" i="1"/>
  <c r="E643" i="1"/>
  <c r="O629" i="3" l="1"/>
  <c r="N629" i="3"/>
  <c r="K630" i="3"/>
  <c r="L629" i="3"/>
  <c r="E644" i="1"/>
  <c r="F643" i="1"/>
  <c r="O630" i="3" l="1"/>
  <c r="N630" i="3"/>
  <c r="K631" i="3"/>
  <c r="L630" i="3"/>
  <c r="E645" i="1"/>
  <c r="F644" i="1"/>
  <c r="N631" i="3" l="1"/>
  <c r="O631" i="3"/>
  <c r="L631" i="3"/>
  <c r="K632" i="3"/>
  <c r="E646" i="1"/>
  <c r="F645" i="1"/>
  <c r="O632" i="3" l="1"/>
  <c r="N632" i="3"/>
  <c r="K633" i="3"/>
  <c r="L632" i="3"/>
  <c r="E647" i="1"/>
  <c r="F646" i="1"/>
  <c r="O633" i="3" l="1"/>
  <c r="N633" i="3"/>
  <c r="K634" i="3"/>
  <c r="L633" i="3"/>
  <c r="E648" i="1"/>
  <c r="F647" i="1"/>
  <c r="O634" i="3" l="1"/>
  <c r="N634" i="3"/>
  <c r="L634" i="3"/>
  <c r="K635" i="3"/>
  <c r="F648" i="1"/>
  <c r="E649" i="1"/>
  <c r="O635" i="3" l="1"/>
  <c r="N635" i="3"/>
  <c r="K636" i="3"/>
  <c r="L635" i="3"/>
  <c r="E650" i="1"/>
  <c r="F649" i="1"/>
  <c r="O636" i="3" l="1"/>
  <c r="N636" i="3"/>
  <c r="K637" i="3"/>
  <c r="L636" i="3"/>
  <c r="F650" i="1"/>
  <c r="E651" i="1"/>
  <c r="N637" i="3" l="1"/>
  <c r="O637" i="3"/>
  <c r="L637" i="3"/>
  <c r="K638" i="3"/>
  <c r="E652" i="1"/>
  <c r="F651" i="1"/>
  <c r="O638" i="3" l="1"/>
  <c r="N638" i="3"/>
  <c r="K639" i="3"/>
  <c r="L638" i="3"/>
  <c r="E653" i="1"/>
  <c r="F652" i="1"/>
  <c r="O639" i="3" l="1"/>
  <c r="N639" i="3"/>
  <c r="K640" i="3"/>
  <c r="L639" i="3"/>
  <c r="F653" i="1"/>
  <c r="E654" i="1"/>
  <c r="O640" i="3" l="1"/>
  <c r="N640" i="3"/>
  <c r="L640" i="3"/>
  <c r="K641" i="3"/>
  <c r="F654" i="1"/>
  <c r="E655" i="1"/>
  <c r="O641" i="3" l="1"/>
  <c r="N641" i="3"/>
  <c r="K642" i="3"/>
  <c r="L641" i="3"/>
  <c r="F655" i="1"/>
  <c r="E656" i="1"/>
  <c r="O642" i="3" l="1"/>
  <c r="N642" i="3"/>
  <c r="K643" i="3"/>
  <c r="L642" i="3"/>
  <c r="E657" i="1"/>
  <c r="F656" i="1"/>
  <c r="N643" i="3" l="1"/>
  <c r="O643" i="3"/>
  <c r="L643" i="3"/>
  <c r="K644" i="3"/>
  <c r="E658" i="1"/>
  <c r="F657" i="1"/>
  <c r="O644" i="3" l="1"/>
  <c r="N644" i="3"/>
  <c r="K645" i="3"/>
  <c r="L644" i="3"/>
  <c r="E659" i="1"/>
  <c r="F658" i="1"/>
  <c r="O645" i="3" l="1"/>
  <c r="N645" i="3"/>
  <c r="K646" i="3"/>
  <c r="L645" i="3"/>
  <c r="E660" i="1"/>
  <c r="F659" i="1"/>
  <c r="O646" i="3" l="1"/>
  <c r="N646" i="3"/>
  <c r="L646" i="3"/>
  <c r="K647" i="3"/>
  <c r="F660" i="1"/>
  <c r="E661" i="1"/>
  <c r="O647" i="3" l="1"/>
  <c r="N647" i="3"/>
  <c r="K648" i="3"/>
  <c r="L647" i="3"/>
  <c r="E662" i="1"/>
  <c r="F661" i="1"/>
  <c r="O648" i="3" l="1"/>
  <c r="N648" i="3"/>
  <c r="K649" i="3"/>
  <c r="L648" i="3"/>
  <c r="F662" i="1"/>
  <c r="E663" i="1"/>
  <c r="N649" i="3" l="1"/>
  <c r="O649" i="3"/>
  <c r="L649" i="3"/>
  <c r="K650" i="3"/>
  <c r="E664" i="1"/>
  <c r="F663" i="1"/>
  <c r="O650" i="3" l="1"/>
  <c r="N650" i="3"/>
  <c r="K651" i="3"/>
  <c r="L650" i="3"/>
  <c r="E665" i="1"/>
  <c r="F664" i="1"/>
  <c r="O651" i="3" l="1"/>
  <c r="N651" i="3"/>
  <c r="K652" i="3"/>
  <c r="L651" i="3"/>
  <c r="F665" i="1"/>
  <c r="E666" i="1"/>
  <c r="O652" i="3" l="1"/>
  <c r="N652" i="3"/>
  <c r="L652" i="3"/>
  <c r="K653" i="3"/>
  <c r="E667" i="1"/>
  <c r="F666" i="1"/>
  <c r="O653" i="3" l="1"/>
  <c r="N653" i="3"/>
  <c r="K654" i="3"/>
  <c r="L653" i="3"/>
  <c r="E668" i="1"/>
  <c r="F667" i="1"/>
  <c r="O654" i="3" l="1"/>
  <c r="N654" i="3"/>
  <c r="K655" i="3"/>
  <c r="L654" i="3"/>
  <c r="F668" i="1"/>
  <c r="E669" i="1"/>
  <c r="N655" i="3" l="1"/>
  <c r="O655" i="3"/>
  <c r="L655" i="3"/>
  <c r="K656" i="3"/>
  <c r="E670" i="1"/>
  <c r="F669" i="1"/>
  <c r="O656" i="3" l="1"/>
  <c r="N656" i="3"/>
  <c r="K657" i="3"/>
  <c r="L656" i="3"/>
  <c r="E671" i="1"/>
  <c r="F670" i="1"/>
  <c r="O657" i="3" l="1"/>
  <c r="N657" i="3"/>
  <c r="K658" i="3"/>
  <c r="L657" i="3"/>
  <c r="E672" i="1"/>
  <c r="F671" i="1"/>
  <c r="O658" i="3" l="1"/>
  <c r="N658" i="3"/>
  <c r="L658" i="3"/>
  <c r="K659" i="3"/>
  <c r="E673" i="1"/>
  <c r="F672" i="1"/>
  <c r="O659" i="3" l="1"/>
  <c r="N659" i="3"/>
  <c r="K660" i="3"/>
  <c r="L659" i="3"/>
  <c r="F673" i="1"/>
  <c r="E674" i="1"/>
  <c r="O660" i="3" l="1"/>
  <c r="N660" i="3"/>
  <c r="K661" i="3"/>
  <c r="L660" i="3"/>
  <c r="E675" i="1"/>
  <c r="F674" i="1"/>
  <c r="N661" i="3" l="1"/>
  <c r="O661" i="3"/>
  <c r="L661" i="3"/>
  <c r="K662" i="3"/>
  <c r="E676" i="1"/>
  <c r="F675" i="1"/>
  <c r="O662" i="3" l="1"/>
  <c r="N662" i="3"/>
  <c r="K663" i="3"/>
  <c r="L662" i="3"/>
  <c r="E677" i="1"/>
  <c r="F676" i="1"/>
  <c r="O663" i="3" l="1"/>
  <c r="N663" i="3"/>
  <c r="K664" i="3"/>
  <c r="L663" i="3"/>
  <c r="E678" i="1"/>
  <c r="F677" i="1"/>
  <c r="O664" i="3" l="1"/>
  <c r="N664" i="3"/>
  <c r="L664" i="3"/>
  <c r="K665" i="3"/>
  <c r="F678" i="1"/>
  <c r="E679" i="1"/>
  <c r="O665" i="3" l="1"/>
  <c r="N665" i="3"/>
  <c r="K666" i="3"/>
  <c r="L665" i="3"/>
  <c r="E680" i="1"/>
  <c r="F679" i="1"/>
  <c r="O666" i="3" l="1"/>
  <c r="N666" i="3"/>
  <c r="K667" i="3"/>
  <c r="L666" i="3"/>
  <c r="E681" i="1"/>
  <c r="F680" i="1"/>
  <c r="N667" i="3" l="1"/>
  <c r="O667" i="3"/>
  <c r="L667" i="3"/>
  <c r="K668" i="3"/>
  <c r="E682" i="1"/>
  <c r="F681" i="1"/>
  <c r="O668" i="3" l="1"/>
  <c r="N668" i="3"/>
  <c r="K669" i="3"/>
  <c r="L668" i="3"/>
  <c r="E683" i="1"/>
  <c r="F682" i="1"/>
  <c r="O669" i="3" l="1"/>
  <c r="N669" i="3"/>
  <c r="K670" i="3"/>
  <c r="L669" i="3"/>
  <c r="E684" i="1"/>
  <c r="F683" i="1"/>
  <c r="O670" i="3" l="1"/>
  <c r="N670" i="3"/>
  <c r="L670" i="3"/>
  <c r="K671" i="3"/>
  <c r="E685" i="1"/>
  <c r="F684" i="1"/>
  <c r="O671" i="3" l="1"/>
  <c r="N671" i="3"/>
  <c r="K672" i="3"/>
  <c r="L671" i="3"/>
  <c r="E686" i="1"/>
  <c r="F685" i="1"/>
  <c r="O672" i="3" l="1"/>
  <c r="N672" i="3"/>
  <c r="K673" i="3"/>
  <c r="L672" i="3"/>
  <c r="E687" i="1"/>
  <c r="F686" i="1"/>
  <c r="N673" i="3" l="1"/>
  <c r="O673" i="3"/>
  <c r="L673" i="3"/>
  <c r="K674" i="3"/>
  <c r="F687" i="1"/>
  <c r="E688" i="1"/>
  <c r="O674" i="3" l="1"/>
  <c r="N674" i="3"/>
  <c r="K675" i="3"/>
  <c r="L674" i="3"/>
  <c r="E689" i="1"/>
  <c r="F688" i="1"/>
  <c r="O675" i="3" l="1"/>
  <c r="N675" i="3"/>
  <c r="K676" i="3"/>
  <c r="L675" i="3"/>
  <c r="E690" i="1"/>
  <c r="F689" i="1"/>
  <c r="O676" i="3" l="1"/>
  <c r="N676" i="3"/>
  <c r="L676" i="3"/>
  <c r="K677" i="3"/>
  <c r="E691" i="1"/>
  <c r="F690" i="1"/>
  <c r="O677" i="3" l="1"/>
  <c r="N677" i="3"/>
  <c r="K678" i="3"/>
  <c r="L677" i="3"/>
  <c r="E692" i="1"/>
  <c r="F691" i="1"/>
  <c r="O678" i="3" l="1"/>
  <c r="N678" i="3"/>
  <c r="K679" i="3"/>
  <c r="L678" i="3"/>
  <c r="F692" i="1"/>
  <c r="E693" i="1"/>
  <c r="N679" i="3" l="1"/>
  <c r="O679" i="3"/>
  <c r="L679" i="3"/>
  <c r="K680" i="3"/>
  <c r="E694" i="1"/>
  <c r="F693" i="1"/>
  <c r="O680" i="3" l="1"/>
  <c r="N680" i="3"/>
  <c r="K681" i="3"/>
  <c r="L680" i="3"/>
  <c r="E695" i="1"/>
  <c r="F694" i="1"/>
  <c r="O681" i="3" l="1"/>
  <c r="N681" i="3"/>
  <c r="K682" i="3"/>
  <c r="L681" i="3"/>
  <c r="E696" i="1"/>
  <c r="F695" i="1"/>
  <c r="O682" i="3" l="1"/>
  <c r="N682" i="3"/>
  <c r="L682" i="3"/>
  <c r="K683" i="3"/>
  <c r="E697" i="1"/>
  <c r="F696" i="1"/>
  <c r="O683" i="3" l="1"/>
  <c r="N683" i="3"/>
  <c r="K684" i="3"/>
  <c r="L683" i="3"/>
  <c r="E698" i="1"/>
  <c r="F697" i="1"/>
  <c r="O684" i="3" l="1"/>
  <c r="N684" i="3"/>
  <c r="K685" i="3"/>
  <c r="L684" i="3"/>
  <c r="E699" i="1"/>
  <c r="F698" i="1"/>
  <c r="N685" i="3" l="1"/>
  <c r="O685" i="3"/>
  <c r="L685" i="3"/>
  <c r="K686" i="3"/>
  <c r="F699" i="1"/>
  <c r="E700" i="1"/>
  <c r="O686" i="3" l="1"/>
  <c r="N686" i="3"/>
  <c r="K687" i="3"/>
  <c r="L686" i="3"/>
  <c r="F700" i="1"/>
  <c r="E701" i="1"/>
  <c r="O687" i="3" l="1"/>
  <c r="N687" i="3"/>
  <c r="K688" i="3"/>
  <c r="L687" i="3"/>
  <c r="E702" i="1"/>
  <c r="F701" i="1"/>
  <c r="O688" i="3" l="1"/>
  <c r="N688" i="3"/>
  <c r="L688" i="3"/>
  <c r="K689" i="3"/>
  <c r="F702" i="1"/>
  <c r="E703" i="1"/>
  <c r="O689" i="3" l="1"/>
  <c r="N689" i="3"/>
  <c r="K690" i="3"/>
  <c r="L689" i="3"/>
  <c r="F703" i="1"/>
  <c r="E704" i="1"/>
  <c r="O690" i="3" l="1"/>
  <c r="N690" i="3"/>
  <c r="K691" i="3"/>
  <c r="L690" i="3"/>
  <c r="F704" i="1"/>
  <c r="E705" i="1"/>
  <c r="N691" i="3" l="1"/>
  <c r="O691" i="3"/>
  <c r="L691" i="3"/>
  <c r="K692" i="3"/>
  <c r="E706" i="1"/>
  <c r="F705" i="1"/>
  <c r="O692" i="3" l="1"/>
  <c r="N692" i="3"/>
  <c r="K693" i="3"/>
  <c r="L692" i="3"/>
  <c r="E707" i="1"/>
  <c r="F706" i="1"/>
  <c r="O693" i="3" l="1"/>
  <c r="N693" i="3"/>
  <c r="K694" i="3"/>
  <c r="L693" i="3"/>
  <c r="F707" i="1"/>
  <c r="E708" i="1"/>
  <c r="O694" i="3" l="1"/>
  <c r="N694" i="3"/>
  <c r="L694" i="3"/>
  <c r="K695" i="3"/>
  <c r="E709" i="1"/>
  <c r="F708" i="1"/>
  <c r="O695" i="3" l="1"/>
  <c r="N695" i="3"/>
  <c r="K696" i="3"/>
  <c r="L695" i="3"/>
  <c r="E710" i="1"/>
  <c r="F709" i="1"/>
  <c r="O696" i="3" l="1"/>
  <c r="N696" i="3"/>
  <c r="K697" i="3"/>
  <c r="L696" i="3"/>
  <c r="F710" i="1"/>
  <c r="E711" i="1"/>
  <c r="N697" i="3" l="1"/>
  <c r="O697" i="3"/>
  <c r="L697" i="3"/>
  <c r="K698" i="3"/>
  <c r="F711" i="1"/>
  <c r="E712" i="1"/>
  <c r="O698" i="3" l="1"/>
  <c r="N698" i="3"/>
  <c r="K699" i="3"/>
  <c r="L698" i="3"/>
  <c r="E713" i="1"/>
  <c r="F712" i="1"/>
  <c r="O699" i="3" l="1"/>
  <c r="N699" i="3"/>
  <c r="K700" i="3"/>
  <c r="L699" i="3"/>
  <c r="E714" i="1"/>
  <c r="F713" i="1"/>
  <c r="O700" i="3" l="1"/>
  <c r="N700" i="3"/>
  <c r="L700" i="3"/>
  <c r="K701" i="3"/>
  <c r="F714" i="1"/>
  <c r="E715" i="1"/>
  <c r="O701" i="3" l="1"/>
  <c r="N701" i="3"/>
  <c r="K702" i="3"/>
  <c r="L701" i="3"/>
  <c r="E716" i="1"/>
  <c r="F715" i="1"/>
  <c r="O702" i="3" l="1"/>
  <c r="N702" i="3"/>
  <c r="K703" i="3"/>
  <c r="L702" i="3"/>
  <c r="F716" i="1"/>
  <c r="E717" i="1"/>
  <c r="N703" i="3" l="1"/>
  <c r="O703" i="3"/>
  <c r="L703" i="3"/>
  <c r="K704" i="3"/>
  <c r="F717" i="1"/>
  <c r="E718" i="1"/>
  <c r="O704" i="3" l="1"/>
  <c r="N704" i="3"/>
  <c r="K705" i="3"/>
  <c r="L704" i="3"/>
  <c r="E719" i="1"/>
  <c r="F718" i="1"/>
  <c r="O705" i="3" l="1"/>
  <c r="N705" i="3"/>
  <c r="K706" i="3"/>
  <c r="L705" i="3"/>
  <c r="F719" i="1"/>
  <c r="E720" i="1"/>
  <c r="O706" i="3" l="1"/>
  <c r="N706" i="3"/>
  <c r="L706" i="3"/>
  <c r="K707" i="3"/>
  <c r="E721" i="1"/>
  <c r="F720" i="1"/>
  <c r="O707" i="3" l="1"/>
  <c r="N707" i="3"/>
  <c r="K708" i="3"/>
  <c r="L707" i="3"/>
  <c r="E722" i="1"/>
  <c r="F721" i="1"/>
  <c r="O708" i="3" l="1"/>
  <c r="N708" i="3"/>
  <c r="K709" i="3"/>
  <c r="L708" i="3"/>
  <c r="F722" i="1"/>
  <c r="E723" i="1"/>
  <c r="N709" i="3" l="1"/>
  <c r="O709" i="3"/>
  <c r="L709" i="3"/>
  <c r="K710" i="3"/>
  <c r="E724" i="1"/>
  <c r="F723" i="1"/>
  <c r="O710" i="3" l="1"/>
  <c r="N710" i="3"/>
  <c r="K711" i="3"/>
  <c r="L710" i="3"/>
  <c r="E725" i="1"/>
  <c r="F724" i="1"/>
  <c r="O711" i="3" l="1"/>
  <c r="N711" i="3"/>
  <c r="K712" i="3"/>
  <c r="L711" i="3"/>
  <c r="F725" i="1"/>
  <c r="E726" i="1"/>
  <c r="O712" i="3" l="1"/>
  <c r="N712" i="3"/>
  <c r="L712" i="3"/>
  <c r="K713" i="3"/>
  <c r="F726" i="1"/>
  <c r="E727" i="1"/>
  <c r="O713" i="3" l="1"/>
  <c r="N713" i="3"/>
  <c r="K714" i="3"/>
  <c r="L713" i="3"/>
  <c r="E728" i="1"/>
  <c r="F727" i="1"/>
  <c r="O714" i="3" l="1"/>
  <c r="N714" i="3"/>
  <c r="K715" i="3"/>
  <c r="L714" i="3"/>
  <c r="E729" i="1"/>
  <c r="F728" i="1"/>
  <c r="N715" i="3" l="1"/>
  <c r="O715" i="3"/>
  <c r="L715" i="3"/>
  <c r="K716" i="3"/>
  <c r="E730" i="1"/>
  <c r="F729" i="1"/>
  <c r="O716" i="3" l="1"/>
  <c r="N716" i="3"/>
  <c r="K717" i="3"/>
  <c r="L716" i="3"/>
  <c r="E731" i="1"/>
  <c r="F730" i="1"/>
  <c r="O717" i="3" l="1"/>
  <c r="N717" i="3"/>
  <c r="K718" i="3"/>
  <c r="L717" i="3"/>
  <c r="F731" i="1"/>
  <c r="E732" i="1"/>
  <c r="O718" i="3" l="1"/>
  <c r="N718" i="3"/>
  <c r="L718" i="3"/>
  <c r="K719" i="3"/>
  <c r="E733" i="1"/>
  <c r="F732" i="1"/>
  <c r="O719" i="3" l="1"/>
  <c r="N719" i="3"/>
  <c r="K720" i="3"/>
  <c r="L719" i="3"/>
  <c r="F733" i="1"/>
  <c r="E734" i="1"/>
  <c r="O720" i="3" l="1"/>
  <c r="N720" i="3"/>
  <c r="K721" i="3"/>
  <c r="L720" i="3"/>
  <c r="F734" i="1"/>
  <c r="E735" i="1"/>
  <c r="N721" i="3" l="1"/>
  <c r="O721" i="3"/>
  <c r="L721" i="3"/>
  <c r="K722" i="3"/>
  <c r="E736" i="1"/>
  <c r="F735" i="1"/>
  <c r="O722" i="3" l="1"/>
  <c r="N722" i="3"/>
  <c r="K723" i="3"/>
  <c r="L722" i="3"/>
  <c r="E737" i="1"/>
  <c r="F736" i="1"/>
  <c r="O723" i="3" l="1"/>
  <c r="N723" i="3"/>
  <c r="K724" i="3"/>
  <c r="L723" i="3"/>
  <c r="F737" i="1"/>
  <c r="E738" i="1"/>
  <c r="O724" i="3" l="1"/>
  <c r="N724" i="3"/>
  <c r="L724" i="3"/>
  <c r="K725" i="3"/>
  <c r="F738" i="1"/>
  <c r="E739" i="1"/>
  <c r="O725" i="3" l="1"/>
  <c r="N725" i="3"/>
  <c r="K726" i="3"/>
  <c r="L725" i="3"/>
  <c r="E740" i="1"/>
  <c r="F739" i="1"/>
  <c r="O726" i="3" l="1"/>
  <c r="N726" i="3"/>
  <c r="K727" i="3"/>
  <c r="L726" i="3"/>
  <c r="E741" i="1"/>
  <c r="F740" i="1"/>
  <c r="N727" i="3" l="1"/>
  <c r="O727" i="3"/>
  <c r="L727" i="3"/>
  <c r="K728" i="3"/>
  <c r="E742" i="1"/>
  <c r="F741" i="1"/>
  <c r="O728" i="3" l="1"/>
  <c r="N728" i="3"/>
  <c r="K729" i="3"/>
  <c r="L728" i="3"/>
  <c r="F742" i="1"/>
  <c r="E743" i="1"/>
  <c r="O729" i="3" l="1"/>
  <c r="N729" i="3"/>
  <c r="K730" i="3"/>
  <c r="L729" i="3"/>
  <c r="E744" i="1"/>
  <c r="F743" i="1"/>
  <c r="O730" i="3" l="1"/>
  <c r="N730" i="3"/>
  <c r="L730" i="3"/>
  <c r="K731" i="3"/>
  <c r="E745" i="1"/>
  <c r="F744" i="1"/>
  <c r="O731" i="3" l="1"/>
  <c r="N731" i="3"/>
  <c r="K732" i="3"/>
  <c r="L731" i="3"/>
  <c r="F745" i="1"/>
  <c r="E746" i="1"/>
  <c r="O732" i="3" l="1"/>
  <c r="N732" i="3"/>
  <c r="K733" i="3"/>
  <c r="L732" i="3"/>
  <c r="F746" i="1"/>
  <c r="E747" i="1"/>
  <c r="N733" i="3" l="1"/>
  <c r="O733" i="3"/>
  <c r="L733" i="3"/>
  <c r="K734" i="3"/>
  <c r="F747" i="1"/>
  <c r="E748" i="1"/>
  <c r="O734" i="3" l="1"/>
  <c r="N734" i="3"/>
  <c r="K735" i="3"/>
  <c r="L734" i="3"/>
  <c r="E749" i="1"/>
  <c r="F748" i="1"/>
  <c r="O735" i="3" l="1"/>
  <c r="N735" i="3"/>
  <c r="K736" i="3"/>
  <c r="L735" i="3"/>
  <c r="E750" i="1"/>
  <c r="F749" i="1"/>
  <c r="O736" i="3" l="1"/>
  <c r="N736" i="3"/>
  <c r="L736" i="3"/>
  <c r="K737" i="3"/>
  <c r="E751" i="1"/>
  <c r="F750" i="1"/>
  <c r="O737" i="3" l="1"/>
  <c r="N737" i="3"/>
  <c r="K738" i="3"/>
  <c r="L737" i="3"/>
  <c r="E752" i="1"/>
  <c r="F751" i="1"/>
  <c r="O738" i="3" l="1"/>
  <c r="N738" i="3"/>
  <c r="K739" i="3"/>
  <c r="L738" i="3"/>
  <c r="F752" i="1"/>
  <c r="E753" i="1"/>
  <c r="N739" i="3" l="1"/>
  <c r="O739" i="3"/>
  <c r="L739" i="3"/>
  <c r="K740" i="3"/>
  <c r="E754" i="1"/>
  <c r="F753" i="1"/>
  <c r="O740" i="3" l="1"/>
  <c r="N740" i="3"/>
  <c r="K741" i="3"/>
  <c r="L740" i="3"/>
  <c r="E755" i="1"/>
  <c r="F754" i="1"/>
  <c r="O741" i="3" l="1"/>
  <c r="N741" i="3"/>
  <c r="K742" i="3"/>
  <c r="L741" i="3"/>
  <c r="E756" i="1"/>
  <c r="F755" i="1"/>
  <c r="O742" i="3" l="1"/>
  <c r="N742" i="3"/>
  <c r="L742" i="3"/>
  <c r="K743" i="3"/>
  <c r="E757" i="1"/>
  <c r="F756" i="1"/>
  <c r="N743" i="3" l="1"/>
  <c r="O743" i="3"/>
  <c r="K744" i="3"/>
  <c r="L743" i="3"/>
  <c r="E758" i="1"/>
  <c r="F757" i="1"/>
  <c r="O744" i="3" l="1"/>
  <c r="N744" i="3"/>
  <c r="K745" i="3"/>
  <c r="L744" i="3"/>
  <c r="E759" i="1"/>
  <c r="F758" i="1"/>
  <c r="O745" i="3" l="1"/>
  <c r="N745" i="3"/>
  <c r="L745" i="3"/>
  <c r="K746" i="3"/>
  <c r="F759" i="1"/>
  <c r="E760" i="1"/>
  <c r="N746" i="3" l="1"/>
  <c r="O746" i="3"/>
  <c r="K747" i="3"/>
  <c r="L746" i="3"/>
  <c r="F760" i="1"/>
  <c r="E761" i="1"/>
  <c r="O747" i="3" l="1"/>
  <c r="N747" i="3"/>
  <c r="K748" i="3"/>
  <c r="L747" i="3"/>
  <c r="E762" i="1"/>
  <c r="F761" i="1"/>
  <c r="O748" i="3" l="1"/>
  <c r="N748" i="3"/>
  <c r="L748" i="3"/>
  <c r="K749" i="3"/>
  <c r="F762" i="1"/>
  <c r="E763" i="1"/>
  <c r="N749" i="3" l="1"/>
  <c r="O749" i="3"/>
  <c r="L749" i="3"/>
  <c r="K750" i="3"/>
  <c r="E764" i="1"/>
  <c r="F763" i="1"/>
  <c r="O750" i="3" l="1"/>
  <c r="N750" i="3"/>
  <c r="K751" i="3"/>
  <c r="L750" i="3"/>
  <c r="F764" i="1"/>
  <c r="E765" i="1"/>
  <c r="O751" i="3" l="1"/>
  <c r="N751" i="3"/>
  <c r="K752" i="3"/>
  <c r="L751" i="3"/>
  <c r="E766" i="1"/>
  <c r="F765" i="1"/>
  <c r="O752" i="3" l="1"/>
  <c r="N752" i="3"/>
  <c r="L752" i="3"/>
  <c r="K753" i="3"/>
  <c r="E767" i="1"/>
  <c r="F766" i="1"/>
  <c r="N753" i="3" l="1"/>
  <c r="O753" i="3"/>
  <c r="K754" i="3"/>
  <c r="L753" i="3"/>
  <c r="F767" i="1"/>
  <c r="E768" i="1"/>
  <c r="O754" i="3" l="1"/>
  <c r="N754" i="3"/>
  <c r="K755" i="3"/>
  <c r="L754" i="3"/>
  <c r="F768" i="1"/>
  <c r="E769" i="1"/>
  <c r="N755" i="3" l="1"/>
  <c r="O755" i="3"/>
  <c r="K756" i="3"/>
  <c r="L755" i="3"/>
  <c r="F769" i="1"/>
  <c r="E770" i="1"/>
  <c r="O756" i="3" l="1"/>
  <c r="N756" i="3"/>
  <c r="L756" i="3"/>
  <c r="K757" i="3"/>
  <c r="E771" i="1"/>
  <c r="F770" i="1"/>
  <c r="O757" i="3" l="1"/>
  <c r="N757" i="3"/>
  <c r="K758" i="3"/>
  <c r="L757" i="3"/>
  <c r="E772" i="1"/>
  <c r="F771" i="1"/>
  <c r="O758" i="3" l="1"/>
  <c r="N758" i="3"/>
  <c r="K759" i="3"/>
  <c r="L758" i="3"/>
  <c r="E773" i="1"/>
  <c r="F772" i="1"/>
  <c r="O759" i="3" l="1"/>
  <c r="N759" i="3"/>
  <c r="L759" i="3"/>
  <c r="K760" i="3"/>
  <c r="E774" i="1"/>
  <c r="F773" i="1"/>
  <c r="O760" i="3" l="1"/>
  <c r="N760" i="3"/>
  <c r="K761" i="3"/>
  <c r="L760" i="3"/>
  <c r="E775" i="1"/>
  <c r="F774" i="1"/>
  <c r="N761" i="3" l="1"/>
  <c r="O761" i="3"/>
  <c r="K762" i="3"/>
  <c r="L761" i="3"/>
  <c r="F775" i="1"/>
  <c r="E776" i="1"/>
  <c r="O762" i="3" l="1"/>
  <c r="N762" i="3"/>
  <c r="K763" i="3"/>
  <c r="L762" i="3"/>
  <c r="E777" i="1"/>
  <c r="F776" i="1"/>
  <c r="O763" i="3" l="1"/>
  <c r="N763" i="3"/>
  <c r="K764" i="3"/>
  <c r="L763" i="3"/>
  <c r="F777" i="1"/>
  <c r="E778" i="1"/>
  <c r="O764" i="3" l="1"/>
  <c r="N764" i="3"/>
  <c r="K765" i="3"/>
  <c r="L764" i="3"/>
  <c r="E779" i="1"/>
  <c r="F778" i="1"/>
  <c r="O765" i="3" l="1"/>
  <c r="N765" i="3"/>
  <c r="K766" i="3"/>
  <c r="L765" i="3"/>
  <c r="F779" i="1"/>
  <c r="E780" i="1"/>
  <c r="O766" i="3" l="1"/>
  <c r="N766" i="3"/>
  <c r="K767" i="3"/>
  <c r="L766" i="3"/>
  <c r="F780" i="1"/>
  <c r="E781" i="1"/>
  <c r="N767" i="3" l="1"/>
  <c r="O767" i="3"/>
  <c r="K768" i="3"/>
  <c r="L767" i="3"/>
  <c r="F781" i="1"/>
  <c r="E782" i="1"/>
  <c r="N768" i="3" l="1"/>
  <c r="O768" i="3"/>
  <c r="L768" i="3"/>
  <c r="K769" i="3"/>
  <c r="E783" i="1"/>
  <c r="F782" i="1"/>
  <c r="O769" i="3" l="1"/>
  <c r="N769" i="3"/>
  <c r="K770" i="3"/>
  <c r="L769" i="3"/>
  <c r="E784" i="1"/>
  <c r="F783" i="1"/>
  <c r="O770" i="3" l="1"/>
  <c r="N770" i="3"/>
  <c r="K771" i="3"/>
  <c r="L770" i="3"/>
  <c r="F784" i="1"/>
  <c r="E785" i="1"/>
  <c r="O771" i="3" l="1"/>
  <c r="N771" i="3"/>
  <c r="K772" i="3"/>
  <c r="L771" i="3"/>
  <c r="F785" i="1"/>
  <c r="E786" i="1"/>
  <c r="O772" i="3" l="1"/>
  <c r="N772" i="3"/>
  <c r="K773" i="3"/>
  <c r="L772" i="3"/>
  <c r="F786" i="1"/>
  <c r="E787" i="1"/>
  <c r="N773" i="3" l="1"/>
  <c r="O773" i="3"/>
  <c r="K774" i="3"/>
  <c r="L773" i="3"/>
  <c r="E788" i="1"/>
  <c r="F787" i="1"/>
  <c r="O774" i="3" l="1"/>
  <c r="N774" i="3"/>
  <c r="K775" i="3"/>
  <c r="L774" i="3"/>
  <c r="E789" i="1"/>
  <c r="F788" i="1"/>
  <c r="N775" i="3" l="1"/>
  <c r="O775" i="3"/>
  <c r="K776" i="3"/>
  <c r="L775" i="3"/>
  <c r="E790" i="1"/>
  <c r="F789" i="1"/>
  <c r="O776" i="3" l="1"/>
  <c r="N776" i="3"/>
  <c r="K777" i="3"/>
  <c r="L776" i="3"/>
  <c r="F790" i="1"/>
  <c r="E791" i="1"/>
  <c r="O777" i="3" l="1"/>
  <c r="N777" i="3"/>
  <c r="L777" i="3"/>
  <c r="K778" i="3"/>
  <c r="E792" i="1"/>
  <c r="F791" i="1"/>
  <c r="O778" i="3" l="1"/>
  <c r="N778" i="3"/>
  <c r="K779" i="3"/>
  <c r="L778" i="3"/>
  <c r="E793" i="1"/>
  <c r="F792" i="1"/>
  <c r="N779" i="3" l="1"/>
  <c r="O779" i="3"/>
  <c r="K780" i="3"/>
  <c r="L779" i="3"/>
  <c r="E794" i="1"/>
  <c r="F793" i="1"/>
  <c r="O780" i="3" l="1"/>
  <c r="N780" i="3"/>
  <c r="K781" i="3"/>
  <c r="L780" i="3"/>
  <c r="E795" i="1"/>
  <c r="F794" i="1"/>
  <c r="O781" i="3" l="1"/>
  <c r="N781" i="3"/>
  <c r="K782" i="3"/>
  <c r="L781" i="3"/>
  <c r="E796" i="1"/>
  <c r="F795" i="1"/>
  <c r="N782" i="3" l="1"/>
  <c r="O782" i="3"/>
  <c r="K783" i="3"/>
  <c r="L782" i="3"/>
  <c r="E797" i="1"/>
  <c r="F796" i="1"/>
  <c r="O783" i="3" l="1"/>
  <c r="N783" i="3"/>
  <c r="L783" i="3"/>
  <c r="K784" i="3"/>
  <c r="E798" i="1"/>
  <c r="F797" i="1"/>
  <c r="O784" i="3" l="1"/>
  <c r="N784" i="3"/>
  <c r="K785" i="3"/>
  <c r="L784" i="3"/>
  <c r="E799" i="1"/>
  <c r="F798" i="1"/>
  <c r="N785" i="3" l="1"/>
  <c r="O785" i="3"/>
  <c r="K786" i="3"/>
  <c r="L785" i="3"/>
  <c r="E800" i="1"/>
  <c r="F799" i="1"/>
  <c r="O786" i="3" l="1"/>
  <c r="N786" i="3"/>
  <c r="L786" i="3"/>
  <c r="K787" i="3"/>
  <c r="E801" i="1"/>
  <c r="F800" i="1"/>
  <c r="O787" i="3" l="1"/>
  <c r="N787" i="3"/>
  <c r="K788" i="3"/>
  <c r="L787" i="3"/>
  <c r="E802" i="1"/>
  <c r="F801" i="1"/>
  <c r="O788" i="3" l="1"/>
  <c r="N788" i="3"/>
  <c r="K789" i="3"/>
  <c r="L788" i="3"/>
  <c r="E803" i="1"/>
  <c r="F802" i="1"/>
  <c r="N789" i="3" l="1"/>
  <c r="O789" i="3"/>
  <c r="L789" i="3"/>
  <c r="K790" i="3"/>
  <c r="E804" i="1"/>
  <c r="F803" i="1"/>
  <c r="O790" i="3" l="1"/>
  <c r="N790" i="3"/>
  <c r="K791" i="3"/>
  <c r="L790" i="3"/>
  <c r="F804" i="1"/>
  <c r="E805" i="1"/>
  <c r="N791" i="3" l="1"/>
  <c r="O791" i="3"/>
  <c r="K792" i="3"/>
  <c r="L791" i="3"/>
  <c r="E806" i="1"/>
  <c r="F805" i="1"/>
  <c r="O792" i="3" l="1"/>
  <c r="N792" i="3"/>
  <c r="L792" i="3"/>
  <c r="K793" i="3"/>
  <c r="F806" i="1"/>
  <c r="E807" i="1"/>
  <c r="O793" i="3" l="1"/>
  <c r="N793" i="3"/>
  <c r="K794" i="3"/>
  <c r="L793" i="3"/>
  <c r="E808" i="1"/>
  <c r="F807" i="1"/>
  <c r="O794" i="3" l="1"/>
  <c r="N794" i="3"/>
  <c r="K795" i="3"/>
  <c r="L794" i="3"/>
  <c r="E809" i="1"/>
  <c r="F808" i="1"/>
  <c r="O795" i="3" l="1"/>
  <c r="N795" i="3"/>
  <c r="L795" i="3"/>
  <c r="K796" i="3"/>
  <c r="F809" i="1"/>
  <c r="E810" i="1"/>
  <c r="O796" i="3" l="1"/>
  <c r="N796" i="3"/>
  <c r="K797" i="3"/>
  <c r="L796" i="3"/>
  <c r="E811" i="1"/>
  <c r="F810" i="1"/>
  <c r="N797" i="3" l="1"/>
  <c r="O797" i="3"/>
  <c r="K798" i="3"/>
  <c r="L797" i="3"/>
  <c r="E812" i="1"/>
  <c r="F811" i="1"/>
  <c r="O798" i="3" l="1"/>
  <c r="N798" i="3"/>
  <c r="L798" i="3"/>
  <c r="K799" i="3"/>
  <c r="F812" i="1"/>
  <c r="E813" i="1"/>
  <c r="N799" i="3" l="1"/>
  <c r="O799" i="3"/>
  <c r="K800" i="3"/>
  <c r="L799" i="3"/>
  <c r="F813" i="1"/>
  <c r="E814" i="1"/>
  <c r="O800" i="3" l="1"/>
  <c r="N800" i="3"/>
  <c r="K801" i="3"/>
  <c r="L800" i="3"/>
  <c r="E815" i="1"/>
  <c r="F814" i="1"/>
  <c r="O801" i="3" l="1"/>
  <c r="N801" i="3"/>
  <c r="L801" i="3"/>
  <c r="K802" i="3"/>
  <c r="E816" i="1"/>
  <c r="F815" i="1"/>
  <c r="O802" i="3" l="1"/>
  <c r="N802" i="3"/>
  <c r="K803" i="3"/>
  <c r="L802" i="3"/>
  <c r="E817" i="1"/>
  <c r="F816" i="1"/>
  <c r="N803" i="3" l="1"/>
  <c r="O803" i="3"/>
  <c r="K804" i="3"/>
  <c r="L803" i="3"/>
  <c r="E818" i="1"/>
  <c r="F817" i="1"/>
  <c r="O804" i="3" l="1"/>
  <c r="N804" i="3"/>
  <c r="L804" i="3"/>
  <c r="K805" i="3"/>
  <c r="E819" i="1"/>
  <c r="F818" i="1"/>
  <c r="N805" i="3" l="1"/>
  <c r="O805" i="3"/>
  <c r="K806" i="3"/>
  <c r="L805" i="3"/>
  <c r="E820" i="1"/>
  <c r="F819" i="1"/>
  <c r="O806" i="3" l="1"/>
  <c r="N806" i="3"/>
  <c r="K807" i="3"/>
  <c r="L806" i="3"/>
  <c r="E821" i="1"/>
  <c r="F820" i="1"/>
  <c r="O807" i="3" l="1"/>
  <c r="N807" i="3"/>
  <c r="L807" i="3"/>
  <c r="K808" i="3"/>
  <c r="F821" i="1"/>
  <c r="E822" i="1"/>
  <c r="O808" i="3" l="1"/>
  <c r="N808" i="3"/>
  <c r="K809" i="3"/>
  <c r="L808" i="3"/>
  <c r="E823" i="1"/>
  <c r="F822" i="1"/>
  <c r="N809" i="3" l="1"/>
  <c r="O809" i="3"/>
  <c r="K810" i="3"/>
  <c r="L809" i="3"/>
  <c r="E824" i="1"/>
  <c r="F823" i="1"/>
  <c r="N810" i="3" l="1"/>
  <c r="O810" i="3"/>
  <c r="L810" i="3"/>
  <c r="K811" i="3"/>
  <c r="E825" i="1"/>
  <c r="F824" i="1"/>
  <c r="O811" i="3" l="1"/>
  <c r="N811" i="3"/>
  <c r="K812" i="3"/>
  <c r="L811" i="3"/>
  <c r="F825" i="1"/>
  <c r="E826" i="1"/>
  <c r="O812" i="3" l="1"/>
  <c r="N812" i="3"/>
  <c r="K813" i="3"/>
  <c r="L812" i="3"/>
  <c r="E827" i="1"/>
  <c r="F826" i="1"/>
  <c r="N813" i="3" l="1"/>
  <c r="O813" i="3"/>
  <c r="L813" i="3"/>
  <c r="K814" i="3"/>
  <c r="E828" i="1"/>
  <c r="F827" i="1"/>
  <c r="O814" i="3" l="1"/>
  <c r="N814" i="3"/>
  <c r="K815" i="3"/>
  <c r="L814" i="3"/>
  <c r="F828" i="1"/>
  <c r="E829" i="1"/>
  <c r="N815" i="3" l="1"/>
  <c r="O815" i="3"/>
  <c r="K816" i="3"/>
  <c r="L815" i="3"/>
  <c r="F829" i="1"/>
  <c r="E830" i="1"/>
  <c r="N816" i="3" l="1"/>
  <c r="O816" i="3"/>
  <c r="L816" i="3"/>
  <c r="K817" i="3"/>
  <c r="E831" i="1"/>
  <c r="F830" i="1"/>
  <c r="O817" i="3" l="1"/>
  <c r="N817" i="3"/>
  <c r="K818" i="3"/>
  <c r="L817" i="3"/>
  <c r="E832" i="1"/>
  <c r="F831" i="1"/>
  <c r="O818" i="3" l="1"/>
  <c r="N818" i="3"/>
  <c r="K819" i="3"/>
  <c r="L818" i="3"/>
  <c r="F832" i="1"/>
  <c r="E833" i="1"/>
  <c r="O819" i="3" l="1"/>
  <c r="N819" i="3"/>
  <c r="L819" i="3"/>
  <c r="K820" i="3"/>
  <c r="E834" i="1"/>
  <c r="F833" i="1"/>
  <c r="O820" i="3" l="1"/>
  <c r="N820" i="3"/>
  <c r="K821" i="3"/>
  <c r="L820" i="3"/>
  <c r="E835" i="1"/>
  <c r="F834" i="1"/>
  <c r="N821" i="3" l="1"/>
  <c r="O821" i="3"/>
  <c r="K822" i="3"/>
  <c r="L821" i="3"/>
  <c r="F835" i="1"/>
  <c r="E836" i="1"/>
  <c r="N822" i="3" l="1"/>
  <c r="O822" i="3"/>
  <c r="L822" i="3"/>
  <c r="K823" i="3"/>
  <c r="F836" i="1"/>
  <c r="E837" i="1"/>
  <c r="N823" i="3" l="1"/>
  <c r="O823" i="3"/>
  <c r="K824" i="3"/>
  <c r="L823" i="3"/>
  <c r="E838" i="1"/>
  <c r="F837" i="1"/>
  <c r="O824" i="3" l="1"/>
  <c r="N824" i="3"/>
  <c r="K825" i="3"/>
  <c r="L824" i="3"/>
  <c r="F838" i="1"/>
  <c r="E839" i="1"/>
  <c r="N825" i="3" l="1"/>
  <c r="O825" i="3"/>
  <c r="L825" i="3"/>
  <c r="K826" i="3"/>
  <c r="F839" i="1"/>
  <c r="E840" i="1"/>
  <c r="O826" i="3" l="1"/>
  <c r="N826" i="3"/>
  <c r="K827" i="3"/>
  <c r="L826" i="3"/>
  <c r="E841" i="1"/>
  <c r="F840" i="1"/>
  <c r="N827" i="3" l="1"/>
  <c r="O827" i="3"/>
  <c r="K828" i="3"/>
  <c r="L827" i="3"/>
  <c r="E842" i="1"/>
  <c r="F841" i="1"/>
  <c r="N828" i="3" l="1"/>
  <c r="O828" i="3"/>
  <c r="L828" i="3"/>
  <c r="K829" i="3"/>
  <c r="E843" i="1"/>
  <c r="F842" i="1"/>
  <c r="O829" i="3" l="1"/>
  <c r="N829" i="3"/>
  <c r="K830" i="3"/>
  <c r="L829" i="3"/>
  <c r="F843" i="1"/>
  <c r="E844" i="1"/>
  <c r="O830" i="3" l="1"/>
  <c r="N830" i="3"/>
  <c r="K831" i="3"/>
  <c r="L830" i="3"/>
  <c r="F844" i="1"/>
  <c r="E845" i="1"/>
  <c r="N831" i="3" l="1"/>
  <c r="O831" i="3"/>
  <c r="L831" i="3"/>
  <c r="K832" i="3"/>
  <c r="E846" i="1"/>
  <c r="F845" i="1"/>
  <c r="O832" i="3" l="1"/>
  <c r="N832" i="3"/>
  <c r="K833" i="3"/>
  <c r="L832" i="3"/>
  <c r="E847" i="1"/>
  <c r="F846" i="1"/>
  <c r="N833" i="3" l="1"/>
  <c r="O833" i="3"/>
  <c r="K834" i="3"/>
  <c r="L833" i="3"/>
  <c r="F847" i="1"/>
  <c r="E848" i="1"/>
  <c r="N834" i="3" l="1"/>
  <c r="O834" i="3"/>
  <c r="L834" i="3"/>
  <c r="K835" i="3"/>
  <c r="F848" i="1"/>
  <c r="E849" i="1"/>
  <c r="O835" i="3" l="1"/>
  <c r="N835" i="3"/>
  <c r="K836" i="3"/>
  <c r="L835" i="3"/>
  <c r="E850" i="1"/>
  <c r="F849" i="1"/>
  <c r="O836" i="3" l="1"/>
  <c r="N836" i="3"/>
  <c r="K837" i="3"/>
  <c r="L836" i="3"/>
  <c r="E851" i="1"/>
  <c r="F850" i="1"/>
  <c r="N837" i="3" l="1"/>
  <c r="O837" i="3"/>
  <c r="L837" i="3"/>
  <c r="K838" i="3"/>
  <c r="F851" i="1"/>
  <c r="E852" i="1"/>
  <c r="O838" i="3" l="1"/>
  <c r="N838" i="3"/>
  <c r="K839" i="3"/>
  <c r="L838" i="3"/>
  <c r="F852" i="1"/>
  <c r="E853" i="1"/>
  <c r="N839" i="3" l="1"/>
  <c r="O839" i="3"/>
  <c r="K840" i="3"/>
  <c r="L839" i="3"/>
  <c r="F853" i="1"/>
  <c r="E854" i="1"/>
  <c r="N840" i="3" l="1"/>
  <c r="O840" i="3"/>
  <c r="L840" i="3"/>
  <c r="K841" i="3"/>
  <c r="E855" i="1"/>
  <c r="F854" i="1"/>
  <c r="O841" i="3" l="1"/>
  <c r="N841" i="3"/>
  <c r="K842" i="3"/>
  <c r="L841" i="3"/>
  <c r="E856" i="1"/>
  <c r="F855" i="1"/>
  <c r="O842" i="3" l="1"/>
  <c r="N842" i="3"/>
  <c r="K843" i="3"/>
  <c r="L842" i="3"/>
  <c r="F856" i="1"/>
  <c r="E857" i="1"/>
  <c r="N843" i="3" l="1"/>
  <c r="O843" i="3"/>
  <c r="L843" i="3"/>
  <c r="K844" i="3"/>
  <c r="E858" i="1"/>
  <c r="F857" i="1"/>
  <c r="O844" i="3" l="1"/>
  <c r="N844" i="3"/>
  <c r="K845" i="3"/>
  <c r="L844" i="3"/>
  <c r="E859" i="1"/>
  <c r="F858" i="1"/>
  <c r="N845" i="3" l="1"/>
  <c r="O845" i="3"/>
  <c r="K846" i="3"/>
  <c r="L845" i="3"/>
  <c r="F859" i="1"/>
  <c r="E860" i="1"/>
  <c r="N846" i="3" l="1"/>
  <c r="O846" i="3"/>
  <c r="L846" i="3"/>
  <c r="K847" i="3"/>
  <c r="F860" i="1"/>
  <c r="E861" i="1"/>
  <c r="O847" i="3" l="1"/>
  <c r="N847" i="3"/>
  <c r="K848" i="3"/>
  <c r="L847" i="3"/>
  <c r="E862" i="1"/>
  <c r="F861" i="1"/>
  <c r="O848" i="3" l="1"/>
  <c r="N848" i="3"/>
  <c r="K849" i="3"/>
  <c r="L848" i="3"/>
  <c r="E863" i="1"/>
  <c r="F862" i="1"/>
  <c r="N849" i="3" l="1"/>
  <c r="O849" i="3"/>
  <c r="L849" i="3"/>
  <c r="K850" i="3"/>
  <c r="E864" i="1"/>
  <c r="F863" i="1"/>
  <c r="O850" i="3" l="1"/>
  <c r="N850" i="3"/>
  <c r="K851" i="3"/>
  <c r="L850" i="3"/>
  <c r="E865" i="1"/>
  <c r="F864" i="1"/>
  <c r="N851" i="3" l="1"/>
  <c r="O851" i="3"/>
  <c r="K852" i="3"/>
  <c r="L851" i="3"/>
  <c r="F865" i="1"/>
  <c r="E866" i="1"/>
  <c r="N852" i="3" l="1"/>
  <c r="O852" i="3"/>
  <c r="L852" i="3"/>
  <c r="K853" i="3"/>
  <c r="E867" i="1"/>
  <c r="F866" i="1"/>
  <c r="O853" i="3" l="1"/>
  <c r="N853" i="3"/>
  <c r="K854" i="3"/>
  <c r="L853" i="3"/>
  <c r="E868" i="1"/>
  <c r="F867" i="1"/>
  <c r="N854" i="3" l="1"/>
  <c r="O854" i="3"/>
  <c r="K855" i="3"/>
  <c r="L854" i="3"/>
  <c r="E869" i="1"/>
  <c r="F868" i="1"/>
  <c r="N855" i="3" l="1"/>
  <c r="O855" i="3"/>
  <c r="L855" i="3"/>
  <c r="K856" i="3"/>
  <c r="F869" i="1"/>
  <c r="E870" i="1"/>
  <c r="O856" i="3" l="1"/>
  <c r="N856" i="3"/>
  <c r="K857" i="3"/>
  <c r="L856" i="3"/>
  <c r="E871" i="1"/>
  <c r="F870" i="1"/>
  <c r="N857" i="3" l="1"/>
  <c r="O857" i="3"/>
  <c r="K858" i="3"/>
  <c r="L857" i="3"/>
  <c r="E872" i="1"/>
  <c r="F871" i="1"/>
  <c r="N858" i="3" l="1"/>
  <c r="O858" i="3"/>
  <c r="L858" i="3"/>
  <c r="K859" i="3"/>
  <c r="E873" i="1"/>
  <c r="F872" i="1"/>
  <c r="O859" i="3" l="1"/>
  <c r="N859" i="3"/>
  <c r="K860" i="3"/>
  <c r="L859" i="3"/>
  <c r="E874" i="1"/>
  <c r="F873" i="1"/>
  <c r="O860" i="3" l="1"/>
  <c r="N860" i="3"/>
  <c r="K861" i="3"/>
  <c r="L860" i="3"/>
  <c r="E875" i="1"/>
  <c r="F874" i="1"/>
  <c r="N861" i="3" l="1"/>
  <c r="O861" i="3"/>
  <c r="L861" i="3"/>
  <c r="K862" i="3"/>
  <c r="E876" i="1"/>
  <c r="F875" i="1"/>
  <c r="O862" i="3" l="1"/>
  <c r="N862" i="3"/>
  <c r="K863" i="3"/>
  <c r="L862" i="3"/>
  <c r="E877" i="1"/>
  <c r="F876" i="1"/>
  <c r="N863" i="3" l="1"/>
  <c r="O863" i="3"/>
  <c r="K864" i="3"/>
  <c r="L863" i="3"/>
  <c r="F877" i="1"/>
  <c r="E878" i="1"/>
  <c r="N864" i="3" l="1"/>
  <c r="O864" i="3"/>
  <c r="L864" i="3"/>
  <c r="K865" i="3"/>
  <c r="E879" i="1"/>
  <c r="F878" i="1"/>
  <c r="O865" i="3" l="1"/>
  <c r="N865" i="3"/>
  <c r="K866" i="3"/>
  <c r="L865" i="3"/>
  <c r="F879" i="1"/>
  <c r="E880" i="1"/>
  <c r="N866" i="3" l="1"/>
  <c r="O866" i="3"/>
  <c r="K867" i="3"/>
  <c r="L866" i="3"/>
  <c r="F880" i="1"/>
  <c r="E881" i="1"/>
  <c r="N867" i="3" l="1"/>
  <c r="O867" i="3"/>
  <c r="L867" i="3"/>
  <c r="K868" i="3"/>
  <c r="F881" i="1"/>
  <c r="E882" i="1"/>
  <c r="O868" i="3" l="1"/>
  <c r="N868" i="3"/>
  <c r="K869" i="3"/>
  <c r="L868" i="3"/>
  <c r="E883" i="1"/>
  <c r="F882" i="1"/>
  <c r="N869" i="3" l="1"/>
  <c r="O869" i="3"/>
  <c r="K870" i="3"/>
  <c r="L869" i="3"/>
  <c r="E884" i="1"/>
  <c r="F883" i="1"/>
  <c r="N870" i="3" l="1"/>
  <c r="O870" i="3"/>
  <c r="L870" i="3"/>
  <c r="K871" i="3"/>
  <c r="F884" i="1"/>
  <c r="E885" i="1"/>
  <c r="O871" i="3" l="1"/>
  <c r="N871" i="3"/>
  <c r="K872" i="3"/>
  <c r="L871" i="3"/>
  <c r="F885" i="1"/>
  <c r="E886" i="1"/>
  <c r="O872" i="3" l="1"/>
  <c r="N872" i="3"/>
  <c r="K873" i="3"/>
  <c r="L872" i="3"/>
  <c r="E887" i="1"/>
  <c r="F886" i="1"/>
  <c r="N873" i="3" l="1"/>
  <c r="O873" i="3"/>
  <c r="L873" i="3"/>
  <c r="K874" i="3"/>
  <c r="F887" i="1"/>
  <c r="E888" i="1"/>
  <c r="O874" i="3" l="1"/>
  <c r="N874" i="3"/>
  <c r="K875" i="3"/>
  <c r="L874" i="3"/>
  <c r="F888" i="1"/>
  <c r="E889" i="1"/>
  <c r="N875" i="3" l="1"/>
  <c r="O875" i="3"/>
  <c r="K876" i="3"/>
  <c r="L875" i="3"/>
  <c r="E890" i="1"/>
  <c r="F889" i="1"/>
  <c r="N876" i="3" l="1"/>
  <c r="O876" i="3"/>
  <c r="L876" i="3"/>
  <c r="K877" i="3"/>
  <c r="E891" i="1"/>
  <c r="F890" i="1"/>
  <c r="N877" i="3" l="1"/>
  <c r="O877" i="3"/>
  <c r="K878" i="3"/>
  <c r="L877" i="3"/>
  <c r="F891" i="1"/>
  <c r="E892" i="1"/>
  <c r="O878" i="3" l="1"/>
  <c r="N878" i="3"/>
  <c r="K879" i="3"/>
  <c r="L878" i="3"/>
  <c r="E893" i="1"/>
  <c r="F892" i="1"/>
  <c r="N879" i="3" l="1"/>
  <c r="O879" i="3"/>
  <c r="L879" i="3"/>
  <c r="K880" i="3"/>
  <c r="E894" i="1"/>
  <c r="F893" i="1"/>
  <c r="O880" i="3" l="1"/>
  <c r="N880" i="3"/>
  <c r="K881" i="3"/>
  <c r="L880" i="3"/>
  <c r="F894" i="1"/>
  <c r="E895" i="1"/>
  <c r="N881" i="3" l="1"/>
  <c r="O881" i="3"/>
  <c r="K882" i="3"/>
  <c r="L881" i="3"/>
  <c r="F895" i="1"/>
  <c r="E896" i="1"/>
  <c r="N882" i="3" l="1"/>
  <c r="O882" i="3"/>
  <c r="L882" i="3"/>
  <c r="K883" i="3"/>
  <c r="E897" i="1"/>
  <c r="F896" i="1"/>
  <c r="O883" i="3" l="1"/>
  <c r="N883" i="3"/>
  <c r="K884" i="3"/>
  <c r="L883" i="3"/>
  <c r="E898" i="1"/>
  <c r="F897" i="1"/>
  <c r="N884" i="3" l="1"/>
  <c r="O884" i="3"/>
  <c r="K885" i="3"/>
  <c r="L884" i="3"/>
  <c r="E899" i="1"/>
  <c r="F898" i="1"/>
  <c r="N885" i="3" l="1"/>
  <c r="O885" i="3"/>
  <c r="L885" i="3"/>
  <c r="K886" i="3"/>
  <c r="E900" i="1"/>
  <c r="F899" i="1"/>
  <c r="O886" i="3" l="1"/>
  <c r="N886" i="3"/>
  <c r="K887" i="3"/>
  <c r="L886" i="3"/>
  <c r="F900" i="1"/>
  <c r="E901" i="1"/>
  <c r="N887" i="3" l="1"/>
  <c r="O887" i="3"/>
  <c r="K888" i="3"/>
  <c r="L887" i="3"/>
  <c r="E902" i="1"/>
  <c r="F901" i="1"/>
  <c r="N888" i="3" l="1"/>
  <c r="O888" i="3"/>
  <c r="L888" i="3"/>
  <c r="K889" i="3"/>
  <c r="E903" i="1"/>
  <c r="F902" i="1"/>
  <c r="O889" i="3" l="1"/>
  <c r="N889" i="3"/>
  <c r="K890" i="3"/>
  <c r="L889" i="3"/>
  <c r="E904" i="1"/>
  <c r="F903" i="1"/>
  <c r="O890" i="3" l="1"/>
  <c r="N890" i="3"/>
  <c r="K891" i="3"/>
  <c r="L890" i="3"/>
  <c r="F904" i="1"/>
  <c r="E905" i="1"/>
  <c r="N891" i="3" l="1"/>
  <c r="O891" i="3"/>
  <c r="L891" i="3"/>
  <c r="K892" i="3"/>
  <c r="E906" i="1"/>
  <c r="F905" i="1"/>
  <c r="O892" i="3" l="1"/>
  <c r="N892" i="3"/>
  <c r="K893" i="3"/>
  <c r="L892" i="3"/>
  <c r="F906" i="1"/>
  <c r="E907" i="1"/>
  <c r="N893" i="3" l="1"/>
  <c r="O893" i="3"/>
  <c r="K894" i="3"/>
  <c r="L893" i="3"/>
  <c r="E908" i="1"/>
  <c r="F907" i="1"/>
  <c r="N894" i="3" l="1"/>
  <c r="O894" i="3"/>
  <c r="L894" i="3"/>
  <c r="K895" i="3"/>
  <c r="E909" i="1"/>
  <c r="F908" i="1"/>
  <c r="N895" i="3" l="1"/>
  <c r="O895" i="3"/>
  <c r="K896" i="3"/>
  <c r="L895" i="3"/>
  <c r="F909" i="1"/>
  <c r="E910" i="1"/>
  <c r="O896" i="3" l="1"/>
  <c r="N896" i="3"/>
  <c r="K897" i="3"/>
  <c r="L896" i="3"/>
  <c r="E911" i="1"/>
  <c r="F910" i="1"/>
  <c r="N897" i="3" l="1"/>
  <c r="O897" i="3"/>
  <c r="L897" i="3"/>
  <c r="K898" i="3"/>
  <c r="E912" i="1"/>
  <c r="F911" i="1"/>
  <c r="O898" i="3" l="1"/>
  <c r="N898" i="3"/>
  <c r="K899" i="3"/>
  <c r="L898" i="3"/>
  <c r="F912" i="1"/>
  <c r="E913" i="1"/>
  <c r="N899" i="3" l="1"/>
  <c r="O899" i="3"/>
  <c r="K900" i="3"/>
  <c r="L899" i="3"/>
  <c r="F913" i="1"/>
  <c r="E914" i="1"/>
  <c r="N900" i="3" l="1"/>
  <c r="O900" i="3"/>
  <c r="L900" i="3"/>
  <c r="K901" i="3"/>
  <c r="E915" i="1"/>
  <c r="F914" i="1"/>
  <c r="O901" i="3" l="1"/>
  <c r="N901" i="3"/>
  <c r="K902" i="3"/>
  <c r="L901" i="3"/>
  <c r="E916" i="1"/>
  <c r="F915" i="1"/>
  <c r="O902" i="3" l="1"/>
  <c r="N902" i="3"/>
  <c r="K903" i="3"/>
  <c r="L902" i="3"/>
  <c r="E917" i="1"/>
  <c r="F916" i="1"/>
  <c r="N903" i="3" l="1"/>
  <c r="O903" i="3"/>
  <c r="L903" i="3"/>
  <c r="K904" i="3"/>
  <c r="E918" i="1"/>
  <c r="F917" i="1"/>
  <c r="O904" i="3" l="1"/>
  <c r="N904" i="3"/>
  <c r="K905" i="3"/>
  <c r="L904" i="3"/>
  <c r="E919" i="1"/>
  <c r="F918" i="1"/>
  <c r="N905" i="3" l="1"/>
  <c r="O905" i="3"/>
  <c r="K906" i="3"/>
  <c r="L905" i="3"/>
  <c r="E920" i="1"/>
  <c r="F919" i="1"/>
  <c r="N906" i="3" l="1"/>
  <c r="O906" i="3"/>
  <c r="L906" i="3"/>
  <c r="K907" i="3"/>
  <c r="F920" i="1"/>
  <c r="E921" i="1"/>
  <c r="O907" i="3" l="1"/>
  <c r="N907" i="3"/>
  <c r="K908" i="3"/>
  <c r="L907" i="3"/>
  <c r="F921" i="1"/>
  <c r="E922" i="1"/>
  <c r="O908" i="3" l="1"/>
  <c r="N908" i="3"/>
  <c r="K909" i="3"/>
  <c r="L908" i="3"/>
  <c r="E923" i="1"/>
  <c r="F922" i="1"/>
  <c r="N909" i="3" l="1"/>
  <c r="O909" i="3"/>
  <c r="L909" i="3"/>
  <c r="K910" i="3"/>
  <c r="E924" i="1"/>
  <c r="F923" i="1"/>
  <c r="O910" i="3" l="1"/>
  <c r="N910" i="3"/>
  <c r="K911" i="3"/>
  <c r="L910" i="3"/>
  <c r="F924" i="1"/>
  <c r="E925" i="1"/>
  <c r="N911" i="3" l="1"/>
  <c r="O911" i="3"/>
  <c r="K912" i="3"/>
  <c r="L911" i="3"/>
  <c r="E926" i="1"/>
  <c r="F925" i="1"/>
  <c r="N912" i="3" l="1"/>
  <c r="O912" i="3"/>
  <c r="L912" i="3"/>
  <c r="K913" i="3"/>
  <c r="F926" i="1"/>
  <c r="E927" i="1"/>
  <c r="O913" i="3" l="1"/>
  <c r="N913" i="3"/>
  <c r="K914" i="3"/>
  <c r="L913" i="3"/>
  <c r="E928" i="1"/>
  <c r="F927" i="1"/>
  <c r="O914" i="3" l="1"/>
  <c r="N914" i="3"/>
  <c r="K915" i="3"/>
  <c r="L914" i="3"/>
  <c r="E929" i="1"/>
  <c r="F928" i="1"/>
  <c r="N915" i="3" l="1"/>
  <c r="O915" i="3"/>
  <c r="L915" i="3"/>
  <c r="K916" i="3"/>
  <c r="E930" i="1"/>
  <c r="F929" i="1"/>
  <c r="O916" i="3" l="1"/>
  <c r="N916" i="3"/>
  <c r="K917" i="3"/>
  <c r="L916" i="3"/>
  <c r="E931" i="1"/>
  <c r="F930" i="1"/>
  <c r="N917" i="3" l="1"/>
  <c r="O917" i="3"/>
  <c r="K918" i="3"/>
  <c r="L917" i="3"/>
  <c r="F931" i="1"/>
  <c r="E932" i="1"/>
  <c r="N918" i="3" l="1"/>
  <c r="O918" i="3"/>
  <c r="L918" i="3"/>
  <c r="K919" i="3"/>
  <c r="E933" i="1"/>
  <c r="F932" i="1"/>
  <c r="O919" i="3" l="1"/>
  <c r="N919" i="3"/>
  <c r="K920" i="3"/>
  <c r="L919" i="3"/>
  <c r="E934" i="1"/>
  <c r="F933" i="1"/>
  <c r="O920" i="3" l="1"/>
  <c r="N920" i="3"/>
  <c r="K921" i="3"/>
  <c r="L920" i="3"/>
  <c r="E935" i="1"/>
  <c r="F934" i="1"/>
  <c r="N921" i="3" l="1"/>
  <c r="O921" i="3"/>
  <c r="L921" i="3"/>
  <c r="K922" i="3"/>
  <c r="E936" i="1"/>
  <c r="F935" i="1"/>
  <c r="O922" i="3" l="1"/>
  <c r="N922" i="3"/>
  <c r="K923" i="3"/>
  <c r="L922" i="3"/>
  <c r="E937" i="1"/>
  <c r="F936" i="1"/>
  <c r="N923" i="3" l="1"/>
  <c r="O923" i="3"/>
  <c r="K924" i="3"/>
  <c r="L923" i="3"/>
  <c r="E938" i="1"/>
  <c r="F937" i="1"/>
  <c r="N924" i="3" l="1"/>
  <c r="O924" i="3"/>
  <c r="L924" i="3"/>
  <c r="K925" i="3"/>
  <c r="F938" i="1"/>
  <c r="E939" i="1"/>
  <c r="O925" i="3" l="1"/>
  <c r="N925" i="3"/>
  <c r="K926" i="3"/>
  <c r="L925" i="3"/>
  <c r="F939" i="1"/>
  <c r="E940" i="1"/>
  <c r="O926" i="3" l="1"/>
  <c r="N926" i="3"/>
  <c r="K927" i="3"/>
  <c r="L926" i="3"/>
  <c r="E941" i="1"/>
  <c r="F940" i="1"/>
  <c r="N927" i="3" l="1"/>
  <c r="O927" i="3"/>
  <c r="L927" i="3"/>
  <c r="K928" i="3"/>
  <c r="E942" i="1"/>
  <c r="F941" i="1"/>
  <c r="O928" i="3" l="1"/>
  <c r="N928" i="3"/>
  <c r="K929" i="3"/>
  <c r="L928" i="3"/>
  <c r="E943" i="1"/>
  <c r="F942" i="1"/>
  <c r="N929" i="3" l="1"/>
  <c r="O929" i="3"/>
  <c r="K930" i="3"/>
  <c r="L929" i="3"/>
  <c r="E944" i="1"/>
  <c r="F943" i="1"/>
  <c r="N930" i="3" l="1"/>
  <c r="O930" i="3"/>
  <c r="L930" i="3"/>
  <c r="K931" i="3"/>
  <c r="E945" i="1"/>
  <c r="F944" i="1"/>
  <c r="O931" i="3" l="1"/>
  <c r="N931" i="3"/>
  <c r="K932" i="3"/>
  <c r="L931" i="3"/>
  <c r="F945" i="1"/>
  <c r="E946" i="1"/>
  <c r="O932" i="3" l="1"/>
  <c r="N932" i="3"/>
  <c r="K933" i="3"/>
  <c r="L932" i="3"/>
  <c r="F946" i="1"/>
  <c r="E947" i="1"/>
  <c r="N933" i="3" l="1"/>
  <c r="O933" i="3"/>
  <c r="L933" i="3"/>
  <c r="K934" i="3"/>
  <c r="E948" i="1"/>
  <c r="F947" i="1"/>
  <c r="O934" i="3" l="1"/>
  <c r="N934" i="3"/>
  <c r="K935" i="3"/>
  <c r="L934" i="3"/>
  <c r="F948" i="1"/>
  <c r="E949" i="1"/>
  <c r="N935" i="3" l="1"/>
  <c r="O935" i="3"/>
  <c r="K936" i="3"/>
  <c r="L935" i="3"/>
  <c r="E950" i="1"/>
  <c r="F949" i="1"/>
  <c r="N936" i="3" l="1"/>
  <c r="O936" i="3"/>
  <c r="L936" i="3"/>
  <c r="K937" i="3"/>
  <c r="E951" i="1"/>
  <c r="F950" i="1"/>
  <c r="N937" i="3" l="1"/>
  <c r="O937" i="3"/>
  <c r="K938" i="3"/>
  <c r="L937" i="3"/>
  <c r="E952" i="1"/>
  <c r="F951" i="1"/>
  <c r="N938" i="3" l="1"/>
  <c r="O938" i="3"/>
  <c r="K939" i="3"/>
  <c r="L938" i="3"/>
  <c r="E953" i="1"/>
  <c r="F952" i="1"/>
  <c r="N939" i="3" l="1"/>
  <c r="O939" i="3"/>
  <c r="L939" i="3"/>
  <c r="K940" i="3"/>
  <c r="F953" i="1"/>
  <c r="E954" i="1"/>
  <c r="O940" i="3" l="1"/>
  <c r="N940" i="3"/>
  <c r="K941" i="3"/>
  <c r="L940" i="3"/>
  <c r="E955" i="1"/>
  <c r="F954" i="1"/>
  <c r="N941" i="3" l="1"/>
  <c r="O941" i="3"/>
  <c r="K942" i="3"/>
  <c r="L941" i="3"/>
  <c r="F955" i="1"/>
  <c r="E956" i="1"/>
  <c r="N942" i="3" l="1"/>
  <c r="O942" i="3"/>
  <c r="L942" i="3"/>
  <c r="K943" i="3"/>
  <c r="F956" i="1"/>
  <c r="E957" i="1"/>
  <c r="O943" i="3" l="1"/>
  <c r="N943" i="3"/>
  <c r="K944" i="3"/>
  <c r="L943" i="3"/>
  <c r="E958" i="1"/>
  <c r="F957" i="1"/>
  <c r="O944" i="3" l="1"/>
  <c r="N944" i="3"/>
  <c r="K945" i="3"/>
  <c r="L944" i="3"/>
  <c r="E959" i="1"/>
  <c r="F958" i="1"/>
  <c r="N945" i="3" l="1"/>
  <c r="O945" i="3"/>
  <c r="L945" i="3"/>
  <c r="K946" i="3"/>
  <c r="E960" i="1"/>
  <c r="F959" i="1"/>
  <c r="O946" i="3" l="1"/>
  <c r="N946" i="3"/>
  <c r="K947" i="3"/>
  <c r="L946" i="3"/>
  <c r="F960" i="1"/>
  <c r="E961" i="1"/>
  <c r="N947" i="3" l="1"/>
  <c r="O947" i="3"/>
  <c r="K948" i="3"/>
  <c r="L947" i="3"/>
  <c r="E962" i="1"/>
  <c r="F961" i="1"/>
  <c r="N948" i="3" l="1"/>
  <c r="O948" i="3"/>
  <c r="L948" i="3"/>
  <c r="K949" i="3"/>
  <c r="E963" i="1"/>
  <c r="F962" i="1"/>
  <c r="N949" i="3" l="1"/>
  <c r="O949" i="3"/>
  <c r="K950" i="3"/>
  <c r="L949" i="3"/>
  <c r="E964" i="1"/>
  <c r="F963" i="1"/>
  <c r="O950" i="3" l="1"/>
  <c r="N950" i="3"/>
  <c r="K951" i="3"/>
  <c r="L950" i="3"/>
  <c r="E965" i="1"/>
  <c r="F964" i="1"/>
  <c r="N951" i="3" l="1"/>
  <c r="O951" i="3"/>
  <c r="L951" i="3"/>
  <c r="K952" i="3"/>
  <c r="E966" i="1"/>
  <c r="F965" i="1"/>
  <c r="O952" i="3" l="1"/>
  <c r="N952" i="3"/>
  <c r="K953" i="3"/>
  <c r="L952" i="3"/>
  <c r="E967" i="1"/>
  <c r="F966" i="1"/>
  <c r="N953" i="3" l="1"/>
  <c r="O953" i="3"/>
  <c r="K954" i="3"/>
  <c r="L953" i="3"/>
  <c r="F967" i="1"/>
  <c r="E968" i="1"/>
  <c r="N954" i="3" l="1"/>
  <c r="O954" i="3"/>
  <c r="L954" i="3"/>
  <c r="K955" i="3"/>
  <c r="E969" i="1"/>
  <c r="F968" i="1"/>
  <c r="O955" i="3" l="1"/>
  <c r="N955" i="3"/>
  <c r="K956" i="3"/>
  <c r="L955" i="3"/>
  <c r="E970" i="1"/>
  <c r="F969" i="1"/>
  <c r="N956" i="3" l="1"/>
  <c r="O956" i="3"/>
  <c r="K957" i="3"/>
  <c r="L956" i="3"/>
  <c r="E971" i="1"/>
  <c r="F970" i="1"/>
  <c r="O957" i="3" l="1"/>
  <c r="N957" i="3"/>
  <c r="L957" i="3"/>
  <c r="K958" i="3"/>
  <c r="F971" i="1"/>
  <c r="E972" i="1"/>
  <c r="O958" i="3" l="1"/>
  <c r="N958" i="3"/>
  <c r="K959" i="3"/>
  <c r="L958" i="3"/>
  <c r="E973" i="1"/>
  <c r="F972" i="1"/>
  <c r="N959" i="3" l="1"/>
  <c r="O959" i="3"/>
  <c r="K960" i="3"/>
  <c r="L959" i="3"/>
  <c r="E974" i="1"/>
  <c r="F973" i="1"/>
  <c r="N960" i="3" l="1"/>
  <c r="O960" i="3"/>
  <c r="L960" i="3"/>
  <c r="K961" i="3"/>
  <c r="E975" i="1"/>
  <c r="F974" i="1"/>
  <c r="O961" i="3" l="1"/>
  <c r="N961" i="3"/>
  <c r="K962" i="3"/>
  <c r="L961" i="3"/>
  <c r="F975" i="1"/>
  <c r="E976" i="1"/>
  <c r="O962" i="3" l="1"/>
  <c r="N962" i="3"/>
  <c r="K963" i="3"/>
  <c r="L962" i="3"/>
  <c r="E977" i="1"/>
  <c r="F976" i="1"/>
  <c r="O963" i="3" l="1"/>
  <c r="N963" i="3"/>
  <c r="L963" i="3"/>
  <c r="K964" i="3"/>
  <c r="E978" i="1"/>
  <c r="F977" i="1"/>
  <c r="O964" i="3" l="1"/>
  <c r="N964" i="3"/>
  <c r="K965" i="3"/>
  <c r="L964" i="3"/>
  <c r="E979" i="1"/>
  <c r="F978" i="1"/>
  <c r="N965" i="3" l="1"/>
  <c r="O965" i="3"/>
  <c r="K966" i="3"/>
  <c r="L965" i="3"/>
  <c r="E980" i="1"/>
  <c r="F979" i="1"/>
  <c r="N966" i="3" l="1"/>
  <c r="O966" i="3"/>
  <c r="L966" i="3"/>
  <c r="K967" i="3"/>
  <c r="E981" i="1"/>
  <c r="F980" i="1"/>
  <c r="O967" i="3" l="1"/>
  <c r="N967" i="3"/>
  <c r="K968" i="3"/>
  <c r="L967" i="3"/>
  <c r="E982" i="1"/>
  <c r="F981" i="1"/>
  <c r="N968" i="3" l="1"/>
  <c r="O968" i="3"/>
  <c r="K969" i="3"/>
  <c r="L968" i="3"/>
  <c r="E983" i="1"/>
  <c r="F982" i="1"/>
  <c r="O969" i="3" l="1"/>
  <c r="N969" i="3"/>
  <c r="L969" i="3"/>
  <c r="K970" i="3"/>
  <c r="E984" i="1"/>
  <c r="F983" i="1"/>
  <c r="O970" i="3" l="1"/>
  <c r="N970" i="3"/>
  <c r="K971" i="3"/>
  <c r="L970" i="3"/>
  <c r="E985" i="1"/>
  <c r="F984" i="1"/>
  <c r="N971" i="3" l="1"/>
  <c r="O971" i="3"/>
  <c r="K972" i="3"/>
  <c r="L971" i="3"/>
  <c r="E986" i="1"/>
  <c r="F985" i="1"/>
  <c r="N972" i="3" l="1"/>
  <c r="O972" i="3"/>
  <c r="L972" i="3"/>
  <c r="K973" i="3"/>
  <c r="E987" i="1"/>
  <c r="F986" i="1"/>
  <c r="O973" i="3" l="1"/>
  <c r="N973" i="3"/>
  <c r="K974" i="3"/>
  <c r="L973" i="3"/>
  <c r="E988" i="1"/>
  <c r="F987" i="1"/>
  <c r="O974" i="3" l="1"/>
  <c r="N974" i="3"/>
  <c r="K975" i="3"/>
  <c r="L974" i="3"/>
  <c r="E989" i="1"/>
  <c r="F988" i="1"/>
  <c r="O975" i="3" l="1"/>
  <c r="N975" i="3"/>
  <c r="L975" i="3"/>
  <c r="K976" i="3"/>
  <c r="E990" i="1"/>
  <c r="F989" i="1"/>
  <c r="O976" i="3" l="1"/>
  <c r="N976" i="3"/>
  <c r="K977" i="3"/>
  <c r="L976" i="3"/>
  <c r="E991" i="1"/>
  <c r="F990" i="1"/>
  <c r="N977" i="3" l="1"/>
  <c r="O977" i="3"/>
  <c r="K978" i="3"/>
  <c r="L977" i="3"/>
  <c r="F991" i="1"/>
  <c r="E992" i="1"/>
  <c r="N978" i="3" l="1"/>
  <c r="O978" i="3"/>
  <c r="L978" i="3"/>
  <c r="K979" i="3"/>
  <c r="E993" i="1"/>
  <c r="F992" i="1"/>
  <c r="O979" i="3" l="1"/>
  <c r="N979" i="3"/>
  <c r="K980" i="3"/>
  <c r="L979" i="3"/>
  <c r="F993" i="1"/>
  <c r="E994" i="1"/>
  <c r="N980" i="3" l="1"/>
  <c r="O980" i="3"/>
  <c r="K981" i="3"/>
  <c r="L980" i="3"/>
  <c r="F994" i="1"/>
  <c r="E995" i="1"/>
  <c r="O981" i="3" l="1"/>
  <c r="N981" i="3"/>
  <c r="L981" i="3"/>
  <c r="K982" i="3"/>
  <c r="F995" i="1"/>
  <c r="E996" i="1"/>
  <c r="O982" i="3" l="1"/>
  <c r="N982" i="3"/>
  <c r="K983" i="3"/>
  <c r="L982" i="3"/>
  <c r="E997" i="1"/>
  <c r="F996" i="1"/>
  <c r="N983" i="3" l="1"/>
  <c r="O983" i="3"/>
  <c r="K984" i="3"/>
  <c r="L983" i="3"/>
  <c r="F997" i="1"/>
  <c r="E998" i="1"/>
  <c r="N984" i="3" l="1"/>
  <c r="O984" i="3"/>
  <c r="L984" i="3"/>
  <c r="K985" i="3"/>
  <c r="E999" i="1"/>
  <c r="F998" i="1"/>
  <c r="O985" i="3" l="1"/>
  <c r="N985" i="3"/>
  <c r="K986" i="3"/>
  <c r="L985" i="3"/>
  <c r="E1000" i="1"/>
  <c r="F999" i="1"/>
  <c r="O986" i="3" l="1"/>
  <c r="N986" i="3"/>
  <c r="K987" i="3"/>
  <c r="L986" i="3"/>
  <c r="E1001" i="1"/>
  <c r="F1000" i="1"/>
  <c r="O987" i="3" l="1"/>
  <c r="N987" i="3"/>
  <c r="L987" i="3"/>
  <c r="K988" i="3"/>
  <c r="E1002" i="1"/>
  <c r="F1001" i="1"/>
  <c r="O988" i="3" l="1"/>
  <c r="N988" i="3"/>
  <c r="K989" i="3"/>
  <c r="L988" i="3"/>
  <c r="E1003" i="1"/>
  <c r="F1002" i="1"/>
  <c r="N989" i="3" l="1"/>
  <c r="O989" i="3"/>
  <c r="K990" i="3"/>
  <c r="L989" i="3"/>
  <c r="F1003" i="1"/>
  <c r="E1004" i="1"/>
  <c r="N990" i="3" l="1"/>
  <c r="O990" i="3"/>
  <c r="L990" i="3"/>
  <c r="K991" i="3"/>
  <c r="E1005" i="1"/>
  <c r="F1004" i="1"/>
  <c r="O991" i="3" l="1"/>
  <c r="N991" i="3"/>
  <c r="K992" i="3"/>
  <c r="L991" i="3"/>
  <c r="E1006" i="1"/>
  <c r="F1005" i="1"/>
  <c r="N992" i="3" l="1"/>
  <c r="O992" i="3"/>
  <c r="K993" i="3"/>
  <c r="L992" i="3"/>
  <c r="E1007" i="1"/>
  <c r="F1006" i="1"/>
  <c r="O993" i="3" l="1"/>
  <c r="N993" i="3"/>
  <c r="L993" i="3"/>
  <c r="K994" i="3"/>
  <c r="E1008" i="1"/>
  <c r="F1007" i="1"/>
  <c r="O994" i="3" l="1"/>
  <c r="N994" i="3"/>
  <c r="K995" i="3"/>
  <c r="L994" i="3"/>
  <c r="E1009" i="1"/>
  <c r="F1008" i="1"/>
  <c r="N995" i="3" l="1"/>
  <c r="O995" i="3"/>
  <c r="K996" i="3"/>
  <c r="L995" i="3"/>
  <c r="F1009" i="1"/>
  <c r="E1010" i="1"/>
  <c r="N996" i="3" l="1"/>
  <c r="O996" i="3"/>
  <c r="L996" i="3"/>
  <c r="K997" i="3"/>
  <c r="E1011" i="1"/>
  <c r="F1010" i="1"/>
  <c r="O997" i="3" l="1"/>
  <c r="N997" i="3"/>
  <c r="K998" i="3"/>
  <c r="L997" i="3"/>
  <c r="E1012" i="1"/>
  <c r="F1011" i="1"/>
  <c r="O998" i="3" l="1"/>
  <c r="N998" i="3"/>
  <c r="K999" i="3"/>
  <c r="L998" i="3"/>
  <c r="E1013" i="1"/>
  <c r="F1012" i="1"/>
  <c r="O999" i="3" l="1"/>
  <c r="N999" i="3"/>
  <c r="L999" i="3"/>
  <c r="K1000" i="3"/>
  <c r="E1014" i="1"/>
  <c r="F1013" i="1"/>
  <c r="O1000" i="3" l="1"/>
  <c r="N1000" i="3"/>
  <c r="K1001" i="3"/>
  <c r="L1000" i="3"/>
  <c r="E1015" i="1"/>
  <c r="F1014" i="1"/>
  <c r="N1001" i="3" l="1"/>
  <c r="O1001" i="3"/>
  <c r="K1002" i="3"/>
  <c r="L1001" i="3"/>
  <c r="E1016" i="1"/>
  <c r="F1015" i="1"/>
  <c r="N1002" i="3" l="1"/>
  <c r="O1002" i="3"/>
  <c r="L1002" i="3"/>
  <c r="K1003" i="3"/>
  <c r="E1017" i="1"/>
  <c r="F1016" i="1"/>
  <c r="O1003" i="3" l="1"/>
  <c r="N1003" i="3"/>
  <c r="K1004" i="3"/>
  <c r="L1003" i="3"/>
  <c r="E1018" i="1"/>
  <c r="F1017" i="1"/>
  <c r="N1004" i="3" l="1"/>
  <c r="O1004" i="3"/>
  <c r="K1005" i="3"/>
  <c r="L1004" i="3"/>
  <c r="F1018" i="1"/>
  <c r="E1019" i="1"/>
  <c r="O1005" i="3" l="1"/>
  <c r="N1005" i="3"/>
  <c r="L1005" i="3"/>
  <c r="K1006" i="3"/>
  <c r="E1020" i="1"/>
  <c r="F1019" i="1"/>
  <c r="O1006" i="3" l="1"/>
  <c r="N1006" i="3"/>
  <c r="K1007" i="3"/>
  <c r="L1006" i="3"/>
  <c r="E1021" i="1"/>
  <c r="F1020" i="1"/>
  <c r="N1007" i="3" l="1"/>
  <c r="O1007" i="3"/>
  <c r="K1008" i="3"/>
  <c r="L1007" i="3"/>
  <c r="E1022" i="1"/>
  <c r="F1021" i="1"/>
  <c r="N1008" i="3" l="1"/>
  <c r="O1008" i="3"/>
  <c r="L1008" i="3"/>
  <c r="K1009" i="3"/>
  <c r="E1023" i="1"/>
  <c r="F1022" i="1"/>
  <c r="O1009" i="3" l="1"/>
  <c r="N1009" i="3"/>
  <c r="K1010" i="3"/>
  <c r="L1009" i="3"/>
  <c r="E1024" i="1"/>
  <c r="F1023" i="1"/>
  <c r="O1010" i="3" l="1"/>
  <c r="N1010" i="3"/>
  <c r="K1011" i="3"/>
  <c r="L1010" i="3"/>
  <c r="E1025" i="1"/>
  <c r="F1024" i="1"/>
  <c r="O1011" i="3" l="1"/>
  <c r="N1011" i="3"/>
  <c r="L1011" i="3"/>
  <c r="K1012" i="3"/>
  <c r="F1025" i="1"/>
  <c r="E1026" i="1"/>
  <c r="O1012" i="3" l="1"/>
  <c r="N1012" i="3"/>
  <c r="K1013" i="3"/>
  <c r="L1012" i="3"/>
  <c r="E1027" i="1"/>
  <c r="F1026" i="1"/>
  <c r="N1013" i="3" l="1"/>
  <c r="O1013" i="3"/>
  <c r="K1014" i="3"/>
  <c r="L1013" i="3"/>
  <c r="F1027" i="1"/>
  <c r="E1028" i="1"/>
  <c r="N1014" i="3" l="1"/>
  <c r="O1014" i="3"/>
  <c r="L1014" i="3"/>
  <c r="K1015" i="3"/>
  <c r="E1029" i="1"/>
  <c r="F1028" i="1"/>
  <c r="O1015" i="3" l="1"/>
  <c r="N1015" i="3"/>
  <c r="K1016" i="3"/>
  <c r="L1015" i="3"/>
  <c r="E1030" i="1"/>
  <c r="F1029" i="1"/>
  <c r="N1016" i="3" l="1"/>
  <c r="O1016" i="3"/>
  <c r="K1017" i="3"/>
  <c r="L1016" i="3"/>
  <c r="E1031" i="1"/>
  <c r="F1030" i="1"/>
  <c r="O1017" i="3" l="1"/>
  <c r="N1017" i="3"/>
  <c r="L1017" i="3"/>
  <c r="K1018" i="3"/>
  <c r="E1032" i="1"/>
  <c r="F1031" i="1"/>
  <c r="O1018" i="3" l="1"/>
  <c r="N1018" i="3"/>
  <c r="K1019" i="3"/>
  <c r="L1018" i="3"/>
  <c r="E1033" i="1"/>
  <c r="F1032" i="1"/>
  <c r="N1019" i="3" l="1"/>
  <c r="O1019" i="3"/>
  <c r="K1020" i="3"/>
  <c r="L1019" i="3"/>
  <c r="F1033" i="1"/>
  <c r="E1034" i="1"/>
  <c r="N1020" i="3" l="1"/>
  <c r="O1020" i="3"/>
  <c r="L1020" i="3"/>
  <c r="K1021" i="3"/>
  <c r="E1035" i="1"/>
  <c r="F1034" i="1"/>
  <c r="O1021" i="3" l="1"/>
  <c r="N1021" i="3"/>
  <c r="K1022" i="3"/>
  <c r="L1021" i="3"/>
  <c r="E1036" i="1"/>
  <c r="F1035" i="1"/>
  <c r="O1022" i="3" l="1"/>
  <c r="N1022" i="3"/>
  <c r="K1023" i="3"/>
  <c r="L1022" i="3"/>
  <c r="F1036" i="1"/>
  <c r="E1037" i="1"/>
  <c r="O1023" i="3" l="1"/>
  <c r="N1023" i="3"/>
  <c r="L1023" i="3"/>
  <c r="K1024" i="3"/>
  <c r="E1038" i="1"/>
  <c r="F1037" i="1"/>
  <c r="O1024" i="3" l="1"/>
  <c r="N1024" i="3"/>
  <c r="K1025" i="3"/>
  <c r="L1024" i="3"/>
  <c r="F1038" i="1"/>
  <c r="E1039" i="1"/>
  <c r="N1025" i="3" l="1"/>
  <c r="O1025" i="3"/>
  <c r="K1026" i="3"/>
  <c r="L1025" i="3"/>
  <c r="F1039" i="1"/>
  <c r="E1040" i="1"/>
  <c r="N1026" i="3" l="1"/>
  <c r="O1026" i="3"/>
  <c r="L1026" i="3"/>
  <c r="K1027" i="3"/>
  <c r="E1041" i="1"/>
  <c r="F1040" i="1"/>
  <c r="O1027" i="3" l="1"/>
  <c r="N1027" i="3"/>
  <c r="K1028" i="3"/>
  <c r="L1027" i="3"/>
  <c r="E1042" i="1"/>
  <c r="F1041" i="1"/>
  <c r="N1028" i="3" l="1"/>
  <c r="O1028" i="3"/>
  <c r="K1029" i="3"/>
  <c r="L1028" i="3"/>
  <c r="F1042" i="1"/>
  <c r="E1043" i="1"/>
  <c r="O1029" i="3" l="1"/>
  <c r="N1029" i="3"/>
  <c r="L1029" i="3"/>
  <c r="K1030" i="3"/>
  <c r="F1043" i="1"/>
  <c r="E1044" i="1"/>
  <c r="O1030" i="3" l="1"/>
  <c r="N1030" i="3"/>
  <c r="K1031" i="3"/>
  <c r="L1030" i="3"/>
  <c r="E1045" i="1"/>
  <c r="F1044" i="1"/>
  <c r="N1031" i="3" l="1"/>
  <c r="O1031" i="3"/>
  <c r="K1032" i="3"/>
  <c r="L1031" i="3"/>
  <c r="F1045" i="1"/>
  <c r="E1046" i="1"/>
  <c r="N1032" i="3" l="1"/>
  <c r="O1032" i="3"/>
  <c r="L1032" i="3"/>
  <c r="K1033" i="3"/>
  <c r="E1047" i="1"/>
  <c r="F1046" i="1"/>
  <c r="O1033" i="3" l="1"/>
  <c r="N1033" i="3"/>
  <c r="K1034" i="3"/>
  <c r="L1033" i="3"/>
  <c r="E1048" i="1"/>
  <c r="F1047" i="1"/>
  <c r="O1034" i="3" l="1"/>
  <c r="N1034" i="3"/>
  <c r="K1035" i="3"/>
  <c r="L1034" i="3"/>
  <c r="E1049" i="1"/>
  <c r="F1048" i="1"/>
  <c r="O1035" i="3" l="1"/>
  <c r="N1035" i="3"/>
  <c r="L1035" i="3"/>
  <c r="K1036" i="3"/>
  <c r="E1050" i="1"/>
  <c r="F1049" i="1"/>
  <c r="O1036" i="3" l="1"/>
  <c r="N1036" i="3"/>
  <c r="K1037" i="3"/>
  <c r="L1036" i="3"/>
  <c r="F1050" i="1"/>
  <c r="E1051" i="1"/>
  <c r="N1037" i="3" l="1"/>
  <c r="O1037" i="3"/>
  <c r="K1038" i="3"/>
  <c r="L1037" i="3"/>
  <c r="F1051" i="1"/>
  <c r="E1052" i="1"/>
  <c r="N1038" i="3" l="1"/>
  <c r="O1038" i="3"/>
  <c r="L1038" i="3"/>
  <c r="K1039" i="3"/>
  <c r="E1053" i="1"/>
  <c r="F1052" i="1"/>
  <c r="O1039" i="3" l="1"/>
  <c r="N1039" i="3"/>
  <c r="K1040" i="3"/>
  <c r="L1039" i="3"/>
  <c r="E1054" i="1"/>
  <c r="F1053" i="1"/>
  <c r="N1040" i="3" l="1"/>
  <c r="O1040" i="3"/>
  <c r="K1041" i="3"/>
  <c r="L1040" i="3"/>
  <c r="E1055" i="1"/>
  <c r="F1054" i="1"/>
  <c r="O1041" i="3" l="1"/>
  <c r="N1041" i="3"/>
  <c r="L1041" i="3"/>
  <c r="K1042" i="3"/>
  <c r="E1056" i="1"/>
  <c r="F1055" i="1"/>
  <c r="O1042" i="3" l="1"/>
  <c r="N1042" i="3"/>
  <c r="K1043" i="3"/>
  <c r="L1042" i="3"/>
  <c r="E1057" i="1"/>
  <c r="F1056" i="1"/>
  <c r="N1043" i="3" l="1"/>
  <c r="O1043" i="3"/>
  <c r="K1044" i="3"/>
  <c r="L1043" i="3"/>
  <c r="F1057" i="1"/>
  <c r="E1058" i="1"/>
  <c r="N1044" i="3" l="1"/>
  <c r="O1044" i="3"/>
  <c r="L1044" i="3"/>
  <c r="K1045" i="3"/>
  <c r="F1058" i="1"/>
  <c r="E1059" i="1"/>
  <c r="O1045" i="3" l="1"/>
  <c r="N1045" i="3"/>
  <c r="K1046" i="3"/>
  <c r="L1045" i="3"/>
  <c r="E1060" i="1"/>
  <c r="F1059" i="1"/>
  <c r="O1046" i="3" l="1"/>
  <c r="N1046" i="3"/>
  <c r="K1047" i="3"/>
  <c r="L1046" i="3"/>
  <c r="E1061" i="1"/>
  <c r="F1060" i="1"/>
  <c r="O1047" i="3" l="1"/>
  <c r="N1047" i="3"/>
  <c r="L1047" i="3"/>
  <c r="K1048" i="3"/>
  <c r="E1062" i="1"/>
  <c r="F1061" i="1"/>
  <c r="O1048" i="3" l="1"/>
  <c r="N1048" i="3"/>
  <c r="K1049" i="3"/>
  <c r="L1048" i="3"/>
  <c r="E1063" i="1"/>
  <c r="F1062" i="1"/>
  <c r="N1049" i="3" l="1"/>
  <c r="O1049" i="3"/>
  <c r="K1050" i="3"/>
  <c r="L1049" i="3"/>
  <c r="F1063" i="1"/>
  <c r="E1064" i="1"/>
  <c r="N1050" i="3" l="1"/>
  <c r="O1050" i="3"/>
  <c r="L1050" i="3"/>
  <c r="K1051" i="3"/>
  <c r="E1065" i="1"/>
  <c r="F1064" i="1"/>
  <c r="O1051" i="3" l="1"/>
  <c r="N1051" i="3"/>
  <c r="K1052" i="3"/>
  <c r="L1051" i="3"/>
  <c r="E1066" i="1"/>
  <c r="F1065" i="1"/>
  <c r="N1052" i="3" l="1"/>
  <c r="O1052" i="3"/>
  <c r="K1053" i="3"/>
  <c r="L1052" i="3"/>
  <c r="E1067" i="1"/>
  <c r="F1066" i="1"/>
  <c r="O1053" i="3" l="1"/>
  <c r="N1053" i="3"/>
  <c r="L1053" i="3"/>
  <c r="K1054" i="3"/>
  <c r="E1068" i="1"/>
  <c r="F1067" i="1"/>
  <c r="O1054" i="3" l="1"/>
  <c r="N1054" i="3"/>
  <c r="K1055" i="3"/>
  <c r="L1054" i="3"/>
  <c r="E1069" i="1"/>
  <c r="F1068" i="1"/>
  <c r="N1055" i="3" l="1"/>
  <c r="O1055" i="3"/>
  <c r="K1056" i="3"/>
  <c r="L1055" i="3"/>
  <c r="F1069" i="1"/>
  <c r="E1070" i="1"/>
  <c r="N1056" i="3" l="1"/>
  <c r="O1056" i="3"/>
  <c r="L1056" i="3"/>
  <c r="K1057" i="3"/>
  <c r="E1071" i="1"/>
  <c r="F1070" i="1"/>
  <c r="O1057" i="3" l="1"/>
  <c r="N1057" i="3"/>
  <c r="K1058" i="3"/>
  <c r="L1057" i="3"/>
  <c r="E1072" i="1"/>
  <c r="F1071" i="1"/>
  <c r="O1058" i="3" l="1"/>
  <c r="N1058" i="3"/>
  <c r="K1059" i="3"/>
  <c r="L1058" i="3"/>
  <c r="E1073" i="1"/>
  <c r="F1072" i="1"/>
  <c r="O1059" i="3" l="1"/>
  <c r="N1059" i="3"/>
  <c r="L1059" i="3"/>
  <c r="K1060" i="3"/>
  <c r="F1073" i="1"/>
  <c r="E1074" i="1"/>
  <c r="O1060" i="3" l="1"/>
  <c r="N1060" i="3"/>
  <c r="K1061" i="3"/>
  <c r="L1060" i="3"/>
  <c r="E1075" i="1"/>
  <c r="F1074" i="1"/>
  <c r="N1061" i="3" l="1"/>
  <c r="O1061" i="3"/>
  <c r="K1062" i="3"/>
  <c r="L1061" i="3"/>
  <c r="F1075" i="1"/>
  <c r="E1076" i="1"/>
  <c r="N1062" i="3" l="1"/>
  <c r="O1062" i="3"/>
  <c r="L1062" i="3"/>
  <c r="K1063" i="3"/>
  <c r="F1076" i="1"/>
  <c r="E1077" i="1"/>
  <c r="N1063" i="3" l="1"/>
  <c r="O1063" i="3"/>
  <c r="K1064" i="3"/>
  <c r="L1063" i="3"/>
  <c r="E1078" i="1"/>
  <c r="F1077" i="1"/>
  <c r="O1064" i="3" l="1"/>
  <c r="N1064" i="3"/>
  <c r="K1065" i="3"/>
  <c r="L1064" i="3"/>
  <c r="E1079" i="1"/>
  <c r="F1078" i="1"/>
  <c r="O1065" i="3" l="1"/>
  <c r="N1065" i="3"/>
  <c r="L1065" i="3"/>
  <c r="K1066" i="3"/>
  <c r="F1079" i="1"/>
  <c r="E1080" i="1"/>
  <c r="O1066" i="3" l="1"/>
  <c r="N1066" i="3"/>
  <c r="K1067" i="3"/>
  <c r="L1066" i="3"/>
  <c r="F1080" i="1"/>
  <c r="E1081" i="1"/>
  <c r="N1067" i="3" l="1"/>
  <c r="O1067" i="3"/>
  <c r="K1068" i="3"/>
  <c r="L1067" i="3"/>
  <c r="F1081" i="1"/>
  <c r="E1082" i="1"/>
  <c r="N1068" i="3" l="1"/>
  <c r="O1068" i="3"/>
  <c r="L1068" i="3"/>
  <c r="K1069" i="3"/>
  <c r="E1083" i="1"/>
  <c r="F1082" i="1"/>
  <c r="N1069" i="3" l="1"/>
  <c r="O1069" i="3"/>
  <c r="K1070" i="3"/>
  <c r="L1069" i="3"/>
  <c r="E1084" i="1"/>
  <c r="F1083" i="1"/>
  <c r="O1070" i="3" l="1"/>
  <c r="N1070" i="3"/>
  <c r="K1071" i="3"/>
  <c r="L1070" i="3"/>
  <c r="E1085" i="1"/>
  <c r="F1084" i="1"/>
  <c r="O1071" i="3" l="1"/>
  <c r="N1071" i="3"/>
  <c r="L1071" i="3"/>
  <c r="K1072" i="3"/>
  <c r="F1085" i="1"/>
  <c r="E1086" i="1"/>
  <c r="O1072" i="3" l="1"/>
  <c r="N1072" i="3"/>
  <c r="K1073" i="3"/>
  <c r="L1072" i="3"/>
  <c r="F1086" i="1"/>
  <c r="E1087" i="1"/>
  <c r="N1073" i="3" l="1"/>
  <c r="O1073" i="3"/>
  <c r="K1074" i="3"/>
  <c r="L1073" i="3"/>
  <c r="F1087" i="1"/>
  <c r="E1088" i="1"/>
  <c r="O1074" i="3" l="1"/>
  <c r="N1074" i="3"/>
  <c r="L1074" i="3"/>
  <c r="K1075" i="3"/>
  <c r="E1089" i="1"/>
  <c r="F1088" i="1"/>
  <c r="O1075" i="3" l="1"/>
  <c r="N1075" i="3"/>
  <c r="K1076" i="3"/>
  <c r="L1075" i="3"/>
  <c r="E1090" i="1"/>
  <c r="F1089" i="1"/>
  <c r="O1076" i="3" l="1"/>
  <c r="N1076" i="3"/>
  <c r="K1077" i="3"/>
  <c r="L1076" i="3"/>
  <c r="F1090" i="1"/>
  <c r="E1091" i="1"/>
  <c r="O1077" i="3" l="1"/>
  <c r="N1077" i="3"/>
  <c r="L1077" i="3"/>
  <c r="K1078" i="3"/>
  <c r="F1091" i="1"/>
  <c r="E1092" i="1"/>
  <c r="O1078" i="3" l="1"/>
  <c r="N1078" i="3"/>
  <c r="K1079" i="3"/>
  <c r="L1078" i="3"/>
  <c r="E1093" i="1"/>
  <c r="F1092" i="1"/>
  <c r="O1079" i="3" l="1"/>
  <c r="N1079" i="3"/>
  <c r="K1080" i="3"/>
  <c r="L1079" i="3"/>
  <c r="F1093" i="1"/>
  <c r="E1094" i="1"/>
  <c r="O1080" i="3" l="1"/>
  <c r="N1080" i="3"/>
  <c r="L1080" i="3"/>
  <c r="K1081" i="3"/>
  <c r="E1095" i="1"/>
  <c r="F1094" i="1"/>
  <c r="O1081" i="3" l="1"/>
  <c r="N1081" i="3"/>
  <c r="K1082" i="3"/>
  <c r="L1081" i="3"/>
  <c r="E1096" i="1"/>
  <c r="F1095" i="1"/>
  <c r="N1082" i="3" l="1"/>
  <c r="O1082" i="3"/>
  <c r="K1083" i="3"/>
  <c r="L1082" i="3"/>
  <c r="F1096" i="1"/>
  <c r="E1097" i="1"/>
  <c r="N1083" i="3" l="1"/>
  <c r="O1083" i="3"/>
  <c r="L1083" i="3"/>
  <c r="K1084" i="3"/>
  <c r="F1097" i="1"/>
  <c r="E1098" i="1"/>
  <c r="N1084" i="3" l="1"/>
  <c r="O1084" i="3"/>
  <c r="K1085" i="3"/>
  <c r="L1084" i="3"/>
  <c r="E1099" i="1"/>
  <c r="F1098" i="1"/>
  <c r="O1085" i="3" l="1"/>
  <c r="N1085" i="3"/>
  <c r="K1086" i="3"/>
  <c r="L1085" i="3"/>
  <c r="F1099" i="1"/>
  <c r="E1100" i="1"/>
  <c r="O1086" i="3" l="1"/>
  <c r="N1086" i="3"/>
  <c r="L1086" i="3"/>
  <c r="K1087" i="3"/>
  <c r="F1100" i="1"/>
  <c r="E1101" i="1"/>
  <c r="O1087" i="3" l="1"/>
  <c r="N1087" i="3"/>
  <c r="K1088" i="3"/>
  <c r="L1087" i="3"/>
  <c r="E1102" i="1"/>
  <c r="F1101" i="1"/>
  <c r="O1088" i="3" l="1"/>
  <c r="N1088" i="3"/>
  <c r="K1089" i="3"/>
  <c r="L1088" i="3"/>
  <c r="E1103" i="1"/>
  <c r="F1102" i="1"/>
  <c r="O1089" i="3" l="1"/>
  <c r="N1089" i="3"/>
  <c r="L1089" i="3"/>
  <c r="K1090" i="3"/>
  <c r="F1103" i="1"/>
  <c r="E1104" i="1"/>
  <c r="N1090" i="3" l="1"/>
  <c r="O1090" i="3"/>
  <c r="K1091" i="3"/>
  <c r="L1090" i="3"/>
  <c r="E1105" i="1"/>
  <c r="F1104" i="1"/>
  <c r="N1091" i="3" l="1"/>
  <c r="O1091" i="3"/>
  <c r="K1092" i="3"/>
  <c r="L1091" i="3"/>
  <c r="F1105" i="1"/>
  <c r="E1106" i="1"/>
  <c r="O1092" i="3" l="1"/>
  <c r="N1092" i="3"/>
  <c r="L1092" i="3"/>
  <c r="K1093" i="3"/>
  <c r="F1106" i="1"/>
  <c r="E1107" i="1"/>
  <c r="O1093" i="3" l="1"/>
  <c r="N1093" i="3"/>
  <c r="K1094" i="3"/>
  <c r="L1093" i="3"/>
  <c r="E1108" i="1"/>
  <c r="F1107" i="1"/>
  <c r="N1094" i="3" l="1"/>
  <c r="O1094" i="3"/>
  <c r="K1095" i="3"/>
  <c r="L1094" i="3"/>
  <c r="F1108" i="1"/>
  <c r="E1109" i="1"/>
  <c r="O1095" i="3" l="1"/>
  <c r="N1095" i="3"/>
  <c r="L1095" i="3"/>
  <c r="K1096" i="3"/>
  <c r="E1110" i="1"/>
  <c r="F1109" i="1"/>
  <c r="O1096" i="3" l="1"/>
  <c r="N1096" i="3"/>
  <c r="K1097" i="3"/>
  <c r="L1096" i="3"/>
  <c r="F1110" i="1"/>
  <c r="E1111" i="1"/>
  <c r="O1097" i="3" l="1"/>
  <c r="N1097" i="3"/>
  <c r="K1098" i="3"/>
  <c r="L1097" i="3"/>
  <c r="F1111" i="1"/>
  <c r="E1112" i="1"/>
  <c r="O1098" i="3" l="1"/>
  <c r="N1098" i="3"/>
  <c r="L1098" i="3"/>
  <c r="K1099" i="3"/>
  <c r="F1112" i="1"/>
  <c r="E1113" i="1"/>
  <c r="O1099" i="3" l="1"/>
  <c r="N1099" i="3"/>
  <c r="K1100" i="3"/>
  <c r="L1099" i="3"/>
  <c r="E1114" i="1"/>
  <c r="F1113" i="1"/>
  <c r="N1100" i="3" l="1"/>
  <c r="O1100" i="3"/>
  <c r="K1101" i="3"/>
  <c r="L1100" i="3"/>
  <c r="F1114" i="1"/>
  <c r="E1115" i="1"/>
  <c r="N1101" i="3" l="1"/>
  <c r="O1101" i="3"/>
  <c r="L1101" i="3"/>
  <c r="K1102" i="3"/>
  <c r="E1116" i="1"/>
  <c r="F1115" i="1"/>
  <c r="N1102" i="3" l="1"/>
  <c r="O1102" i="3"/>
  <c r="K1103" i="3"/>
  <c r="L1102" i="3"/>
  <c r="E1117" i="1"/>
  <c r="F1116" i="1"/>
  <c r="O1103" i="3" l="1"/>
  <c r="N1103" i="3"/>
  <c r="K1104" i="3"/>
  <c r="L1103" i="3"/>
  <c r="F1117" i="1"/>
  <c r="E1118" i="1"/>
  <c r="O1104" i="3" l="1"/>
  <c r="N1104" i="3"/>
  <c r="L1104" i="3"/>
  <c r="K1105" i="3"/>
  <c r="E1119" i="1"/>
  <c r="F1118" i="1"/>
  <c r="O1105" i="3" l="1"/>
  <c r="N1105" i="3"/>
  <c r="K1106" i="3"/>
  <c r="L1105" i="3"/>
  <c r="E1120" i="1"/>
  <c r="F1119" i="1"/>
  <c r="O1106" i="3" l="1"/>
  <c r="N1106" i="3"/>
  <c r="K1107" i="3"/>
  <c r="L1106" i="3"/>
  <c r="E1121" i="1"/>
  <c r="F1120" i="1"/>
  <c r="O1107" i="3" l="1"/>
  <c r="N1107" i="3"/>
  <c r="L1107" i="3"/>
  <c r="K1108" i="3"/>
  <c r="F1121" i="1"/>
  <c r="E1122" i="1"/>
  <c r="N1108" i="3" l="1"/>
  <c r="O1108" i="3"/>
  <c r="K1109" i="3"/>
  <c r="L1108" i="3"/>
  <c r="E1123" i="1"/>
  <c r="F1122" i="1"/>
  <c r="N1109" i="3" l="1"/>
  <c r="O1109" i="3"/>
  <c r="K1110" i="3"/>
  <c r="L1109" i="3"/>
  <c r="F1123" i="1"/>
  <c r="E1124" i="1"/>
  <c r="O1110" i="3" l="1"/>
  <c r="N1110" i="3"/>
  <c r="L1110" i="3"/>
  <c r="K1111" i="3"/>
  <c r="E1125" i="1"/>
  <c r="F1124" i="1"/>
  <c r="O1111" i="3" l="1"/>
  <c r="N1111" i="3"/>
  <c r="K1112" i="3"/>
  <c r="L1111" i="3"/>
  <c r="F1125" i="1"/>
  <c r="E1126" i="1"/>
  <c r="N1112" i="3" l="1"/>
  <c r="O1112" i="3"/>
  <c r="K1113" i="3"/>
  <c r="L1112" i="3"/>
  <c r="F1126" i="1"/>
  <c r="E1127" i="1"/>
  <c r="O1113" i="3" l="1"/>
  <c r="N1113" i="3"/>
  <c r="L1113" i="3"/>
  <c r="K1114" i="3"/>
  <c r="E1128" i="1"/>
  <c r="F1127" i="1"/>
  <c r="O1114" i="3" l="1"/>
  <c r="N1114" i="3"/>
  <c r="K1115" i="3"/>
  <c r="L1114" i="3"/>
  <c r="E1129" i="1"/>
  <c r="F1128" i="1"/>
  <c r="O1115" i="3" l="1"/>
  <c r="N1115" i="3"/>
  <c r="K1116" i="3"/>
  <c r="L1115" i="3"/>
  <c r="F1129" i="1"/>
  <c r="E1130" i="1"/>
  <c r="O1116" i="3" l="1"/>
  <c r="N1116" i="3"/>
  <c r="L1116" i="3"/>
  <c r="K1117" i="3"/>
  <c r="F1130" i="1"/>
  <c r="E1131" i="1"/>
  <c r="O1117" i="3" l="1"/>
  <c r="N1117" i="3"/>
  <c r="K1118" i="3"/>
  <c r="L1117" i="3"/>
  <c r="E1132" i="1"/>
  <c r="F1131" i="1"/>
  <c r="N1118" i="3" l="1"/>
  <c r="O1118" i="3"/>
  <c r="K1119" i="3"/>
  <c r="L1118" i="3"/>
  <c r="F1132" i="1"/>
  <c r="E1133" i="1"/>
  <c r="N1119" i="3" l="1"/>
  <c r="O1119" i="3"/>
  <c r="L1119" i="3"/>
  <c r="K1120" i="3"/>
  <c r="E1134" i="1"/>
  <c r="F1133" i="1"/>
  <c r="N1120" i="3" l="1"/>
  <c r="O1120" i="3"/>
  <c r="K1121" i="3"/>
  <c r="L1120" i="3"/>
  <c r="E1135" i="1"/>
  <c r="F1134" i="1"/>
  <c r="O1121" i="3" l="1"/>
  <c r="N1121" i="3"/>
  <c r="K1122" i="3"/>
  <c r="L1121" i="3"/>
  <c r="F1135" i="1"/>
  <c r="E1136" i="1"/>
  <c r="O1122" i="3" l="1"/>
  <c r="N1122" i="3"/>
  <c r="L1122" i="3"/>
  <c r="K1123" i="3"/>
  <c r="E1137" i="1"/>
  <c r="F1136" i="1"/>
  <c r="O1123" i="3" l="1"/>
  <c r="N1123" i="3"/>
  <c r="K1124" i="3"/>
  <c r="L1123" i="3"/>
  <c r="E1138" i="1"/>
  <c r="F1137" i="1"/>
  <c r="O1124" i="3" l="1"/>
  <c r="N1124" i="3"/>
  <c r="K1125" i="3"/>
  <c r="L1124" i="3"/>
  <c r="F1138" i="1"/>
  <c r="E1139" i="1"/>
  <c r="O1125" i="3" l="1"/>
  <c r="N1125" i="3"/>
  <c r="L1125" i="3"/>
  <c r="K1126" i="3"/>
  <c r="F1139" i="1"/>
  <c r="E1140" i="1"/>
  <c r="N1126" i="3" l="1"/>
  <c r="O1126" i="3"/>
  <c r="K1127" i="3"/>
  <c r="L1126" i="3"/>
  <c r="E1141" i="1"/>
  <c r="F1140" i="1"/>
  <c r="O1127" i="3" l="1"/>
  <c r="N1127" i="3"/>
  <c r="K1128" i="3"/>
  <c r="L1127" i="3"/>
  <c r="E1142" i="1"/>
  <c r="F1141" i="1"/>
  <c r="O1128" i="3" l="1"/>
  <c r="N1128" i="3"/>
  <c r="L1128" i="3"/>
  <c r="K1129" i="3"/>
  <c r="E1143" i="1"/>
  <c r="F1142" i="1"/>
  <c r="O1129" i="3" l="1"/>
  <c r="N1129" i="3"/>
  <c r="K1130" i="3"/>
  <c r="L1129" i="3"/>
  <c r="F1143" i="1"/>
  <c r="E1144" i="1"/>
  <c r="N1130" i="3" l="1"/>
  <c r="O1130" i="3"/>
  <c r="K1131" i="3"/>
  <c r="L1130" i="3"/>
  <c r="E1145" i="1"/>
  <c r="F1144" i="1"/>
  <c r="N1131" i="3" l="1"/>
  <c r="O1131" i="3"/>
  <c r="L1131" i="3"/>
  <c r="K1132" i="3"/>
  <c r="E1146" i="1"/>
  <c r="F1145" i="1"/>
  <c r="O1132" i="3" l="1"/>
  <c r="N1132" i="3"/>
  <c r="K1133" i="3"/>
  <c r="L1132" i="3"/>
  <c r="F1146" i="1"/>
  <c r="E1147" i="1"/>
  <c r="O1133" i="3" l="1"/>
  <c r="N1133" i="3"/>
  <c r="K1134" i="3"/>
  <c r="L1133" i="3"/>
  <c r="F1147" i="1"/>
  <c r="E1148" i="1"/>
  <c r="O1134" i="3" l="1"/>
  <c r="N1134" i="3"/>
  <c r="L1134" i="3"/>
  <c r="K1135" i="3"/>
  <c r="F1148" i="1"/>
  <c r="E1149" i="1"/>
  <c r="O1135" i="3" l="1"/>
  <c r="N1135" i="3"/>
  <c r="K1136" i="3"/>
  <c r="L1135" i="3"/>
  <c r="E1150" i="1"/>
  <c r="F1149" i="1"/>
  <c r="O1136" i="3" l="1"/>
  <c r="N1136" i="3"/>
  <c r="K1137" i="3"/>
  <c r="L1136" i="3"/>
  <c r="F1150" i="1"/>
  <c r="E1151" i="1"/>
  <c r="O1137" i="3" l="1"/>
  <c r="N1137" i="3"/>
  <c r="L1137" i="3"/>
  <c r="K1138" i="3"/>
  <c r="E1152" i="1"/>
  <c r="F1151" i="1"/>
  <c r="N1138" i="3" l="1"/>
  <c r="O1138" i="3"/>
  <c r="K1139" i="3"/>
  <c r="L1138" i="3"/>
  <c r="E1153" i="1"/>
  <c r="F1152" i="1"/>
  <c r="O1139" i="3" l="1"/>
  <c r="N1139" i="3"/>
  <c r="K1140" i="3"/>
  <c r="L1139" i="3"/>
  <c r="E1154" i="1"/>
  <c r="F1153" i="1"/>
  <c r="O1140" i="3" l="1"/>
  <c r="N1140" i="3"/>
  <c r="L1140" i="3"/>
  <c r="K1141" i="3"/>
  <c r="E1155" i="1"/>
  <c r="F1154" i="1"/>
  <c r="O1141" i="3" l="1"/>
  <c r="N1141" i="3"/>
  <c r="K1142" i="3"/>
  <c r="L1141" i="3"/>
  <c r="E1156" i="1"/>
  <c r="F1155" i="1"/>
  <c r="N1142" i="3" l="1"/>
  <c r="O1142" i="3"/>
  <c r="K1143" i="3"/>
  <c r="L1142" i="3"/>
  <c r="E1157" i="1"/>
  <c r="F1156" i="1"/>
  <c r="N1143" i="3" l="1"/>
  <c r="O1143" i="3"/>
  <c r="L1143" i="3"/>
  <c r="K1144" i="3"/>
  <c r="F1157" i="1"/>
  <c r="E1158" i="1"/>
  <c r="O1144" i="3" l="1"/>
  <c r="N1144" i="3"/>
  <c r="K1145" i="3"/>
  <c r="L1144" i="3"/>
  <c r="E1159" i="1"/>
  <c r="F1158" i="1"/>
  <c r="O1145" i="3" l="1"/>
  <c r="N1145" i="3"/>
  <c r="K1146" i="3"/>
  <c r="L1145" i="3"/>
  <c r="F1159" i="1"/>
  <c r="E1160" i="1"/>
  <c r="O1146" i="3" l="1"/>
  <c r="N1146" i="3"/>
  <c r="K1147" i="3"/>
  <c r="L1146" i="3"/>
  <c r="F1160" i="1"/>
  <c r="E1161" i="1"/>
  <c r="O1147" i="3" l="1"/>
  <c r="N1147" i="3"/>
  <c r="K1148" i="3"/>
  <c r="L1147" i="3"/>
  <c r="E1162" i="1"/>
  <c r="F1161" i="1"/>
  <c r="O1148" i="3" l="1"/>
  <c r="N1148" i="3"/>
  <c r="K1149" i="3"/>
  <c r="L1148" i="3"/>
  <c r="E1163" i="1"/>
  <c r="F1162" i="1"/>
  <c r="O1149" i="3" l="1"/>
  <c r="N1149" i="3"/>
  <c r="K1150" i="3"/>
  <c r="L1149" i="3"/>
  <c r="E1164" i="1"/>
  <c r="F1163" i="1"/>
  <c r="N1150" i="3" l="1"/>
  <c r="O1150" i="3"/>
  <c r="K1151" i="3"/>
  <c r="L1150" i="3"/>
  <c r="E1165" i="1"/>
  <c r="F1164" i="1"/>
  <c r="O1151" i="3" l="1"/>
  <c r="N1151" i="3"/>
  <c r="K1152" i="3"/>
  <c r="L1151" i="3"/>
  <c r="E1166" i="1"/>
  <c r="F1165" i="1"/>
  <c r="O1152" i="3" l="1"/>
  <c r="N1152" i="3"/>
  <c r="K1153" i="3"/>
  <c r="L1152" i="3"/>
  <c r="E1167" i="1"/>
  <c r="F1166" i="1"/>
  <c r="O1153" i="3" l="1"/>
  <c r="N1153" i="3"/>
  <c r="K1154" i="3"/>
  <c r="L1153" i="3"/>
  <c r="F1167" i="1"/>
  <c r="E1168" i="1"/>
  <c r="N1154" i="3" l="1"/>
  <c r="O1154" i="3"/>
  <c r="K1155" i="3"/>
  <c r="L1154" i="3"/>
  <c r="E1169" i="1"/>
  <c r="F1168" i="1"/>
  <c r="N1155" i="3" l="1"/>
  <c r="O1155" i="3"/>
  <c r="K1156" i="3"/>
  <c r="L1155" i="3"/>
  <c r="E1170" i="1"/>
  <c r="F1169" i="1"/>
  <c r="O1156" i="3" l="1"/>
  <c r="N1156" i="3"/>
  <c r="K1157" i="3"/>
  <c r="L1156" i="3"/>
  <c r="E1171" i="1"/>
  <c r="F1170" i="1"/>
  <c r="O1157" i="3" l="1"/>
  <c r="N1157" i="3"/>
  <c r="K1158" i="3"/>
  <c r="L1157" i="3"/>
  <c r="F1171" i="1"/>
  <c r="E1172" i="1"/>
  <c r="O1158" i="3" l="1"/>
  <c r="N1158" i="3"/>
  <c r="K1159" i="3"/>
  <c r="L1158" i="3"/>
  <c r="E1173" i="1"/>
  <c r="F1172" i="1"/>
  <c r="O1159" i="3" l="1"/>
  <c r="N1159" i="3"/>
  <c r="K1160" i="3"/>
  <c r="L1159" i="3"/>
  <c r="E1174" i="1"/>
  <c r="F1173" i="1"/>
  <c r="O1160" i="3" l="1"/>
  <c r="N1160" i="3"/>
  <c r="K1161" i="3"/>
  <c r="L1160" i="3"/>
  <c r="F1174" i="1"/>
  <c r="E1175" i="1"/>
  <c r="O1161" i="3" l="1"/>
  <c r="N1161" i="3"/>
  <c r="K1162" i="3"/>
  <c r="L1161" i="3"/>
  <c r="F1175" i="1"/>
  <c r="E1176" i="1"/>
  <c r="N1162" i="3" l="1"/>
  <c r="O1162" i="3"/>
  <c r="K1163" i="3"/>
  <c r="L1162" i="3"/>
  <c r="E1177" i="1"/>
  <c r="F1176" i="1"/>
  <c r="O1163" i="3" l="1"/>
  <c r="N1163" i="3"/>
  <c r="K1164" i="3"/>
  <c r="L1163" i="3"/>
  <c r="F1177" i="1"/>
  <c r="E1178" i="1"/>
  <c r="O1164" i="3" l="1"/>
  <c r="N1164" i="3"/>
  <c r="K1165" i="3"/>
  <c r="L1164" i="3"/>
  <c r="E1179" i="1"/>
  <c r="F1178" i="1"/>
  <c r="O1165" i="3" l="1"/>
  <c r="N1165" i="3"/>
  <c r="K1166" i="3"/>
  <c r="L1165" i="3"/>
  <c r="F1179" i="1"/>
  <c r="E1180" i="1"/>
  <c r="N1166" i="3" l="1"/>
  <c r="O1166" i="3"/>
  <c r="K1167" i="3"/>
  <c r="L1166" i="3"/>
  <c r="F1180" i="1"/>
  <c r="E1181" i="1"/>
  <c r="N1167" i="3" l="1"/>
  <c r="O1167" i="3"/>
  <c r="K1168" i="3"/>
  <c r="L1167" i="3"/>
  <c r="E1182" i="1"/>
  <c r="F1181" i="1"/>
  <c r="O1168" i="3" l="1"/>
  <c r="N1168" i="3"/>
  <c r="K1169" i="3"/>
  <c r="L1168" i="3"/>
  <c r="F1182" i="1"/>
  <c r="E1183" i="1"/>
  <c r="O1169" i="3" l="1"/>
  <c r="N1169" i="3"/>
  <c r="K1170" i="3"/>
  <c r="L1169" i="3"/>
  <c r="F1183" i="1"/>
  <c r="E1184" i="1"/>
  <c r="O1170" i="3" l="1"/>
  <c r="N1170" i="3"/>
  <c r="K1171" i="3"/>
  <c r="L1170" i="3"/>
  <c r="E1185" i="1"/>
  <c r="F1184" i="1"/>
  <c r="O1171" i="3" l="1"/>
  <c r="N1171" i="3"/>
  <c r="K1172" i="3"/>
  <c r="L1171" i="3"/>
  <c r="E1186" i="1"/>
  <c r="F1185" i="1"/>
  <c r="O1172" i="3" l="1"/>
  <c r="N1172" i="3"/>
  <c r="K1173" i="3"/>
  <c r="L1172" i="3"/>
  <c r="E1187" i="1"/>
  <c r="F1186" i="1"/>
  <c r="O1173" i="3" l="1"/>
  <c r="N1173" i="3"/>
  <c r="K1174" i="3"/>
  <c r="L1173" i="3"/>
  <c r="E1188" i="1"/>
  <c r="F1187" i="1"/>
  <c r="N1174" i="3" l="1"/>
  <c r="O1174" i="3"/>
  <c r="K1175" i="3"/>
  <c r="L1174" i="3"/>
  <c r="E1189" i="1"/>
  <c r="F1188" i="1"/>
  <c r="O1175" i="3" l="1"/>
  <c r="N1175" i="3"/>
  <c r="K1176" i="3"/>
  <c r="L1175" i="3"/>
  <c r="E1190" i="1"/>
  <c r="F1189" i="1"/>
  <c r="O1176" i="3" l="1"/>
  <c r="N1176" i="3"/>
  <c r="K1177" i="3"/>
  <c r="L1176" i="3"/>
  <c r="E1191" i="1"/>
  <c r="F1190" i="1"/>
  <c r="O1177" i="3" l="1"/>
  <c r="N1177" i="3"/>
  <c r="K1178" i="3"/>
  <c r="L1177" i="3"/>
  <c r="E1192" i="1"/>
  <c r="F1191" i="1"/>
  <c r="N1178" i="3" l="1"/>
  <c r="O1178" i="3"/>
  <c r="K1179" i="3"/>
  <c r="L1178" i="3"/>
  <c r="E1193" i="1"/>
  <c r="F1192" i="1"/>
  <c r="N1179" i="3" l="1"/>
  <c r="O1179" i="3"/>
  <c r="K1180" i="3"/>
  <c r="L1179" i="3"/>
  <c r="E1194" i="1"/>
  <c r="F1193" i="1"/>
  <c r="O1180" i="3" l="1"/>
  <c r="N1180" i="3"/>
  <c r="K1181" i="3"/>
  <c r="L1180" i="3"/>
  <c r="E1195" i="1"/>
  <c r="F1194" i="1"/>
  <c r="O1181" i="3" l="1"/>
  <c r="N1181" i="3"/>
  <c r="K1182" i="3"/>
  <c r="L1181" i="3"/>
  <c r="F1195" i="1"/>
  <c r="E1196" i="1"/>
  <c r="O1182" i="3" l="1"/>
  <c r="N1182" i="3"/>
  <c r="K1183" i="3"/>
  <c r="L1182" i="3"/>
  <c r="F1196" i="1"/>
  <c r="E1197" i="1"/>
  <c r="O1183" i="3" l="1"/>
  <c r="N1183" i="3"/>
  <c r="K1184" i="3"/>
  <c r="L1183" i="3"/>
  <c r="E1198" i="1"/>
  <c r="F1197" i="1"/>
  <c r="O1184" i="3" l="1"/>
  <c r="N1184" i="3"/>
  <c r="K1185" i="3"/>
  <c r="L1184" i="3"/>
  <c r="E1199" i="1"/>
  <c r="F1198" i="1"/>
  <c r="O1185" i="3" l="1"/>
  <c r="N1185" i="3"/>
  <c r="K1186" i="3"/>
  <c r="L1185" i="3"/>
  <c r="E1200" i="1"/>
  <c r="F1199" i="1"/>
  <c r="N1186" i="3" l="1"/>
  <c r="O1186" i="3"/>
  <c r="K1187" i="3"/>
  <c r="L1186" i="3"/>
  <c r="E1201" i="1"/>
  <c r="F1200" i="1"/>
  <c r="O1187" i="3" l="1"/>
  <c r="N1187" i="3"/>
  <c r="K1188" i="3"/>
  <c r="L1187" i="3"/>
  <c r="E1202" i="1"/>
  <c r="F1201" i="1"/>
  <c r="O1188" i="3" l="1"/>
  <c r="N1188" i="3"/>
  <c r="K1189" i="3"/>
  <c r="L1188" i="3"/>
  <c r="E1203" i="1"/>
  <c r="F1202" i="1"/>
  <c r="O1189" i="3" l="1"/>
  <c r="N1189" i="3"/>
  <c r="K1190" i="3"/>
  <c r="L1189" i="3"/>
  <c r="F1203" i="1"/>
  <c r="E1204" i="1"/>
  <c r="N1190" i="3" l="1"/>
  <c r="O1190" i="3"/>
  <c r="K1191" i="3"/>
  <c r="L1190" i="3"/>
  <c r="F1204" i="1"/>
  <c r="E1205" i="1"/>
  <c r="N1191" i="3" l="1"/>
  <c r="O1191" i="3"/>
  <c r="K1192" i="3"/>
  <c r="L1191" i="3"/>
  <c r="E1206" i="1"/>
  <c r="F1205" i="1"/>
  <c r="O1192" i="3" l="1"/>
  <c r="N1192" i="3"/>
  <c r="K1193" i="3"/>
  <c r="L1192" i="3"/>
  <c r="E1207" i="1"/>
  <c r="F1206" i="1"/>
  <c r="O1193" i="3" l="1"/>
  <c r="N1193" i="3"/>
  <c r="K1194" i="3"/>
  <c r="L1193" i="3"/>
  <c r="F1207" i="1"/>
  <c r="E1208" i="1"/>
  <c r="O1194" i="3" l="1"/>
  <c r="N1194" i="3"/>
  <c r="K1195" i="3"/>
  <c r="L1194" i="3"/>
  <c r="E1209" i="1"/>
  <c r="F1208" i="1"/>
  <c r="O1195" i="3" l="1"/>
  <c r="N1195" i="3"/>
  <c r="K1196" i="3"/>
  <c r="L1195" i="3"/>
  <c r="E1210" i="1"/>
  <c r="F1209" i="1"/>
  <c r="O1196" i="3" l="1"/>
  <c r="N1196" i="3"/>
  <c r="K1197" i="3"/>
  <c r="L1196" i="3"/>
  <c r="E1211" i="1"/>
  <c r="F1210" i="1"/>
  <c r="O1197" i="3" l="1"/>
  <c r="N1197" i="3"/>
  <c r="K1198" i="3"/>
  <c r="L1197" i="3"/>
  <c r="E1212" i="1"/>
  <c r="F1211" i="1"/>
  <c r="N1198" i="3" l="1"/>
  <c r="O1198" i="3"/>
  <c r="K1199" i="3"/>
  <c r="L1198" i="3"/>
  <c r="F1212" i="1"/>
  <c r="E1213" i="1"/>
  <c r="O1199" i="3" l="1"/>
  <c r="N1199" i="3"/>
  <c r="K1200" i="3"/>
  <c r="L1199" i="3"/>
  <c r="F1213" i="1"/>
  <c r="E1214" i="1"/>
  <c r="O1200" i="3" l="1"/>
  <c r="N1200" i="3"/>
  <c r="K1201" i="3"/>
  <c r="L1200" i="3"/>
  <c r="E1215" i="1"/>
  <c r="F1214" i="1"/>
  <c r="O1201" i="3" l="1"/>
  <c r="N1201" i="3"/>
  <c r="K1202" i="3"/>
  <c r="L1201" i="3"/>
  <c r="E1216" i="1"/>
  <c r="F1215" i="1"/>
  <c r="N1202" i="3" l="1"/>
  <c r="O1202" i="3"/>
  <c r="K1203" i="3"/>
  <c r="L1202" i="3"/>
  <c r="E1217" i="1"/>
  <c r="F1216" i="1"/>
  <c r="N1203" i="3" l="1"/>
  <c r="O1203" i="3"/>
  <c r="K1204" i="3"/>
  <c r="L1203" i="3"/>
  <c r="E1218" i="1"/>
  <c r="F1217" i="1"/>
  <c r="O1204" i="3" l="1"/>
  <c r="N1204" i="3"/>
  <c r="K1205" i="3"/>
  <c r="L1204" i="3"/>
  <c r="F1218" i="1"/>
  <c r="E1219" i="1"/>
  <c r="O1205" i="3" l="1"/>
  <c r="N1205" i="3"/>
  <c r="K1206" i="3"/>
  <c r="L1205" i="3"/>
  <c r="E1220" i="1"/>
  <c r="F1219" i="1"/>
  <c r="O1206" i="3" l="1"/>
  <c r="N1206" i="3"/>
  <c r="K1207" i="3"/>
  <c r="L1206" i="3"/>
  <c r="E1221" i="1"/>
  <c r="F1220" i="1"/>
  <c r="O1207" i="3" l="1"/>
  <c r="N1207" i="3"/>
  <c r="K1208" i="3"/>
  <c r="L1207" i="3"/>
  <c r="F1221" i="1"/>
  <c r="E1222" i="1"/>
  <c r="O1208" i="3" l="1"/>
  <c r="N1208" i="3"/>
  <c r="K1209" i="3"/>
  <c r="L1208" i="3"/>
  <c r="E1223" i="1"/>
  <c r="F1222" i="1"/>
  <c r="O1209" i="3" l="1"/>
  <c r="N1209" i="3"/>
  <c r="K1210" i="3"/>
  <c r="L1209" i="3"/>
  <c r="E1224" i="1"/>
  <c r="F1223" i="1"/>
  <c r="N1210" i="3" l="1"/>
  <c r="O1210" i="3"/>
  <c r="K1211" i="3"/>
  <c r="L1210" i="3"/>
  <c r="E1225" i="1"/>
  <c r="F1224" i="1"/>
  <c r="O1211" i="3" l="1"/>
  <c r="N1211" i="3"/>
  <c r="K1212" i="3"/>
  <c r="L1211" i="3"/>
  <c r="F1225" i="1"/>
  <c r="E1226" i="1"/>
  <c r="O1212" i="3" l="1"/>
  <c r="N1212" i="3"/>
  <c r="K1213" i="3"/>
  <c r="L1212" i="3"/>
  <c r="E1227" i="1"/>
  <c r="F1226" i="1"/>
  <c r="O1213" i="3" l="1"/>
  <c r="N1213" i="3"/>
  <c r="K1214" i="3"/>
  <c r="L1213" i="3"/>
  <c r="E1228" i="1"/>
  <c r="F1227" i="1"/>
  <c r="N1214" i="3" l="1"/>
  <c r="O1214" i="3"/>
  <c r="K1215" i="3"/>
  <c r="L1214" i="3"/>
  <c r="E1229" i="1"/>
  <c r="F1228" i="1"/>
  <c r="N1215" i="3" l="1"/>
  <c r="O1215" i="3"/>
  <c r="K1216" i="3"/>
  <c r="L1215" i="3"/>
  <c r="F1229" i="1"/>
  <c r="E1230" i="1"/>
  <c r="O1216" i="3" l="1"/>
  <c r="N1216" i="3"/>
  <c r="K1217" i="3"/>
  <c r="L1216" i="3"/>
  <c r="E1231" i="1"/>
  <c r="F1230" i="1"/>
  <c r="O1217" i="3" l="1"/>
  <c r="N1217" i="3"/>
  <c r="K1218" i="3"/>
  <c r="L1217" i="3"/>
  <c r="F1231" i="1"/>
  <c r="E1232" i="1"/>
  <c r="O1218" i="3" l="1"/>
  <c r="N1218" i="3"/>
  <c r="K1219" i="3"/>
  <c r="L1218" i="3"/>
  <c r="E1233" i="1"/>
  <c r="F1232" i="1"/>
  <c r="O1219" i="3" l="1"/>
  <c r="N1219" i="3"/>
  <c r="K1220" i="3"/>
  <c r="L1219" i="3"/>
  <c r="E1234" i="1"/>
  <c r="F1233" i="1"/>
  <c r="O1220" i="3" l="1"/>
  <c r="N1220" i="3"/>
  <c r="K1221" i="3"/>
  <c r="L1220" i="3"/>
  <c r="E1235" i="1"/>
  <c r="F1234" i="1"/>
  <c r="O1221" i="3" l="1"/>
  <c r="N1221" i="3"/>
  <c r="K1222" i="3"/>
  <c r="L1221" i="3"/>
  <c r="E1236" i="1"/>
  <c r="F1235" i="1"/>
  <c r="N1222" i="3" l="1"/>
  <c r="O1222" i="3"/>
  <c r="K1223" i="3"/>
  <c r="L1222" i="3"/>
  <c r="E1237" i="1"/>
  <c r="F1236" i="1"/>
  <c r="O1223" i="3" l="1"/>
  <c r="N1223" i="3"/>
  <c r="K1224" i="3"/>
  <c r="L1223" i="3"/>
  <c r="F1237" i="1"/>
  <c r="E1238" i="1"/>
  <c r="O1224" i="3" l="1"/>
  <c r="N1224" i="3"/>
  <c r="K1225" i="3"/>
  <c r="L1224" i="3"/>
  <c r="F1238" i="1"/>
  <c r="E1239" i="1"/>
  <c r="O1225" i="3" l="1"/>
  <c r="N1225" i="3"/>
  <c r="K1226" i="3"/>
  <c r="L1225" i="3"/>
  <c r="F1239" i="1"/>
  <c r="E1240" i="1"/>
  <c r="N1226" i="3" l="1"/>
  <c r="O1226" i="3"/>
  <c r="K1227" i="3"/>
  <c r="L1226" i="3"/>
  <c r="E1241" i="1"/>
  <c r="F1240" i="1"/>
  <c r="N1227" i="3" l="1"/>
  <c r="O1227" i="3"/>
  <c r="K1228" i="3"/>
  <c r="L1227" i="3"/>
  <c r="E1242" i="1"/>
  <c r="F1241" i="1"/>
  <c r="O1228" i="3" l="1"/>
  <c r="N1228" i="3"/>
  <c r="K1229" i="3"/>
  <c r="L1228" i="3"/>
  <c r="E1243" i="1"/>
  <c r="F1242" i="1"/>
  <c r="O1229" i="3" l="1"/>
  <c r="N1229" i="3"/>
  <c r="K1230" i="3"/>
  <c r="L1229" i="3"/>
  <c r="E1244" i="1"/>
  <c r="F1243" i="1"/>
  <c r="O1230" i="3" l="1"/>
  <c r="N1230" i="3"/>
  <c r="K1231" i="3"/>
  <c r="L1230" i="3"/>
  <c r="E1245" i="1"/>
  <c r="F1244" i="1"/>
  <c r="O1231" i="3" l="1"/>
  <c r="N1231" i="3"/>
  <c r="K1232" i="3"/>
  <c r="L1231" i="3"/>
  <c r="F1245" i="1"/>
  <c r="E1246" i="1"/>
  <c r="O1232" i="3" l="1"/>
  <c r="N1232" i="3"/>
  <c r="K1233" i="3"/>
  <c r="L1232" i="3"/>
  <c r="F1246" i="1"/>
  <c r="E1247" i="1"/>
  <c r="O1233" i="3" l="1"/>
  <c r="N1233" i="3"/>
  <c r="K1234" i="3"/>
  <c r="L1233" i="3"/>
  <c r="E1248" i="1"/>
  <c r="F1247" i="1"/>
  <c r="N1234" i="3" l="1"/>
  <c r="O1234" i="3"/>
  <c r="K1235" i="3"/>
  <c r="L1234" i="3"/>
  <c r="F1248" i="1"/>
  <c r="E1249" i="1"/>
  <c r="O1235" i="3" l="1"/>
  <c r="N1235" i="3"/>
  <c r="K1236" i="3"/>
  <c r="L1235" i="3"/>
  <c r="E1250" i="1"/>
  <c r="F1249" i="1"/>
  <c r="O1236" i="3" l="1"/>
  <c r="N1236" i="3"/>
  <c r="K1237" i="3"/>
  <c r="L1236" i="3"/>
  <c r="E1251" i="1"/>
  <c r="F1250" i="1"/>
  <c r="O1237" i="3" l="1"/>
  <c r="N1237" i="3"/>
  <c r="K1238" i="3"/>
  <c r="L1237" i="3"/>
  <c r="E1252" i="1"/>
  <c r="F1251" i="1"/>
  <c r="N1238" i="3" l="1"/>
  <c r="O1238" i="3"/>
  <c r="K1239" i="3"/>
  <c r="L1238" i="3"/>
  <c r="E1253" i="1"/>
  <c r="F1252" i="1"/>
  <c r="N1239" i="3" l="1"/>
  <c r="O1239" i="3"/>
  <c r="K1240" i="3"/>
  <c r="L1239" i="3"/>
  <c r="F1253" i="1"/>
  <c r="E1254" i="1"/>
  <c r="O1240" i="3" l="1"/>
  <c r="N1240" i="3"/>
  <c r="K1241" i="3"/>
  <c r="L1240" i="3"/>
  <c r="E1255" i="1"/>
  <c r="F1254" i="1"/>
  <c r="O1241" i="3" l="1"/>
  <c r="N1241" i="3"/>
  <c r="K1242" i="3"/>
  <c r="L1241" i="3"/>
  <c r="F1255" i="1"/>
  <c r="E1256" i="1"/>
  <c r="O1242" i="3" l="1"/>
  <c r="N1242" i="3"/>
  <c r="K1243" i="3"/>
  <c r="L1242" i="3"/>
  <c r="E1257" i="1"/>
  <c r="F1256" i="1"/>
  <c r="O1243" i="3" l="1"/>
  <c r="N1243" i="3"/>
  <c r="K1244" i="3"/>
  <c r="L1243" i="3"/>
  <c r="F1257" i="1"/>
  <c r="E1258" i="1"/>
  <c r="O1244" i="3" l="1"/>
  <c r="N1244" i="3"/>
  <c r="K1245" i="3"/>
  <c r="L1244" i="3"/>
  <c r="E1259" i="1"/>
  <c r="F1258" i="1"/>
  <c r="O1245" i="3" l="1"/>
  <c r="N1245" i="3"/>
  <c r="K1246" i="3"/>
  <c r="L1245" i="3"/>
  <c r="F1259" i="1"/>
  <c r="E1260" i="1"/>
  <c r="N1246" i="3" l="1"/>
  <c r="O1246" i="3"/>
  <c r="K1247" i="3"/>
  <c r="L1246" i="3"/>
  <c r="E1261" i="1"/>
  <c r="F1260" i="1"/>
  <c r="O1247" i="3" l="1"/>
  <c r="N1247" i="3"/>
  <c r="K1248" i="3"/>
  <c r="L1247" i="3"/>
  <c r="F1261" i="1"/>
  <c r="E1262" i="1"/>
  <c r="O1248" i="3" l="1"/>
  <c r="N1248" i="3"/>
  <c r="K1249" i="3"/>
  <c r="L1248" i="3"/>
  <c r="E1263" i="1"/>
  <c r="F1262" i="1"/>
  <c r="O1249" i="3" l="1"/>
  <c r="N1249" i="3"/>
  <c r="K1250" i="3"/>
  <c r="L1249" i="3"/>
  <c r="E1264" i="1"/>
  <c r="F1263" i="1"/>
  <c r="N1250" i="3" l="1"/>
  <c r="O1250" i="3"/>
  <c r="K1251" i="3"/>
  <c r="L1250" i="3"/>
  <c r="E1265" i="1"/>
  <c r="F1264" i="1"/>
  <c r="N1251" i="3" l="1"/>
  <c r="O1251" i="3"/>
  <c r="K1252" i="3"/>
  <c r="L1251" i="3"/>
  <c r="E1266" i="1"/>
  <c r="F1265" i="1"/>
  <c r="O1252" i="3" l="1"/>
  <c r="N1252" i="3"/>
  <c r="K1253" i="3"/>
  <c r="L1252" i="3"/>
  <c r="E1267" i="1"/>
  <c r="F1266" i="1"/>
  <c r="O1253" i="3" l="1"/>
  <c r="N1253" i="3"/>
  <c r="K1254" i="3"/>
  <c r="L1253" i="3"/>
  <c r="E1268" i="1"/>
  <c r="F1267" i="1"/>
  <c r="O1254" i="3" l="1"/>
  <c r="N1254" i="3"/>
  <c r="K1255" i="3"/>
  <c r="L1254" i="3"/>
  <c r="F1268" i="1"/>
  <c r="E1269" i="1"/>
  <c r="O1255" i="3" l="1"/>
  <c r="N1255" i="3"/>
  <c r="K1256" i="3"/>
  <c r="L1255" i="3"/>
  <c r="F1269" i="1"/>
  <c r="E1270" i="1"/>
  <c r="O1256" i="3" l="1"/>
  <c r="N1256" i="3"/>
  <c r="K1257" i="3"/>
  <c r="L1256" i="3"/>
  <c r="E1271" i="1"/>
  <c r="F1270" i="1"/>
  <c r="O1257" i="3" l="1"/>
  <c r="N1257" i="3"/>
  <c r="K1258" i="3"/>
  <c r="L1257" i="3"/>
  <c r="E1272" i="1"/>
  <c r="F1271" i="1"/>
  <c r="N1258" i="3" l="1"/>
  <c r="O1258" i="3"/>
  <c r="K1259" i="3"/>
  <c r="L1258" i="3"/>
  <c r="E1273" i="1"/>
  <c r="F1272" i="1"/>
  <c r="O1259" i="3" l="1"/>
  <c r="N1259" i="3"/>
  <c r="K1260" i="3"/>
  <c r="L1259" i="3"/>
  <c r="E1274" i="1"/>
  <c r="F1273" i="1"/>
  <c r="O1260" i="3" l="1"/>
  <c r="N1260" i="3"/>
  <c r="K1261" i="3"/>
  <c r="L1260" i="3"/>
  <c r="E1275" i="1"/>
  <c r="F1274" i="1"/>
  <c r="O1261" i="3" l="1"/>
  <c r="N1261" i="3"/>
  <c r="K1262" i="3"/>
  <c r="L1261" i="3"/>
  <c r="E1276" i="1"/>
  <c r="F1275" i="1"/>
  <c r="N1262" i="3" l="1"/>
  <c r="O1262" i="3"/>
  <c r="K1263" i="3"/>
  <c r="L1262" i="3"/>
  <c r="F1276" i="1"/>
  <c r="E1277" i="1"/>
  <c r="N1263" i="3" l="1"/>
  <c r="O1263" i="3"/>
  <c r="K1264" i="3"/>
  <c r="L1263" i="3"/>
  <c r="E1278" i="1"/>
  <c r="F1277" i="1"/>
  <c r="O1264" i="3" l="1"/>
  <c r="N1264" i="3"/>
  <c r="K1265" i="3"/>
  <c r="L1264" i="3"/>
  <c r="E1279" i="1"/>
  <c r="F1278" i="1"/>
  <c r="O1265" i="3" l="1"/>
  <c r="N1265" i="3"/>
  <c r="K1266" i="3"/>
  <c r="L1265" i="3"/>
  <c r="E1280" i="1"/>
  <c r="F1279" i="1"/>
  <c r="O1266" i="3" l="1"/>
  <c r="N1266" i="3"/>
  <c r="K1267" i="3"/>
  <c r="L1266" i="3"/>
  <c r="F1280" i="1"/>
  <c r="E1281" i="1"/>
  <c r="O1267" i="3" l="1"/>
  <c r="N1267" i="3"/>
  <c r="K1268" i="3"/>
  <c r="L1267" i="3"/>
  <c r="F1281" i="1"/>
  <c r="E1282" i="1"/>
  <c r="O1268" i="3" l="1"/>
  <c r="N1268" i="3"/>
  <c r="K1269" i="3"/>
  <c r="L1268" i="3"/>
  <c r="E1283" i="1"/>
  <c r="F1282" i="1"/>
  <c r="O1269" i="3" l="1"/>
  <c r="N1269" i="3"/>
  <c r="K1270" i="3"/>
  <c r="L1269" i="3"/>
  <c r="E1284" i="1"/>
  <c r="F1283" i="1"/>
  <c r="N1270" i="3" l="1"/>
  <c r="O1270" i="3"/>
  <c r="K1271" i="3"/>
  <c r="L1270" i="3"/>
  <c r="E1285" i="1"/>
  <c r="F1284" i="1"/>
  <c r="O1271" i="3" l="1"/>
  <c r="N1271" i="3"/>
  <c r="K1272" i="3"/>
  <c r="L1271" i="3"/>
  <c r="E1286" i="1"/>
  <c r="F1285" i="1"/>
  <c r="O1272" i="3" l="1"/>
  <c r="N1272" i="3"/>
  <c r="K1273" i="3"/>
  <c r="L1272" i="3"/>
  <c r="E1287" i="1"/>
  <c r="F1286" i="1"/>
  <c r="O1273" i="3" l="1"/>
  <c r="N1273" i="3"/>
  <c r="K1274" i="3"/>
  <c r="L1273" i="3"/>
  <c r="E1288" i="1"/>
  <c r="F1287" i="1"/>
  <c r="N1274" i="3" l="1"/>
  <c r="O1274" i="3"/>
  <c r="K1275" i="3"/>
  <c r="L1274" i="3"/>
  <c r="E1289" i="1"/>
  <c r="F1288" i="1"/>
  <c r="N1275" i="3" l="1"/>
  <c r="O1275" i="3"/>
  <c r="K1276" i="3"/>
  <c r="L1275" i="3"/>
  <c r="E1290" i="1"/>
  <c r="F1289" i="1"/>
  <c r="O1276" i="3" l="1"/>
  <c r="N1276" i="3"/>
  <c r="K1277" i="3"/>
  <c r="L1276" i="3"/>
  <c r="F1290" i="1"/>
  <c r="E1291" i="1"/>
  <c r="O1277" i="3" l="1"/>
  <c r="N1277" i="3"/>
  <c r="K1278" i="3"/>
  <c r="L1277" i="3"/>
  <c r="F1291" i="1"/>
  <c r="E1292" i="1"/>
  <c r="O1278" i="3" l="1"/>
  <c r="N1278" i="3"/>
  <c r="K1279" i="3"/>
  <c r="L1278" i="3"/>
  <c r="E1293" i="1"/>
  <c r="F1292" i="1"/>
  <c r="O1279" i="3" l="1"/>
  <c r="N1279" i="3"/>
  <c r="K1280" i="3"/>
  <c r="L1279" i="3"/>
  <c r="F1293" i="1"/>
  <c r="E1294" i="1"/>
  <c r="O1280" i="3" l="1"/>
  <c r="N1280" i="3"/>
  <c r="K1281" i="3"/>
  <c r="L1280" i="3"/>
  <c r="E1295" i="1"/>
  <c r="F1294" i="1"/>
  <c r="O1281" i="3" l="1"/>
  <c r="N1281" i="3"/>
  <c r="K1282" i="3"/>
  <c r="L1281" i="3"/>
  <c r="F1295" i="1"/>
  <c r="E1296" i="1"/>
  <c r="O1282" i="3" l="1"/>
  <c r="N1282" i="3"/>
  <c r="K1283" i="3"/>
  <c r="L1282" i="3"/>
  <c r="E1297" i="1"/>
  <c r="F1296" i="1"/>
  <c r="O1283" i="3" l="1"/>
  <c r="N1283" i="3"/>
  <c r="K1284" i="3"/>
  <c r="L1283" i="3"/>
  <c r="E1298" i="1"/>
  <c r="F1297" i="1"/>
  <c r="O1284" i="3" l="1"/>
  <c r="N1284" i="3"/>
  <c r="K1285" i="3"/>
  <c r="L1284" i="3"/>
  <c r="E1299" i="1"/>
  <c r="F1298" i="1"/>
  <c r="O1285" i="3" l="1"/>
  <c r="N1285" i="3"/>
  <c r="K1286" i="3"/>
  <c r="L1285" i="3"/>
  <c r="F1299" i="1"/>
  <c r="E1300" i="1"/>
  <c r="O1286" i="3" l="1"/>
  <c r="N1286" i="3"/>
  <c r="K1287" i="3"/>
  <c r="L1286" i="3"/>
  <c r="F1300" i="1"/>
  <c r="E1301" i="1"/>
  <c r="N1287" i="3" l="1"/>
  <c r="O1287" i="3"/>
  <c r="K1288" i="3"/>
  <c r="L1287" i="3"/>
  <c r="E1302" i="1"/>
  <c r="F1301" i="1"/>
  <c r="N1288" i="3" l="1"/>
  <c r="O1288" i="3"/>
  <c r="K1289" i="3"/>
  <c r="L1288" i="3"/>
  <c r="E1303" i="1"/>
  <c r="F1302" i="1"/>
  <c r="O1289" i="3" l="1"/>
  <c r="N1289" i="3"/>
  <c r="K1290" i="3"/>
  <c r="L1289" i="3"/>
  <c r="E1304" i="1"/>
  <c r="F1303" i="1"/>
  <c r="O1290" i="3" l="1"/>
  <c r="N1290" i="3"/>
  <c r="K1291" i="3"/>
  <c r="L1290" i="3"/>
  <c r="E1305" i="1"/>
  <c r="F1304" i="1"/>
  <c r="O1291" i="3" l="1"/>
  <c r="N1291" i="3"/>
  <c r="K1292" i="3"/>
  <c r="L1291" i="3"/>
  <c r="F1305" i="1"/>
  <c r="E1306" i="1"/>
  <c r="O1292" i="3" l="1"/>
  <c r="N1292" i="3"/>
  <c r="K1293" i="3"/>
  <c r="L1292" i="3"/>
  <c r="E1307" i="1"/>
  <c r="F1306" i="1"/>
  <c r="O1293" i="3" l="1"/>
  <c r="N1293" i="3"/>
  <c r="K1294" i="3"/>
  <c r="L1293" i="3"/>
  <c r="E1308" i="1"/>
  <c r="F1307" i="1"/>
  <c r="O1294" i="3" l="1"/>
  <c r="N1294" i="3"/>
  <c r="K1295" i="3"/>
  <c r="L1294" i="3"/>
  <c r="F1308" i="1"/>
  <c r="E1309" i="1"/>
  <c r="O1295" i="3" l="1"/>
  <c r="N1295" i="3"/>
  <c r="K1296" i="3"/>
  <c r="L1295" i="3"/>
  <c r="F1309" i="1"/>
  <c r="E1310" i="1"/>
  <c r="O1296" i="3" l="1"/>
  <c r="N1296" i="3"/>
  <c r="K1297" i="3"/>
  <c r="L1296" i="3"/>
  <c r="E1311" i="1"/>
  <c r="F1310" i="1"/>
  <c r="O1297" i="3" l="1"/>
  <c r="N1297" i="3"/>
  <c r="K1298" i="3"/>
  <c r="L1297" i="3"/>
  <c r="F1311" i="1"/>
  <c r="E1312" i="1"/>
  <c r="O1298" i="3" l="1"/>
  <c r="N1298" i="3"/>
  <c r="K1299" i="3"/>
  <c r="L1298" i="3"/>
  <c r="E1313" i="1"/>
  <c r="F1312" i="1"/>
  <c r="N1299" i="3" l="1"/>
  <c r="O1299" i="3"/>
  <c r="K1300" i="3"/>
  <c r="L1299" i="3"/>
  <c r="E1314" i="1"/>
  <c r="F1313" i="1"/>
  <c r="N1300" i="3" l="1"/>
  <c r="O1300" i="3"/>
  <c r="K1301" i="3"/>
  <c r="L1300" i="3"/>
  <c r="E1315" i="1"/>
  <c r="F1314" i="1"/>
  <c r="O1301" i="3" l="1"/>
  <c r="N1301" i="3"/>
  <c r="K1302" i="3"/>
  <c r="L1301" i="3"/>
  <c r="E1316" i="1"/>
  <c r="F1315" i="1"/>
  <c r="O1302" i="3" l="1"/>
  <c r="N1302" i="3"/>
  <c r="K1303" i="3"/>
  <c r="L1302" i="3"/>
  <c r="F1316" i="1"/>
  <c r="E1317" i="1"/>
  <c r="O1303" i="3" l="1"/>
  <c r="N1303" i="3"/>
  <c r="K1304" i="3"/>
  <c r="L1303" i="3"/>
  <c r="F1317" i="1"/>
  <c r="E1318" i="1"/>
  <c r="O1304" i="3" l="1"/>
  <c r="N1304" i="3"/>
  <c r="K1305" i="3"/>
  <c r="L1304" i="3"/>
  <c r="E1319" i="1"/>
  <c r="F1318" i="1"/>
  <c r="O1305" i="3" l="1"/>
  <c r="N1305" i="3"/>
  <c r="K1306" i="3"/>
  <c r="L1305" i="3"/>
  <c r="E1320" i="1"/>
  <c r="F1319" i="1"/>
  <c r="O1306" i="3" l="1"/>
  <c r="N1306" i="3"/>
  <c r="K1307" i="3"/>
  <c r="L1306" i="3"/>
  <c r="E1321" i="1"/>
  <c r="F1320" i="1"/>
  <c r="O1307" i="3" l="1"/>
  <c r="N1307" i="3"/>
  <c r="K1308" i="3"/>
  <c r="L1307" i="3"/>
  <c r="F1321" i="1"/>
  <c r="E1322" i="1"/>
  <c r="O1308" i="3" l="1"/>
  <c r="N1308" i="3"/>
  <c r="K1309" i="3"/>
  <c r="L1308" i="3"/>
  <c r="E1323" i="1"/>
  <c r="F1322" i="1"/>
  <c r="O1309" i="3" l="1"/>
  <c r="N1309" i="3"/>
  <c r="K1310" i="3"/>
  <c r="L1309" i="3"/>
  <c r="E1324" i="1"/>
  <c r="F1323" i="1"/>
  <c r="O1310" i="3" l="1"/>
  <c r="N1310" i="3"/>
  <c r="K1311" i="3"/>
  <c r="L1310" i="3"/>
  <c r="F1324" i="1"/>
  <c r="E1325" i="1"/>
  <c r="O1311" i="3" l="1"/>
  <c r="N1311" i="3"/>
  <c r="K1312" i="3"/>
  <c r="L1311" i="3"/>
  <c r="E1326" i="1"/>
  <c r="F1325" i="1"/>
  <c r="N1312" i="3" l="1"/>
  <c r="O1312" i="3"/>
  <c r="K1313" i="3"/>
  <c r="L1312" i="3"/>
  <c r="E1327" i="1"/>
  <c r="F1326" i="1"/>
  <c r="O1313" i="3" l="1"/>
  <c r="N1313" i="3"/>
  <c r="K1314" i="3"/>
  <c r="L1313" i="3"/>
  <c r="E1328" i="1"/>
  <c r="F1327" i="1"/>
  <c r="O1314" i="3" l="1"/>
  <c r="N1314" i="3"/>
  <c r="K1315" i="3"/>
  <c r="L1314" i="3"/>
  <c r="F1328" i="1"/>
  <c r="E1329" i="1"/>
  <c r="O1315" i="3" l="1"/>
  <c r="N1315" i="3"/>
  <c r="K1316" i="3"/>
  <c r="L1315" i="3"/>
  <c r="E1330" i="1"/>
  <c r="F1329" i="1"/>
  <c r="O1316" i="3" l="1"/>
  <c r="N1316" i="3"/>
  <c r="K1317" i="3"/>
  <c r="L1316" i="3"/>
  <c r="E1331" i="1"/>
  <c r="F1330" i="1"/>
  <c r="O1317" i="3" l="1"/>
  <c r="N1317" i="3"/>
  <c r="K1318" i="3"/>
  <c r="L1317" i="3"/>
  <c r="E1332" i="1"/>
  <c r="F1331" i="1"/>
  <c r="O1318" i="3" l="1"/>
  <c r="N1318" i="3"/>
  <c r="K1319" i="3"/>
  <c r="L1318" i="3"/>
  <c r="E1333" i="1"/>
  <c r="F1332" i="1"/>
  <c r="O1319" i="3" l="1"/>
  <c r="N1319" i="3"/>
  <c r="K1320" i="3"/>
  <c r="L1319" i="3"/>
  <c r="F1333" i="1"/>
  <c r="E1334" i="1"/>
  <c r="O1320" i="3" l="1"/>
  <c r="N1320" i="3"/>
  <c r="K1321" i="3"/>
  <c r="L1320" i="3"/>
  <c r="E1335" i="1"/>
  <c r="F1334" i="1"/>
  <c r="O1321" i="3" l="1"/>
  <c r="N1321" i="3"/>
  <c r="K1322" i="3"/>
  <c r="L1321" i="3"/>
  <c r="E1336" i="1"/>
  <c r="F1335" i="1"/>
  <c r="O1322" i="3" l="1"/>
  <c r="N1322" i="3"/>
  <c r="K1323" i="3"/>
  <c r="L1322" i="3"/>
  <c r="F1336" i="1"/>
  <c r="E1337" i="1"/>
  <c r="N1323" i="3" l="1"/>
  <c r="O1323" i="3"/>
  <c r="K1324" i="3"/>
  <c r="L1323" i="3"/>
  <c r="F1337" i="1"/>
  <c r="E1338" i="1"/>
  <c r="O1324" i="3" l="1"/>
  <c r="N1324" i="3"/>
  <c r="K1325" i="3"/>
  <c r="L1324" i="3"/>
  <c r="E1339" i="1"/>
  <c r="F1338" i="1"/>
  <c r="O1325" i="3" l="1"/>
  <c r="N1325" i="3"/>
  <c r="K1326" i="3"/>
  <c r="L1325" i="3"/>
  <c r="E1340" i="1"/>
  <c r="F1339" i="1"/>
  <c r="O1326" i="3" l="1"/>
  <c r="N1326" i="3"/>
  <c r="K1327" i="3"/>
  <c r="L1326" i="3"/>
  <c r="F1340" i="1"/>
  <c r="E1341" i="1"/>
  <c r="O1327" i="3" l="1"/>
  <c r="N1327" i="3"/>
  <c r="L1327" i="3"/>
  <c r="K1328" i="3"/>
  <c r="E1342" i="1"/>
  <c r="F1341" i="1"/>
  <c r="O1328" i="3" l="1"/>
  <c r="N1328" i="3"/>
  <c r="K1329" i="3"/>
  <c r="L1328" i="3"/>
  <c r="E1343" i="1"/>
  <c r="F1342" i="1"/>
  <c r="N1329" i="3" l="1"/>
  <c r="O1329" i="3"/>
  <c r="K1330" i="3"/>
  <c r="L1329" i="3"/>
  <c r="E1344" i="1"/>
  <c r="F1343" i="1"/>
  <c r="O1330" i="3" l="1"/>
  <c r="N1330" i="3"/>
  <c r="L1330" i="3"/>
  <c r="K1331" i="3"/>
  <c r="E1345" i="1"/>
  <c r="F1344" i="1"/>
  <c r="O1331" i="3" l="1"/>
  <c r="N1331" i="3"/>
  <c r="K1332" i="3"/>
  <c r="L1331" i="3"/>
  <c r="F1345" i="1"/>
  <c r="E1346" i="1"/>
  <c r="O1332" i="3" l="1"/>
  <c r="N1332" i="3"/>
  <c r="K1333" i="3"/>
  <c r="L1332" i="3"/>
  <c r="E1347" i="1"/>
  <c r="F1346" i="1"/>
  <c r="O1333" i="3" l="1"/>
  <c r="N1333" i="3"/>
  <c r="L1333" i="3"/>
  <c r="K1334" i="3"/>
  <c r="E1348" i="1"/>
  <c r="F1347" i="1"/>
  <c r="O1334" i="3" l="1"/>
  <c r="N1334" i="3"/>
  <c r="K1335" i="3"/>
  <c r="L1334" i="3"/>
  <c r="E1349" i="1"/>
  <c r="F1348" i="1"/>
  <c r="N1335" i="3" l="1"/>
  <c r="O1335" i="3"/>
  <c r="K1336" i="3"/>
  <c r="L1335" i="3"/>
  <c r="E1350" i="1"/>
  <c r="F1349" i="1"/>
  <c r="O1336" i="3" l="1"/>
  <c r="N1336" i="3"/>
  <c r="L1336" i="3"/>
  <c r="K1337" i="3"/>
  <c r="E1351" i="1"/>
  <c r="F1350" i="1"/>
  <c r="O1337" i="3" l="1"/>
  <c r="N1337" i="3"/>
  <c r="K1338" i="3"/>
  <c r="L1337" i="3"/>
  <c r="F1351" i="1"/>
  <c r="E1352" i="1"/>
  <c r="O1338" i="3" l="1"/>
  <c r="N1338" i="3"/>
  <c r="K1339" i="3"/>
  <c r="L1338" i="3"/>
  <c r="F1352" i="1"/>
  <c r="E1353" i="1"/>
  <c r="O1339" i="3" l="1"/>
  <c r="N1339" i="3"/>
  <c r="L1339" i="3"/>
  <c r="K1340" i="3"/>
  <c r="F1353" i="1"/>
  <c r="E1354" i="1"/>
  <c r="O1340" i="3" l="1"/>
  <c r="N1340" i="3"/>
  <c r="K1341" i="3"/>
  <c r="L1340" i="3"/>
  <c r="F1354" i="1"/>
  <c r="E1355" i="1"/>
  <c r="N1341" i="3" l="1"/>
  <c r="O1341" i="3"/>
  <c r="K1342" i="3"/>
  <c r="L1341" i="3"/>
  <c r="E1356" i="1"/>
  <c r="F1355" i="1"/>
  <c r="O1342" i="3" l="1"/>
  <c r="N1342" i="3"/>
  <c r="L1342" i="3"/>
  <c r="K1343" i="3"/>
  <c r="E1357" i="1"/>
  <c r="F1356" i="1"/>
  <c r="O1343" i="3" l="1"/>
  <c r="N1343" i="3"/>
  <c r="K1344" i="3"/>
  <c r="L1343" i="3"/>
  <c r="E1358" i="1"/>
  <c r="F1357" i="1"/>
  <c r="O1344" i="3" l="1"/>
  <c r="N1344" i="3"/>
  <c r="K1345" i="3"/>
  <c r="L1344" i="3"/>
  <c r="F1358" i="1"/>
  <c r="E1359" i="1"/>
  <c r="O1345" i="3" l="1"/>
  <c r="N1345" i="3"/>
  <c r="L1345" i="3"/>
  <c r="K1346" i="3"/>
  <c r="E1360" i="1"/>
  <c r="F1359" i="1"/>
  <c r="O1346" i="3" l="1"/>
  <c r="N1346" i="3"/>
  <c r="K1347" i="3"/>
  <c r="L1346" i="3"/>
  <c r="E1361" i="1"/>
  <c r="F1360" i="1"/>
  <c r="N1347" i="3" l="1"/>
  <c r="O1347" i="3"/>
  <c r="K1348" i="3"/>
  <c r="L1347" i="3"/>
  <c r="E1362" i="1"/>
  <c r="F1361" i="1"/>
  <c r="O1348" i="3" l="1"/>
  <c r="N1348" i="3"/>
  <c r="L1348" i="3"/>
  <c r="K1349" i="3"/>
  <c r="E1363" i="1"/>
  <c r="F1362" i="1"/>
  <c r="O1349" i="3" l="1"/>
  <c r="N1349" i="3"/>
  <c r="K1350" i="3"/>
  <c r="L1349" i="3"/>
  <c r="F1363" i="1"/>
  <c r="E1364" i="1"/>
  <c r="O1350" i="3" l="1"/>
  <c r="N1350" i="3"/>
  <c r="K1351" i="3"/>
  <c r="L1350" i="3"/>
  <c r="E1365" i="1"/>
  <c r="F1364" i="1"/>
  <c r="O1351" i="3" l="1"/>
  <c r="N1351" i="3"/>
  <c r="L1351" i="3"/>
  <c r="K1352" i="3"/>
  <c r="E1366" i="1"/>
  <c r="F1365" i="1"/>
  <c r="O1352" i="3" l="1"/>
  <c r="N1352" i="3"/>
  <c r="K1353" i="3"/>
  <c r="L1352" i="3"/>
  <c r="E1367" i="1"/>
  <c r="F1366" i="1"/>
  <c r="N1353" i="3" l="1"/>
  <c r="O1353" i="3"/>
  <c r="K1354" i="3"/>
  <c r="L1353" i="3"/>
  <c r="F1367" i="1"/>
  <c r="E1368" i="1"/>
  <c r="O1354" i="3" l="1"/>
  <c r="N1354" i="3"/>
  <c r="L1354" i="3"/>
  <c r="K1355" i="3"/>
  <c r="F1368" i="1"/>
  <c r="E1369" i="1"/>
  <c r="O1355" i="3" l="1"/>
  <c r="N1355" i="3"/>
  <c r="K1356" i="3"/>
  <c r="L1355" i="3"/>
  <c r="F1369" i="1"/>
  <c r="E1370" i="1"/>
  <c r="O1356" i="3" l="1"/>
  <c r="N1356" i="3"/>
  <c r="K1357" i="3"/>
  <c r="L1356" i="3"/>
  <c r="E1371" i="1"/>
  <c r="F1370" i="1"/>
  <c r="O1357" i="3" l="1"/>
  <c r="N1357" i="3"/>
  <c r="L1357" i="3"/>
  <c r="K1358" i="3"/>
  <c r="F1371" i="1"/>
  <c r="E1372" i="1"/>
  <c r="O1358" i="3" l="1"/>
  <c r="N1358" i="3"/>
  <c r="K1359" i="3"/>
  <c r="L1358" i="3"/>
  <c r="E1373" i="1"/>
  <c r="F1372" i="1"/>
  <c r="N1359" i="3" l="1"/>
  <c r="O1359" i="3"/>
  <c r="K1360" i="3"/>
  <c r="L1359" i="3"/>
  <c r="E1374" i="1"/>
  <c r="F1373" i="1"/>
  <c r="O1360" i="3" l="1"/>
  <c r="N1360" i="3"/>
  <c r="L1360" i="3"/>
  <c r="K1361" i="3"/>
  <c r="E1375" i="1"/>
  <c r="F1374" i="1"/>
  <c r="O1361" i="3" l="1"/>
  <c r="N1361" i="3"/>
  <c r="K1362" i="3"/>
  <c r="L1361" i="3"/>
  <c r="E1376" i="1"/>
  <c r="F1375" i="1"/>
  <c r="O1362" i="3" l="1"/>
  <c r="N1362" i="3"/>
  <c r="K1363" i="3"/>
  <c r="L1362" i="3"/>
  <c r="E1377" i="1"/>
  <c r="F1376" i="1"/>
  <c r="O1363" i="3" l="1"/>
  <c r="N1363" i="3"/>
  <c r="L1363" i="3"/>
  <c r="K1364" i="3"/>
  <c r="F1377" i="1"/>
  <c r="E1378" i="1"/>
  <c r="O1364" i="3" l="1"/>
  <c r="N1364" i="3"/>
  <c r="K1365" i="3"/>
  <c r="L1364" i="3"/>
  <c r="F1378" i="1"/>
  <c r="E1379" i="1"/>
  <c r="N1365" i="3" l="1"/>
  <c r="O1365" i="3"/>
  <c r="K1366" i="3"/>
  <c r="L1365" i="3"/>
  <c r="E1380" i="1"/>
  <c r="F1379" i="1"/>
  <c r="O1366" i="3" l="1"/>
  <c r="N1366" i="3"/>
  <c r="L1366" i="3"/>
  <c r="K1367" i="3"/>
  <c r="E1381" i="1"/>
  <c r="F1380" i="1"/>
  <c r="O1367" i="3" l="1"/>
  <c r="N1367" i="3"/>
  <c r="K1368" i="3"/>
  <c r="L1367" i="3"/>
  <c r="F1381" i="1"/>
  <c r="E1382" i="1"/>
  <c r="O1368" i="3" l="1"/>
  <c r="N1368" i="3"/>
  <c r="K1369" i="3"/>
  <c r="L1368" i="3"/>
  <c r="F1382" i="1"/>
  <c r="E1383" i="1"/>
  <c r="O1369" i="3" l="1"/>
  <c r="N1369" i="3"/>
  <c r="L1369" i="3"/>
  <c r="K1370" i="3"/>
  <c r="E1384" i="1"/>
  <c r="F1383" i="1"/>
  <c r="O1370" i="3" l="1"/>
  <c r="N1370" i="3"/>
  <c r="K1371" i="3"/>
  <c r="L1370" i="3"/>
  <c r="E1385" i="1"/>
  <c r="F1384" i="1"/>
  <c r="N1371" i="3" l="1"/>
  <c r="O1371" i="3"/>
  <c r="K1372" i="3"/>
  <c r="L1371" i="3"/>
  <c r="E1386" i="1"/>
  <c r="F1385" i="1"/>
  <c r="O1372" i="3" l="1"/>
  <c r="N1372" i="3"/>
  <c r="L1372" i="3"/>
  <c r="K1373" i="3"/>
  <c r="F1386" i="1"/>
  <c r="E1387" i="1"/>
  <c r="O1373" i="3" l="1"/>
  <c r="N1373" i="3"/>
  <c r="K1374" i="3"/>
  <c r="L1373" i="3"/>
  <c r="F1387" i="1"/>
  <c r="E1388" i="1"/>
  <c r="O1374" i="3" l="1"/>
  <c r="N1374" i="3"/>
  <c r="K1375" i="3"/>
  <c r="L1374" i="3"/>
  <c r="E1389" i="1"/>
  <c r="F1388" i="1"/>
  <c r="O1375" i="3" l="1"/>
  <c r="N1375" i="3"/>
  <c r="L1375" i="3"/>
  <c r="K1376" i="3"/>
  <c r="E1390" i="1"/>
  <c r="F1389" i="1"/>
  <c r="O1376" i="3" l="1"/>
  <c r="N1376" i="3"/>
  <c r="K1377" i="3"/>
  <c r="L1376" i="3"/>
  <c r="E1391" i="1"/>
  <c r="F1390" i="1"/>
  <c r="N1377" i="3" l="1"/>
  <c r="O1377" i="3"/>
  <c r="K1378" i="3"/>
  <c r="L1377" i="3"/>
  <c r="F1391" i="1"/>
  <c r="E1392" i="1"/>
  <c r="O1378" i="3" l="1"/>
  <c r="N1378" i="3"/>
  <c r="L1378" i="3"/>
  <c r="K1379" i="3"/>
  <c r="E1393" i="1"/>
  <c r="F1392" i="1"/>
  <c r="O1379" i="3" l="1"/>
  <c r="N1379" i="3"/>
  <c r="K1380" i="3"/>
  <c r="L1379" i="3"/>
  <c r="F1393" i="1"/>
  <c r="E1394" i="1"/>
  <c r="O1380" i="3" l="1"/>
  <c r="N1380" i="3"/>
  <c r="K1381" i="3"/>
  <c r="L1380" i="3"/>
  <c r="F1394" i="1"/>
  <c r="E1395" i="1"/>
  <c r="O1381" i="3" l="1"/>
  <c r="N1381" i="3"/>
  <c r="L1381" i="3"/>
  <c r="K1382" i="3"/>
  <c r="E1396" i="1"/>
  <c r="F1395" i="1"/>
  <c r="O1382" i="3" l="1"/>
  <c r="N1382" i="3"/>
  <c r="K1383" i="3"/>
  <c r="L1382" i="3"/>
  <c r="E1397" i="1"/>
  <c r="F1396" i="1"/>
  <c r="N1383" i="3" l="1"/>
  <c r="O1383" i="3"/>
  <c r="K1384" i="3"/>
  <c r="L1383" i="3"/>
  <c r="E1398" i="1"/>
  <c r="F1397" i="1"/>
  <c r="O1384" i="3" l="1"/>
  <c r="N1384" i="3"/>
  <c r="L1384" i="3"/>
  <c r="K1385" i="3"/>
  <c r="E1399" i="1"/>
  <c r="F1398" i="1"/>
  <c r="O1385" i="3" l="1"/>
  <c r="N1385" i="3"/>
  <c r="K1386" i="3"/>
  <c r="L1385" i="3"/>
  <c r="F1399" i="1"/>
  <c r="E1400" i="1"/>
  <c r="O1386" i="3" l="1"/>
  <c r="N1386" i="3"/>
  <c r="K1387" i="3"/>
  <c r="L1386" i="3"/>
  <c r="E1401" i="1"/>
  <c r="F1400" i="1"/>
  <c r="O1387" i="3" l="1"/>
  <c r="N1387" i="3"/>
  <c r="L1387" i="3"/>
  <c r="K1388" i="3"/>
  <c r="E1402" i="1"/>
  <c r="F1401" i="1"/>
  <c r="O1388" i="3" l="1"/>
  <c r="N1388" i="3"/>
  <c r="K1389" i="3"/>
  <c r="L1388" i="3"/>
  <c r="F1402" i="1"/>
  <c r="E1403" i="1"/>
  <c r="N1389" i="3" l="1"/>
  <c r="O1389" i="3"/>
  <c r="K1390" i="3"/>
  <c r="L1389" i="3"/>
  <c r="E1404" i="1"/>
  <c r="F1403" i="1"/>
  <c r="O1390" i="3" l="1"/>
  <c r="N1390" i="3"/>
  <c r="L1390" i="3"/>
  <c r="K1391" i="3"/>
  <c r="E1405" i="1"/>
  <c r="F1404" i="1"/>
  <c r="O1391" i="3" l="1"/>
  <c r="N1391" i="3"/>
  <c r="K1392" i="3"/>
  <c r="L1391" i="3"/>
  <c r="E1406" i="1"/>
  <c r="F1405" i="1"/>
  <c r="O1392" i="3" l="1"/>
  <c r="N1392" i="3"/>
  <c r="K1393" i="3"/>
  <c r="L1392" i="3"/>
  <c r="E1407" i="1"/>
  <c r="F1406" i="1"/>
  <c r="O1393" i="3" l="1"/>
  <c r="N1393" i="3"/>
  <c r="L1393" i="3"/>
  <c r="K1394" i="3"/>
  <c r="E1408" i="1"/>
  <c r="F1407" i="1"/>
  <c r="O1394" i="3" l="1"/>
  <c r="N1394" i="3"/>
  <c r="K1395" i="3"/>
  <c r="L1394" i="3"/>
  <c r="E1409" i="1"/>
  <c r="F1408" i="1"/>
  <c r="N1395" i="3" l="1"/>
  <c r="O1395" i="3"/>
  <c r="K1396" i="3"/>
  <c r="L1395" i="3"/>
  <c r="E1410" i="1"/>
  <c r="F1409" i="1"/>
  <c r="O1396" i="3" l="1"/>
  <c r="N1396" i="3"/>
  <c r="L1396" i="3"/>
  <c r="K1397" i="3"/>
  <c r="F1410" i="1"/>
  <c r="E1411" i="1"/>
  <c r="O1397" i="3" l="1"/>
  <c r="N1397" i="3"/>
  <c r="K1398" i="3"/>
  <c r="L1397" i="3"/>
  <c r="F1411" i="1"/>
  <c r="E1412" i="1"/>
  <c r="O1398" i="3" l="1"/>
  <c r="N1398" i="3"/>
  <c r="K1399" i="3"/>
  <c r="L1398" i="3"/>
  <c r="E1413" i="1"/>
  <c r="F1412" i="1"/>
  <c r="O1399" i="3" l="1"/>
  <c r="N1399" i="3"/>
  <c r="L1399" i="3"/>
  <c r="K1400" i="3"/>
  <c r="F1413" i="1"/>
  <c r="E1414" i="1"/>
  <c r="O1400" i="3" l="1"/>
  <c r="N1400" i="3"/>
  <c r="K1401" i="3"/>
  <c r="L1400" i="3"/>
  <c r="F1414" i="1"/>
  <c r="E1415" i="1"/>
  <c r="N1401" i="3" l="1"/>
  <c r="O1401" i="3"/>
  <c r="K1402" i="3"/>
  <c r="L1401" i="3"/>
  <c r="E1416" i="1"/>
  <c r="F1415" i="1"/>
  <c r="O1402" i="3" l="1"/>
  <c r="N1402" i="3"/>
  <c r="L1402" i="3"/>
  <c r="K1403" i="3"/>
  <c r="E1417" i="1"/>
  <c r="F1416" i="1"/>
  <c r="O1403" i="3" l="1"/>
  <c r="N1403" i="3"/>
  <c r="K1404" i="3"/>
  <c r="L1403" i="3"/>
  <c r="F1417" i="1"/>
  <c r="E1418" i="1"/>
  <c r="O1404" i="3" l="1"/>
  <c r="N1404" i="3"/>
  <c r="K1405" i="3"/>
  <c r="L1404" i="3"/>
  <c r="E1419" i="1"/>
  <c r="F1418" i="1"/>
  <c r="O1405" i="3" l="1"/>
  <c r="N1405" i="3"/>
  <c r="L1405" i="3"/>
  <c r="K1406" i="3"/>
  <c r="E1420" i="1"/>
  <c r="F1419" i="1"/>
  <c r="O1406" i="3" l="1"/>
  <c r="N1406" i="3"/>
  <c r="K1407" i="3"/>
  <c r="L1406" i="3"/>
  <c r="E1421" i="1"/>
  <c r="F1420" i="1"/>
  <c r="N1407" i="3" l="1"/>
  <c r="O1407" i="3"/>
  <c r="K1408" i="3"/>
  <c r="L1407" i="3"/>
  <c r="E1422" i="1"/>
  <c r="F1421" i="1"/>
  <c r="O1408" i="3" l="1"/>
  <c r="N1408" i="3"/>
  <c r="L1408" i="3"/>
  <c r="K1409" i="3"/>
  <c r="F1422" i="1"/>
  <c r="E1423" i="1"/>
  <c r="O1409" i="3" l="1"/>
  <c r="N1409" i="3"/>
  <c r="K1410" i="3"/>
  <c r="L1409" i="3"/>
  <c r="E1424" i="1"/>
  <c r="F1423" i="1"/>
  <c r="O1410" i="3" l="1"/>
  <c r="N1410" i="3"/>
  <c r="K1411" i="3"/>
  <c r="L1410" i="3"/>
  <c r="F1424" i="1"/>
  <c r="E1425" i="1"/>
  <c r="O1411" i="3" l="1"/>
  <c r="N1411" i="3"/>
  <c r="L1411" i="3"/>
  <c r="K1412" i="3"/>
  <c r="F1425" i="1"/>
  <c r="E1426" i="1"/>
  <c r="O1412" i="3" l="1"/>
  <c r="N1412" i="3"/>
  <c r="K1413" i="3"/>
  <c r="L1412" i="3"/>
  <c r="F1426" i="1"/>
  <c r="E1427" i="1"/>
  <c r="N1413" i="3" l="1"/>
  <c r="O1413" i="3"/>
  <c r="K1414" i="3"/>
  <c r="L1413" i="3"/>
  <c r="F1427" i="1"/>
  <c r="E1428" i="1"/>
  <c r="O1414" i="3" l="1"/>
  <c r="N1414" i="3"/>
  <c r="L1414" i="3"/>
  <c r="K1415" i="3"/>
  <c r="E1429" i="1"/>
  <c r="F1428" i="1"/>
  <c r="O1415" i="3" l="1"/>
  <c r="N1415" i="3"/>
  <c r="K1416" i="3"/>
  <c r="L1415" i="3"/>
  <c r="F1429" i="1"/>
  <c r="E1430" i="1"/>
  <c r="O1416" i="3" l="1"/>
  <c r="N1416" i="3"/>
  <c r="K1417" i="3"/>
  <c r="L1416" i="3"/>
  <c r="E1431" i="1"/>
  <c r="F1430" i="1"/>
  <c r="O1417" i="3" l="1"/>
  <c r="N1417" i="3"/>
  <c r="L1417" i="3"/>
  <c r="K1418" i="3"/>
  <c r="E1432" i="1"/>
  <c r="F1431" i="1"/>
  <c r="O1418" i="3" l="1"/>
  <c r="N1418" i="3"/>
  <c r="K1419" i="3"/>
  <c r="L1418" i="3"/>
  <c r="E1433" i="1"/>
  <c r="F1432" i="1"/>
  <c r="N1419" i="3" l="1"/>
  <c r="O1419" i="3"/>
  <c r="K1420" i="3"/>
  <c r="L1419" i="3"/>
  <c r="E1434" i="1"/>
  <c r="F1433" i="1"/>
  <c r="O1420" i="3" l="1"/>
  <c r="N1420" i="3"/>
  <c r="L1420" i="3"/>
  <c r="K1421" i="3"/>
  <c r="E1435" i="1"/>
  <c r="F1434" i="1"/>
  <c r="O1421" i="3" l="1"/>
  <c r="N1421" i="3"/>
  <c r="K1422" i="3"/>
  <c r="L1421" i="3"/>
  <c r="F1435" i="1"/>
  <c r="E1436" i="1"/>
  <c r="O1422" i="3" l="1"/>
  <c r="N1422" i="3"/>
  <c r="K1423" i="3"/>
  <c r="L1422" i="3"/>
  <c r="F1436" i="1"/>
  <c r="E1437" i="1"/>
  <c r="O1423" i="3" l="1"/>
  <c r="N1423" i="3"/>
  <c r="L1423" i="3"/>
  <c r="K1424" i="3"/>
  <c r="E1438" i="1"/>
  <c r="F1437" i="1"/>
  <c r="O1424" i="3" l="1"/>
  <c r="N1424" i="3"/>
  <c r="K1425" i="3"/>
  <c r="L1424" i="3"/>
  <c r="E1439" i="1"/>
  <c r="F1438" i="1"/>
  <c r="N1425" i="3" l="1"/>
  <c r="O1425" i="3"/>
  <c r="K1426" i="3"/>
  <c r="L1425" i="3"/>
  <c r="E1440" i="1"/>
  <c r="F1439" i="1"/>
  <c r="O1426" i="3" l="1"/>
  <c r="N1426" i="3"/>
  <c r="L1426" i="3"/>
  <c r="K1427" i="3"/>
  <c r="E1441" i="1"/>
  <c r="F1440" i="1"/>
  <c r="O1427" i="3" l="1"/>
  <c r="N1427" i="3"/>
  <c r="K1428" i="3"/>
  <c r="L1427" i="3"/>
  <c r="F1441" i="1"/>
  <c r="E1442" i="1"/>
  <c r="O1428" i="3" l="1"/>
  <c r="N1428" i="3"/>
  <c r="K1429" i="3"/>
  <c r="L1428" i="3"/>
  <c r="F1442" i="1"/>
  <c r="E1443" i="1"/>
  <c r="O1429" i="3" l="1"/>
  <c r="N1429" i="3"/>
  <c r="L1429" i="3"/>
  <c r="K1430" i="3"/>
  <c r="E1444" i="1"/>
  <c r="F1443" i="1"/>
  <c r="O1430" i="3" l="1"/>
  <c r="N1430" i="3"/>
  <c r="K1431" i="3"/>
  <c r="L1430" i="3"/>
  <c r="E1445" i="1"/>
  <c r="F1444" i="1"/>
  <c r="N1431" i="3" l="1"/>
  <c r="O1431" i="3"/>
  <c r="K1432" i="3"/>
  <c r="L1431" i="3"/>
  <c r="E1446" i="1"/>
  <c r="F1445" i="1"/>
  <c r="O1432" i="3" l="1"/>
  <c r="N1432" i="3"/>
  <c r="L1432" i="3"/>
  <c r="K1433" i="3"/>
  <c r="F1446" i="1"/>
  <c r="E1447" i="1"/>
  <c r="O1433" i="3" l="1"/>
  <c r="N1433" i="3"/>
  <c r="K1434" i="3"/>
  <c r="L1433" i="3"/>
  <c r="E1448" i="1"/>
  <c r="F1447" i="1"/>
  <c r="O1434" i="3" l="1"/>
  <c r="N1434" i="3"/>
  <c r="K1435" i="3"/>
  <c r="L1434" i="3"/>
  <c r="E1449" i="1"/>
  <c r="F1448" i="1"/>
  <c r="O1435" i="3" l="1"/>
  <c r="N1435" i="3"/>
  <c r="L1435" i="3"/>
  <c r="K1436" i="3"/>
  <c r="E1450" i="1"/>
  <c r="F1449" i="1"/>
  <c r="O1436" i="3" l="1"/>
  <c r="N1436" i="3"/>
  <c r="K1437" i="3"/>
  <c r="L1436" i="3"/>
  <c r="E1451" i="1"/>
  <c r="F1450" i="1"/>
  <c r="N1437" i="3" l="1"/>
  <c r="O1437" i="3"/>
  <c r="K1438" i="3"/>
  <c r="L1437" i="3"/>
  <c r="E1452" i="1"/>
  <c r="F1451" i="1"/>
  <c r="O1438" i="3" l="1"/>
  <c r="N1438" i="3"/>
  <c r="L1438" i="3"/>
  <c r="K1439" i="3"/>
  <c r="F1452" i="1"/>
  <c r="E1453" i="1"/>
  <c r="O1439" i="3" l="1"/>
  <c r="N1439" i="3"/>
  <c r="K1440" i="3"/>
  <c r="L1439" i="3"/>
  <c r="F1453" i="1"/>
  <c r="E1454" i="1"/>
  <c r="O1440" i="3" l="1"/>
  <c r="N1440" i="3"/>
  <c r="K1441" i="3"/>
  <c r="L1440" i="3"/>
  <c r="E1455" i="1"/>
  <c r="F1454" i="1"/>
  <c r="O1441" i="3" l="1"/>
  <c r="N1441" i="3"/>
  <c r="L1441" i="3"/>
  <c r="K1442" i="3"/>
  <c r="E1456" i="1"/>
  <c r="F1455" i="1"/>
  <c r="O1442" i="3" l="1"/>
  <c r="N1442" i="3"/>
  <c r="K1443" i="3"/>
  <c r="L1442" i="3"/>
  <c r="E1457" i="1"/>
  <c r="F1456" i="1"/>
  <c r="N1443" i="3" l="1"/>
  <c r="O1443" i="3"/>
  <c r="K1444" i="3"/>
  <c r="L1443" i="3"/>
  <c r="F1457" i="1"/>
  <c r="E1458" i="1"/>
  <c r="O1444" i="3" l="1"/>
  <c r="N1444" i="3"/>
  <c r="L1444" i="3"/>
  <c r="K1445" i="3"/>
  <c r="E1459" i="1"/>
  <c r="F1458" i="1"/>
  <c r="O1445" i="3" l="1"/>
  <c r="N1445" i="3"/>
  <c r="K1446" i="3"/>
  <c r="L1445" i="3"/>
  <c r="F1459" i="1"/>
  <c r="E1460" i="1"/>
  <c r="O1446" i="3" l="1"/>
  <c r="N1446" i="3"/>
  <c r="K1447" i="3"/>
  <c r="L1446" i="3"/>
  <c r="E1461" i="1"/>
  <c r="F1460" i="1"/>
  <c r="O1447" i="3" l="1"/>
  <c r="N1447" i="3"/>
  <c r="L1447" i="3"/>
  <c r="K1448" i="3"/>
  <c r="E1462" i="1"/>
  <c r="F1461" i="1"/>
  <c r="O1448" i="3" l="1"/>
  <c r="N1448" i="3"/>
  <c r="K1449" i="3"/>
  <c r="L1448" i="3"/>
  <c r="E1463" i="1"/>
  <c r="F1462" i="1"/>
  <c r="N1449" i="3" l="1"/>
  <c r="O1449" i="3"/>
  <c r="K1450" i="3"/>
  <c r="L1449" i="3"/>
  <c r="F1463" i="1"/>
  <c r="E1464" i="1"/>
  <c r="O1450" i="3" l="1"/>
  <c r="N1450" i="3"/>
  <c r="L1450" i="3"/>
  <c r="K1451" i="3"/>
  <c r="F1464" i="1"/>
  <c r="E1465" i="1"/>
  <c r="O1451" i="3" l="1"/>
  <c r="N1451" i="3"/>
  <c r="K1452" i="3"/>
  <c r="L1451" i="3"/>
  <c r="F1465" i="1"/>
  <c r="E1466" i="1"/>
  <c r="O1452" i="3" l="1"/>
  <c r="N1452" i="3"/>
  <c r="K1453" i="3"/>
  <c r="L1452" i="3"/>
  <c r="E1467" i="1"/>
  <c r="F1466" i="1"/>
  <c r="O1453" i="3" l="1"/>
  <c r="N1453" i="3"/>
  <c r="L1453" i="3"/>
  <c r="K1454" i="3"/>
  <c r="E1468" i="1"/>
  <c r="F1467" i="1"/>
  <c r="O1454" i="3" l="1"/>
  <c r="N1454" i="3"/>
  <c r="K1455" i="3"/>
  <c r="L1454" i="3"/>
  <c r="E1469" i="1"/>
  <c r="F1468" i="1"/>
  <c r="N1455" i="3" l="1"/>
  <c r="O1455" i="3"/>
  <c r="K1456" i="3"/>
  <c r="L1455" i="3"/>
  <c r="F1469" i="1"/>
  <c r="E1470" i="1"/>
  <c r="O1456" i="3" l="1"/>
  <c r="N1456" i="3"/>
  <c r="L1456" i="3"/>
  <c r="K1457" i="3"/>
  <c r="E1471" i="1"/>
  <c r="F1470" i="1"/>
  <c r="O1457" i="3" l="1"/>
  <c r="N1457" i="3"/>
  <c r="K1458" i="3"/>
  <c r="L1457" i="3"/>
  <c r="F1471" i="1"/>
  <c r="E1472" i="1"/>
  <c r="O1458" i="3" l="1"/>
  <c r="N1458" i="3"/>
  <c r="K1459" i="3"/>
  <c r="L1458" i="3"/>
  <c r="E1473" i="1"/>
  <c r="F1472" i="1"/>
  <c r="O1459" i="3" l="1"/>
  <c r="N1459" i="3"/>
  <c r="L1459" i="3"/>
  <c r="K1460" i="3"/>
  <c r="E1474" i="1"/>
  <c r="F1473" i="1"/>
  <c r="O1460" i="3" l="1"/>
  <c r="N1460" i="3"/>
  <c r="K1461" i="3"/>
  <c r="L1460" i="3"/>
  <c r="E1475" i="1"/>
  <c r="F1474" i="1"/>
  <c r="N1461" i="3" l="1"/>
  <c r="O1461" i="3"/>
  <c r="K1462" i="3"/>
  <c r="L1461" i="3"/>
  <c r="E1476" i="1"/>
  <c r="F1475" i="1"/>
  <c r="O1462" i="3" l="1"/>
  <c r="N1462" i="3"/>
  <c r="L1462" i="3"/>
  <c r="K1463" i="3"/>
  <c r="E1477" i="1"/>
  <c r="F1476" i="1"/>
  <c r="O1463" i="3" l="1"/>
  <c r="N1463" i="3"/>
  <c r="K1464" i="3"/>
  <c r="L1463" i="3"/>
  <c r="F1477" i="1"/>
  <c r="E1478" i="1"/>
  <c r="O1464" i="3" l="1"/>
  <c r="N1464" i="3"/>
  <c r="K1465" i="3"/>
  <c r="L1464" i="3"/>
  <c r="E1479" i="1"/>
  <c r="F1478" i="1"/>
  <c r="O1465" i="3" l="1"/>
  <c r="N1465" i="3"/>
  <c r="L1465" i="3"/>
  <c r="K1466" i="3"/>
  <c r="E1480" i="1"/>
  <c r="F1479" i="1"/>
  <c r="O1466" i="3" l="1"/>
  <c r="N1466" i="3"/>
  <c r="K1467" i="3"/>
  <c r="L1466" i="3"/>
  <c r="F1480" i="1"/>
  <c r="E1481" i="1"/>
  <c r="N1467" i="3" l="1"/>
  <c r="O1467" i="3"/>
  <c r="K1468" i="3"/>
  <c r="L1467" i="3"/>
  <c r="E1482" i="1"/>
  <c r="F1481" i="1"/>
  <c r="O1468" i="3" l="1"/>
  <c r="N1468" i="3"/>
  <c r="L1468" i="3"/>
  <c r="K1469" i="3"/>
  <c r="E1483" i="1"/>
  <c r="F1482" i="1"/>
  <c r="O1469" i="3" l="1"/>
  <c r="N1469" i="3"/>
  <c r="K1470" i="3"/>
  <c r="L1469" i="3"/>
  <c r="F1483" i="1"/>
  <c r="E1484" i="1"/>
  <c r="O1470" i="3" l="1"/>
  <c r="N1470" i="3"/>
  <c r="K1471" i="3"/>
  <c r="L1470" i="3"/>
  <c r="E1485" i="1"/>
  <c r="F1484" i="1"/>
  <c r="O1471" i="3" l="1"/>
  <c r="N1471" i="3"/>
  <c r="L1471" i="3"/>
  <c r="K1472" i="3"/>
  <c r="E1486" i="1"/>
  <c r="F1485" i="1"/>
  <c r="O1472" i="3" l="1"/>
  <c r="N1472" i="3"/>
  <c r="K1473" i="3"/>
  <c r="L1472" i="3"/>
  <c r="E1487" i="1"/>
  <c r="F1486" i="1"/>
  <c r="N1473" i="3" l="1"/>
  <c r="O1473" i="3"/>
  <c r="K1474" i="3"/>
  <c r="L1473" i="3"/>
  <c r="F1487" i="1"/>
  <c r="E1488" i="1"/>
  <c r="O1474" i="3" l="1"/>
  <c r="N1474" i="3"/>
  <c r="L1474" i="3"/>
  <c r="K1475" i="3"/>
  <c r="F1488" i="1"/>
  <c r="E1489" i="1"/>
  <c r="O1475" i="3" l="1"/>
  <c r="N1475" i="3"/>
  <c r="K1476" i="3"/>
  <c r="L1475" i="3"/>
  <c r="F1489" i="1"/>
  <c r="E1490" i="1"/>
  <c r="O1476" i="3" l="1"/>
  <c r="N1476" i="3"/>
  <c r="K1477" i="3"/>
  <c r="L1476" i="3"/>
  <c r="E1491" i="1"/>
  <c r="F1490" i="1"/>
  <c r="O1477" i="3" l="1"/>
  <c r="N1477" i="3"/>
  <c r="L1477" i="3"/>
  <c r="K1478" i="3"/>
  <c r="E1492" i="1"/>
  <c r="F1491" i="1"/>
  <c r="O1478" i="3" l="1"/>
  <c r="N1478" i="3"/>
  <c r="K1479" i="3"/>
  <c r="L1478" i="3"/>
  <c r="E1493" i="1"/>
  <c r="F1492" i="1"/>
  <c r="N1479" i="3" l="1"/>
  <c r="O1479" i="3"/>
  <c r="K1480" i="3"/>
  <c r="L1479" i="3"/>
  <c r="E1494" i="1"/>
  <c r="F1493" i="1"/>
  <c r="O1480" i="3" l="1"/>
  <c r="N1480" i="3"/>
  <c r="L1480" i="3"/>
  <c r="K1481" i="3"/>
  <c r="E1495" i="1"/>
  <c r="F1494" i="1"/>
  <c r="O1481" i="3" l="1"/>
  <c r="N1481" i="3"/>
  <c r="K1482" i="3"/>
  <c r="L1481" i="3"/>
  <c r="F1495" i="1"/>
  <c r="E1496" i="1"/>
  <c r="O1482" i="3" l="1"/>
  <c r="N1482" i="3"/>
  <c r="K1483" i="3"/>
  <c r="L1482" i="3"/>
  <c r="F1496" i="1"/>
  <c r="E1497" i="1"/>
  <c r="O1483" i="3" l="1"/>
  <c r="N1483" i="3"/>
  <c r="L1483" i="3"/>
  <c r="K1484" i="3"/>
  <c r="F1497" i="1"/>
  <c r="E1498" i="1"/>
  <c r="O1484" i="3" l="1"/>
  <c r="N1484" i="3"/>
  <c r="K1485" i="3"/>
  <c r="L1484" i="3"/>
  <c r="F1498" i="1"/>
  <c r="E1499" i="1"/>
  <c r="N1485" i="3" l="1"/>
  <c r="O1485" i="3"/>
  <c r="K1486" i="3"/>
  <c r="L1485" i="3"/>
  <c r="E1500" i="1"/>
  <c r="F1499" i="1"/>
  <c r="O1486" i="3" l="1"/>
  <c r="N1486" i="3"/>
  <c r="L1486" i="3"/>
  <c r="K1487" i="3"/>
  <c r="E1501" i="1"/>
  <c r="F1500" i="1"/>
  <c r="O1487" i="3" l="1"/>
  <c r="N1487" i="3"/>
  <c r="K1488" i="3"/>
  <c r="L1487" i="3"/>
  <c r="F1501" i="1"/>
  <c r="E1502" i="1"/>
  <c r="O1488" i="3" l="1"/>
  <c r="N1488" i="3"/>
  <c r="K1489" i="3"/>
  <c r="L1488" i="3"/>
  <c r="E1503" i="1"/>
  <c r="F1502" i="1"/>
  <c r="O1489" i="3" l="1"/>
  <c r="N1489" i="3"/>
  <c r="L1489" i="3"/>
  <c r="K1490" i="3"/>
  <c r="E1504" i="1"/>
  <c r="F1503" i="1"/>
  <c r="O1490" i="3" l="1"/>
  <c r="N1490" i="3"/>
  <c r="K1491" i="3"/>
  <c r="L1490" i="3"/>
  <c r="F1504" i="1"/>
  <c r="E1505" i="1"/>
  <c r="N1491" i="3" l="1"/>
  <c r="O1491" i="3"/>
  <c r="K1492" i="3"/>
  <c r="L1491" i="3"/>
  <c r="E1506" i="1"/>
  <c r="F1505" i="1"/>
  <c r="O1492" i="3" l="1"/>
  <c r="N1492" i="3"/>
  <c r="L1492" i="3"/>
  <c r="K1493" i="3"/>
  <c r="E1507" i="1"/>
  <c r="F1506" i="1"/>
  <c r="O1493" i="3" l="1"/>
  <c r="N1493" i="3"/>
  <c r="K1494" i="3"/>
  <c r="L1493" i="3"/>
  <c r="F1507" i="1"/>
  <c r="E1508" i="1"/>
  <c r="O1494" i="3" l="1"/>
  <c r="N1494" i="3"/>
  <c r="K1495" i="3"/>
  <c r="L1494" i="3"/>
  <c r="F1508" i="1"/>
  <c r="E1509" i="1"/>
  <c r="O1495" i="3" l="1"/>
  <c r="N1495" i="3"/>
  <c r="L1495" i="3"/>
  <c r="K1496" i="3"/>
  <c r="E1510" i="1"/>
  <c r="F1509" i="1"/>
  <c r="O1496" i="3" l="1"/>
  <c r="N1496" i="3"/>
  <c r="K1497" i="3"/>
  <c r="L1496" i="3"/>
  <c r="E1511" i="1"/>
  <c r="F1510" i="1"/>
  <c r="N1497" i="3" l="1"/>
  <c r="O1497" i="3"/>
  <c r="K1498" i="3"/>
  <c r="L1497" i="3"/>
  <c r="E1512" i="1"/>
  <c r="F1511" i="1"/>
  <c r="O1498" i="3" l="1"/>
  <c r="N1498" i="3"/>
  <c r="L1498" i="3"/>
  <c r="K1499" i="3"/>
  <c r="E1513" i="1"/>
  <c r="F1512" i="1"/>
  <c r="O1499" i="3" l="1"/>
  <c r="N1499" i="3"/>
  <c r="K1500" i="3"/>
  <c r="L1499" i="3"/>
  <c r="F1513" i="1"/>
  <c r="E1514" i="1"/>
  <c r="O1500" i="3" l="1"/>
  <c r="N1500" i="3"/>
  <c r="K1501" i="3"/>
  <c r="L1500" i="3"/>
  <c r="E1515" i="1"/>
  <c r="F1514" i="1"/>
  <c r="O1501" i="3" l="1"/>
  <c r="N1501" i="3"/>
  <c r="L1501" i="3"/>
  <c r="K1502" i="3"/>
  <c r="E1516" i="1"/>
  <c r="F1515" i="1"/>
  <c r="O1502" i="3" l="1"/>
  <c r="N1502" i="3"/>
  <c r="K1503" i="3"/>
  <c r="L1502" i="3"/>
  <c r="E1517" i="1"/>
  <c r="F1516" i="1"/>
  <c r="N1503" i="3" l="1"/>
  <c r="O1503" i="3"/>
  <c r="K1504" i="3"/>
  <c r="L1503" i="3"/>
  <c r="E1518" i="1"/>
  <c r="F1517" i="1"/>
  <c r="O1504" i="3" l="1"/>
  <c r="N1504" i="3"/>
  <c r="L1504" i="3"/>
  <c r="K1505" i="3"/>
  <c r="E1519" i="1"/>
  <c r="F1518" i="1"/>
  <c r="O1505" i="3" l="1"/>
  <c r="N1505" i="3"/>
  <c r="K1506" i="3"/>
  <c r="L1505" i="3"/>
  <c r="F1519" i="1"/>
  <c r="E1520" i="1"/>
  <c r="O1506" i="3" l="1"/>
  <c r="N1506" i="3"/>
  <c r="K1507" i="3"/>
  <c r="L1506" i="3"/>
  <c r="E1521" i="1"/>
  <c r="F1520" i="1"/>
  <c r="O1507" i="3" l="1"/>
  <c r="N1507" i="3"/>
  <c r="L1507" i="3"/>
  <c r="K1508" i="3"/>
  <c r="E1522" i="1"/>
  <c r="F1521" i="1"/>
  <c r="O1508" i="3" l="1"/>
  <c r="N1508" i="3"/>
  <c r="K1509" i="3"/>
  <c r="L1508" i="3"/>
  <c r="E1523" i="1"/>
  <c r="F1522" i="1"/>
  <c r="N1509" i="3" l="1"/>
  <c r="O1509" i="3"/>
  <c r="K1510" i="3"/>
  <c r="L1509" i="3"/>
  <c r="E1524" i="1"/>
  <c r="F1523" i="1"/>
  <c r="O1510" i="3" l="1"/>
  <c r="N1510" i="3"/>
  <c r="L1510" i="3"/>
  <c r="K1511" i="3"/>
  <c r="E1525" i="1"/>
  <c r="F1524" i="1"/>
  <c r="O1511" i="3" l="1"/>
  <c r="N1511" i="3"/>
  <c r="K1512" i="3"/>
  <c r="L1511" i="3"/>
  <c r="E1526" i="1"/>
  <c r="F1525" i="1"/>
  <c r="O1512" i="3" l="1"/>
  <c r="N1512" i="3"/>
  <c r="K1513" i="3"/>
  <c r="L1512" i="3"/>
  <c r="F1526" i="1"/>
  <c r="E1527" i="1"/>
  <c r="O1513" i="3" l="1"/>
  <c r="N1513" i="3"/>
  <c r="L1513" i="3"/>
  <c r="K1514" i="3"/>
  <c r="E1528" i="1"/>
  <c r="F1527" i="1"/>
  <c r="O1514" i="3" l="1"/>
  <c r="N1514" i="3"/>
  <c r="K1515" i="3"/>
  <c r="L1514" i="3"/>
  <c r="E1529" i="1"/>
  <c r="F1528" i="1"/>
  <c r="N1515" i="3" l="1"/>
  <c r="O1515" i="3"/>
  <c r="K1516" i="3"/>
  <c r="L1515" i="3"/>
  <c r="E1530" i="1"/>
  <c r="F1529" i="1"/>
  <c r="O1516" i="3" l="1"/>
  <c r="N1516" i="3"/>
  <c r="L1516" i="3"/>
  <c r="K1517" i="3"/>
  <c r="E1531" i="1"/>
  <c r="F1530" i="1"/>
  <c r="O1517" i="3" l="1"/>
  <c r="N1517" i="3"/>
  <c r="K1518" i="3"/>
  <c r="L1517" i="3"/>
  <c r="E1532" i="1"/>
  <c r="F1531" i="1"/>
  <c r="O1518" i="3" l="1"/>
  <c r="N1518" i="3"/>
  <c r="K1519" i="3"/>
  <c r="L1518" i="3"/>
  <c r="F1532" i="1"/>
  <c r="E1533" i="1"/>
  <c r="O1519" i="3" l="1"/>
  <c r="N1519" i="3"/>
  <c r="L1519" i="3"/>
  <c r="K1520" i="3"/>
  <c r="E1534" i="1"/>
  <c r="F1533" i="1"/>
  <c r="O1520" i="3" l="1"/>
  <c r="N1520" i="3"/>
  <c r="K1521" i="3"/>
  <c r="L1520" i="3"/>
  <c r="E1535" i="1"/>
  <c r="F1534" i="1"/>
  <c r="N1521" i="3" l="1"/>
  <c r="O1521" i="3"/>
  <c r="K1522" i="3"/>
  <c r="L1521" i="3"/>
  <c r="E1536" i="1"/>
  <c r="F1535" i="1"/>
  <c r="O1522" i="3" l="1"/>
  <c r="N1522" i="3"/>
  <c r="L1522" i="3"/>
  <c r="K1523" i="3"/>
  <c r="E1537" i="1"/>
  <c r="F1536" i="1"/>
  <c r="O1523" i="3" l="1"/>
  <c r="N1523" i="3"/>
  <c r="K1524" i="3"/>
  <c r="L1523" i="3"/>
  <c r="F1537" i="1"/>
  <c r="E1538" i="1"/>
  <c r="O1524" i="3" l="1"/>
  <c r="N1524" i="3"/>
  <c r="K1525" i="3"/>
  <c r="L1524" i="3"/>
  <c r="F1538" i="1"/>
  <c r="E1539" i="1"/>
  <c r="O1525" i="3" l="1"/>
  <c r="N1525" i="3"/>
  <c r="L1525" i="3"/>
  <c r="K1526" i="3"/>
  <c r="E1540" i="1"/>
  <c r="F1539" i="1"/>
  <c r="O1526" i="3" l="1"/>
  <c r="N1526" i="3"/>
  <c r="K1527" i="3"/>
  <c r="L1526" i="3"/>
  <c r="E1541" i="1"/>
  <c r="F1540" i="1"/>
  <c r="N1527" i="3" l="1"/>
  <c r="O1527" i="3"/>
  <c r="K1528" i="3"/>
  <c r="L1527" i="3"/>
  <c r="F1541" i="1"/>
  <c r="E1542" i="1"/>
  <c r="O1528" i="3" l="1"/>
  <c r="N1528" i="3"/>
  <c r="L1528" i="3"/>
  <c r="K1529" i="3"/>
  <c r="E1543" i="1"/>
  <c r="F1542" i="1"/>
  <c r="O1529" i="3" l="1"/>
  <c r="N1529" i="3"/>
  <c r="K1530" i="3"/>
  <c r="L1529" i="3"/>
  <c r="F1543" i="1"/>
  <c r="E1544" i="1"/>
  <c r="O1530" i="3" l="1"/>
  <c r="N1530" i="3"/>
  <c r="K1531" i="3"/>
  <c r="L1530" i="3"/>
  <c r="F1544" i="1"/>
  <c r="E1545" i="1"/>
  <c r="O1531" i="3" l="1"/>
  <c r="N1531" i="3"/>
  <c r="L1531" i="3"/>
  <c r="K1532" i="3"/>
  <c r="E1546" i="1"/>
  <c r="F1545" i="1"/>
  <c r="O1532" i="3" l="1"/>
  <c r="N1532" i="3"/>
  <c r="K1533" i="3"/>
  <c r="L1532" i="3"/>
  <c r="E1547" i="1"/>
  <c r="F1546" i="1"/>
  <c r="N1533" i="3" l="1"/>
  <c r="O1533" i="3"/>
  <c r="K1534" i="3"/>
  <c r="L1533" i="3"/>
  <c r="F1547" i="1"/>
  <c r="E1548" i="1"/>
  <c r="O1534" i="3" l="1"/>
  <c r="N1534" i="3"/>
  <c r="L1534" i="3"/>
  <c r="K1535" i="3"/>
  <c r="E1549" i="1"/>
  <c r="F1548" i="1"/>
  <c r="O1535" i="3" l="1"/>
  <c r="N1535" i="3"/>
  <c r="K1536" i="3"/>
  <c r="L1535" i="3"/>
  <c r="F1549" i="1"/>
  <c r="E1550" i="1"/>
  <c r="O1536" i="3" l="1"/>
  <c r="N1536" i="3"/>
  <c r="K1537" i="3"/>
  <c r="L1536" i="3"/>
  <c r="E1551" i="1"/>
  <c r="F1550" i="1"/>
  <c r="O1537" i="3" l="1"/>
  <c r="N1537" i="3"/>
  <c r="L1537" i="3"/>
  <c r="K1538" i="3"/>
  <c r="E1552" i="1"/>
  <c r="F1551" i="1"/>
  <c r="O1538" i="3" l="1"/>
  <c r="N1538" i="3"/>
  <c r="K1539" i="3"/>
  <c r="L1538" i="3"/>
  <c r="E1553" i="1"/>
  <c r="F1552" i="1"/>
  <c r="N1539" i="3" l="1"/>
  <c r="O1539" i="3"/>
  <c r="K1540" i="3"/>
  <c r="L1539" i="3"/>
  <c r="E1554" i="1"/>
  <c r="F1553" i="1"/>
  <c r="O1540" i="3" l="1"/>
  <c r="N1540" i="3"/>
  <c r="L1540" i="3"/>
  <c r="K1541" i="3"/>
  <c r="E1555" i="1"/>
  <c r="F1554" i="1"/>
  <c r="O1541" i="3" l="1"/>
  <c r="N1541" i="3"/>
  <c r="K1542" i="3"/>
  <c r="L1541" i="3"/>
  <c r="E1556" i="1"/>
  <c r="F1555" i="1"/>
  <c r="O1542" i="3" l="1"/>
  <c r="N1542" i="3"/>
  <c r="K1543" i="3"/>
  <c r="L1542" i="3"/>
  <c r="F1556" i="1"/>
  <c r="E1557" i="1"/>
  <c r="O1543" i="3" l="1"/>
  <c r="N1543" i="3"/>
  <c r="L1543" i="3"/>
  <c r="K1544" i="3"/>
  <c r="E1558" i="1"/>
  <c r="F1557" i="1"/>
  <c r="O1544" i="3" l="1"/>
  <c r="N1544" i="3"/>
  <c r="K1545" i="3"/>
  <c r="L1544" i="3"/>
  <c r="E1559" i="1"/>
  <c r="F1558" i="1"/>
  <c r="N1545" i="3" l="1"/>
  <c r="O1545" i="3"/>
  <c r="K1546" i="3"/>
  <c r="L1545" i="3"/>
  <c r="E1560" i="1"/>
  <c r="F1559" i="1"/>
  <c r="O1546" i="3" l="1"/>
  <c r="N1546" i="3"/>
  <c r="L1546" i="3"/>
  <c r="K1547" i="3"/>
  <c r="E1561" i="1"/>
  <c r="F1560" i="1"/>
  <c r="O1547" i="3" l="1"/>
  <c r="N1547" i="3"/>
  <c r="K1548" i="3"/>
  <c r="L1547" i="3"/>
  <c r="F1561" i="1"/>
  <c r="E1562" i="1"/>
  <c r="O1548" i="3" l="1"/>
  <c r="N1548" i="3"/>
  <c r="K1549" i="3"/>
  <c r="L1548" i="3"/>
  <c r="F1562" i="1"/>
  <c r="E1563" i="1"/>
  <c r="O1549" i="3" l="1"/>
  <c r="N1549" i="3"/>
  <c r="L1549" i="3"/>
  <c r="K1550" i="3"/>
  <c r="E1564" i="1"/>
  <c r="F1563" i="1"/>
  <c r="O1550" i="3" l="1"/>
  <c r="N1550" i="3"/>
  <c r="K1551" i="3"/>
  <c r="L1550" i="3"/>
  <c r="E1565" i="1"/>
  <c r="F1564" i="1"/>
  <c r="N1551" i="3" l="1"/>
  <c r="O1551" i="3"/>
  <c r="K1552" i="3"/>
  <c r="L1551" i="3"/>
  <c r="E1566" i="1"/>
  <c r="F1565" i="1"/>
  <c r="O1552" i="3" l="1"/>
  <c r="N1552" i="3"/>
  <c r="L1552" i="3"/>
  <c r="K1553" i="3"/>
  <c r="E1567" i="1"/>
  <c r="F1566" i="1"/>
  <c r="O1553" i="3" l="1"/>
  <c r="N1553" i="3"/>
  <c r="K1554" i="3"/>
  <c r="L1553" i="3"/>
  <c r="F1567" i="1"/>
  <c r="E1568" i="1"/>
  <c r="O1554" i="3" l="1"/>
  <c r="N1554" i="3"/>
  <c r="K1555" i="3"/>
  <c r="L1554" i="3"/>
  <c r="E1569" i="1"/>
  <c r="F1568" i="1"/>
  <c r="O1555" i="3" l="1"/>
  <c r="N1555" i="3"/>
  <c r="L1555" i="3"/>
  <c r="K1556" i="3"/>
  <c r="E1570" i="1"/>
  <c r="F1569" i="1"/>
  <c r="O1556" i="3" l="1"/>
  <c r="N1556" i="3"/>
  <c r="K1557" i="3"/>
  <c r="L1556" i="3"/>
  <c r="F1570" i="1"/>
  <c r="E1571" i="1"/>
  <c r="N1557" i="3" l="1"/>
  <c r="O1557" i="3"/>
  <c r="K1558" i="3"/>
  <c r="L1557" i="3"/>
  <c r="E1572" i="1"/>
  <c r="F1571" i="1"/>
  <c r="O1558" i="3" l="1"/>
  <c r="N1558" i="3"/>
  <c r="L1558" i="3"/>
  <c r="K1559" i="3"/>
  <c r="F1572" i="1"/>
  <c r="E1573" i="1"/>
  <c r="O1559" i="3" l="1"/>
  <c r="N1559" i="3"/>
  <c r="K1560" i="3"/>
  <c r="L1559" i="3"/>
  <c r="E1574" i="1"/>
  <c r="F1573" i="1"/>
  <c r="O1560" i="3" l="1"/>
  <c r="N1560" i="3"/>
  <c r="K1561" i="3"/>
  <c r="L1560" i="3"/>
  <c r="F1574" i="1"/>
  <c r="E1575" i="1"/>
  <c r="O1561" i="3" l="1"/>
  <c r="N1561" i="3"/>
  <c r="L1561" i="3"/>
  <c r="K1562" i="3"/>
  <c r="E1576" i="1"/>
  <c r="F1575" i="1"/>
  <c r="O1562" i="3" l="1"/>
  <c r="N1562" i="3"/>
  <c r="K1563" i="3"/>
  <c r="L1562" i="3"/>
  <c r="E1577" i="1"/>
  <c r="F1576" i="1"/>
  <c r="N1563" i="3" l="1"/>
  <c r="O1563" i="3"/>
  <c r="K1564" i="3"/>
  <c r="L1563" i="3"/>
  <c r="E1578" i="1"/>
  <c r="F1577" i="1"/>
  <c r="O1564" i="3" l="1"/>
  <c r="N1564" i="3"/>
  <c r="L1564" i="3"/>
  <c r="K1565" i="3"/>
  <c r="E1579" i="1"/>
  <c r="F1578" i="1"/>
  <c r="O1565" i="3" l="1"/>
  <c r="N1565" i="3"/>
  <c r="K1566" i="3"/>
  <c r="L1565" i="3"/>
  <c r="E1580" i="1"/>
  <c r="F1579" i="1"/>
  <c r="O1566" i="3" l="1"/>
  <c r="N1566" i="3"/>
  <c r="K1567" i="3"/>
  <c r="L1566" i="3"/>
  <c r="F1580" i="1"/>
  <c r="E1581" i="1"/>
  <c r="O1567" i="3" l="1"/>
  <c r="N1567" i="3"/>
  <c r="L1567" i="3"/>
  <c r="K1568" i="3"/>
  <c r="E1582" i="1"/>
  <c r="F1581" i="1"/>
  <c r="O1568" i="3" l="1"/>
  <c r="N1568" i="3"/>
  <c r="K1569" i="3"/>
  <c r="L1568" i="3"/>
  <c r="E1583" i="1"/>
  <c r="F1582" i="1"/>
  <c r="N1569" i="3" l="1"/>
  <c r="O1569" i="3"/>
  <c r="K1570" i="3"/>
  <c r="L1569" i="3"/>
  <c r="F1583" i="1"/>
  <c r="E1584" i="1"/>
  <c r="O1570" i="3" l="1"/>
  <c r="N1570" i="3"/>
  <c r="L1570" i="3"/>
  <c r="K1571" i="3"/>
  <c r="E1585" i="1"/>
  <c r="F1584" i="1"/>
  <c r="O1571" i="3" l="1"/>
  <c r="N1571" i="3"/>
  <c r="K1572" i="3"/>
  <c r="L1571" i="3"/>
  <c r="F1585" i="1"/>
  <c r="E1586" i="1"/>
  <c r="O1572" i="3" l="1"/>
  <c r="N1572" i="3"/>
  <c r="K1573" i="3"/>
  <c r="L1572" i="3"/>
  <c r="E1587" i="1"/>
  <c r="F1586" i="1"/>
  <c r="O1573" i="3" l="1"/>
  <c r="N1573" i="3"/>
  <c r="L1573" i="3"/>
  <c r="K1574" i="3"/>
  <c r="E1588" i="1"/>
  <c r="F1587" i="1"/>
  <c r="O1574" i="3" l="1"/>
  <c r="N1574" i="3"/>
  <c r="K1575" i="3"/>
  <c r="L1574" i="3"/>
  <c r="E1589" i="1"/>
  <c r="F1588" i="1"/>
  <c r="N1575" i="3" l="1"/>
  <c r="O1575" i="3"/>
  <c r="K1576" i="3"/>
  <c r="L1575" i="3"/>
  <c r="E1590" i="1"/>
  <c r="F1589" i="1"/>
  <c r="O1576" i="3" l="1"/>
  <c r="N1576" i="3"/>
  <c r="L1576" i="3"/>
  <c r="K1577" i="3"/>
  <c r="F1590" i="1"/>
  <c r="E1591" i="1"/>
  <c r="O1577" i="3" l="1"/>
  <c r="N1577" i="3"/>
  <c r="K1578" i="3"/>
  <c r="L1577" i="3"/>
  <c r="F1591" i="1"/>
  <c r="E1592" i="1"/>
  <c r="O1578" i="3" l="1"/>
  <c r="N1578" i="3"/>
  <c r="K1579" i="3"/>
  <c r="L1578" i="3"/>
  <c r="E1593" i="1"/>
  <c r="F1592" i="1"/>
  <c r="L1579" i="3" l="1"/>
  <c r="O1579" i="3"/>
  <c r="N1579" i="3"/>
  <c r="E1594" i="1"/>
  <c r="F1593" i="1"/>
  <c r="AE1596" i="3" l="1"/>
  <c r="AE1579" i="3"/>
  <c r="AE1574" i="3"/>
  <c r="AE1555" i="3"/>
  <c r="AE1550" i="3"/>
  <c r="AE1531" i="3"/>
  <c r="AE1526" i="3"/>
  <c r="AE1507" i="3"/>
  <c r="AE1502" i="3"/>
  <c r="AE1483" i="3"/>
  <c r="AE1478" i="3"/>
  <c r="AE1459" i="3"/>
  <c r="AE1454" i="3"/>
  <c r="AE1435" i="3"/>
  <c r="AE1430" i="3"/>
  <c r="AE1411" i="3"/>
  <c r="AE1406" i="3"/>
  <c r="AE1387" i="3"/>
  <c r="AE1382" i="3"/>
  <c r="AE1369" i="3"/>
  <c r="AE1356" i="3"/>
  <c r="AE1343" i="3"/>
  <c r="AE1334" i="3"/>
  <c r="AE1321" i="3"/>
  <c r="AE1308" i="3"/>
  <c r="AE1295" i="3"/>
  <c r="AE1286" i="3"/>
  <c r="AE1273" i="3"/>
  <c r="AE1260" i="3"/>
  <c r="AE1247" i="3"/>
  <c r="AE1238" i="3"/>
  <c r="AE1592" i="3"/>
  <c r="AE1573" i="3"/>
  <c r="AE1568" i="3"/>
  <c r="AE1549" i="3"/>
  <c r="AE1544" i="3"/>
  <c r="AE1525" i="3"/>
  <c r="AE1520" i="3"/>
  <c r="AE1501" i="3"/>
  <c r="AE1496" i="3"/>
  <c r="AE1477" i="3"/>
  <c r="AE1472" i="3"/>
  <c r="AE1453" i="3"/>
  <c r="AE1448" i="3"/>
  <c r="AE1429" i="3"/>
  <c r="AE1424" i="3"/>
  <c r="AE1405" i="3"/>
  <c r="AE1400" i="3"/>
  <c r="AE1381" i="3"/>
  <c r="AE1368" i="3"/>
  <c r="AE1355" i="3"/>
  <c r="AE1346" i="3"/>
  <c r="AE1333" i="3"/>
  <c r="AE1587" i="3"/>
  <c r="AE1582" i="3"/>
  <c r="AE1563" i="3"/>
  <c r="AE1558" i="3"/>
  <c r="AE1539" i="3"/>
  <c r="AE1534" i="3"/>
  <c r="AE1515" i="3"/>
  <c r="AE1510" i="3"/>
  <c r="AE1491" i="3"/>
  <c r="AE1486" i="3"/>
  <c r="AE1467" i="3"/>
  <c r="AE1462" i="3"/>
  <c r="AE1443" i="3"/>
  <c r="AE1438" i="3"/>
  <c r="AE1419" i="3"/>
  <c r="AE1414" i="3"/>
  <c r="AE1577" i="3"/>
  <c r="AE1572" i="3"/>
  <c r="AE1591" i="3"/>
  <c r="AE1586" i="3"/>
  <c r="AE1567" i="3"/>
  <c r="AE1562" i="3"/>
  <c r="AE1543" i="3"/>
  <c r="AE1538" i="3"/>
  <c r="AE1519" i="3"/>
  <c r="AE1514" i="3"/>
  <c r="AE1495" i="3"/>
  <c r="AE1490" i="3"/>
  <c r="AE1471" i="3"/>
  <c r="AE1466" i="3"/>
  <c r="AE1447" i="3"/>
  <c r="AE1442" i="3"/>
  <c r="AE1423" i="3"/>
  <c r="AE1418" i="3"/>
  <c r="AE1399" i="3"/>
  <c r="AE1394" i="3"/>
  <c r="AE1380" i="3"/>
  <c r="AE1367" i="3"/>
  <c r="AE1358" i="3"/>
  <c r="AE1345" i="3"/>
  <c r="AE1581" i="3"/>
  <c r="AE1551" i="3"/>
  <c r="AE1529" i="3"/>
  <c r="AE1522" i="3"/>
  <c r="AE1500" i="3"/>
  <c r="AE1479" i="3"/>
  <c r="AE1457" i="3"/>
  <c r="AE1450" i="3"/>
  <c r="AE1428" i="3"/>
  <c r="AE1407" i="3"/>
  <c r="AE1375" i="3"/>
  <c r="AE1352" i="3"/>
  <c r="AE1340" i="3"/>
  <c r="AE1335" i="3"/>
  <c r="AE1320" i="3"/>
  <c r="AE1301" i="3"/>
  <c r="AE1287" i="3"/>
  <c r="AE1282" i="3"/>
  <c r="AE1277" i="3"/>
  <c r="AE1263" i="3"/>
  <c r="AE1258" i="3"/>
  <c r="AE1244" i="3"/>
  <c r="AE1225" i="3"/>
  <c r="AE1212" i="3"/>
  <c r="AE1199" i="3"/>
  <c r="AE1186" i="3"/>
  <c r="AE1177" i="3"/>
  <c r="AE1164" i="3"/>
  <c r="AE1151" i="3"/>
  <c r="AE1138" i="3"/>
  <c r="AE1129" i="3"/>
  <c r="AE1116" i="3"/>
  <c r="AE1103" i="3"/>
  <c r="AE1090" i="3"/>
  <c r="AE1081" i="3"/>
  <c r="AE1068" i="3"/>
  <c r="AE1055" i="3"/>
  <c r="AE1042" i="3"/>
  <c r="AE1033" i="3"/>
  <c r="AE1020" i="3"/>
  <c r="AE1007" i="3"/>
  <c r="AE994" i="3"/>
  <c r="AE985" i="3"/>
  <c r="AE972" i="3"/>
  <c r="AE959" i="3"/>
  <c r="AE946" i="3"/>
  <c r="AE937" i="3"/>
  <c r="AE924" i="3"/>
  <c r="AE911" i="3"/>
  <c r="AE898" i="3"/>
  <c r="AE889" i="3"/>
  <c r="AE876" i="3"/>
  <c r="AE872" i="3"/>
  <c r="AE868" i="3"/>
  <c r="AE864" i="3"/>
  <c r="AE860" i="3"/>
  <c r="AE856" i="3"/>
  <c r="AE852" i="3"/>
  <c r="AE848" i="3"/>
  <c r="AE844" i="3"/>
  <c r="AE840" i="3"/>
  <c r="AE836" i="3"/>
  <c r="AE832" i="3"/>
  <c r="AE828" i="3"/>
  <c r="AE824" i="3"/>
  <c r="AE820" i="3"/>
  <c r="AE816" i="3"/>
  <c r="AE812" i="3"/>
  <c r="AE808" i="3"/>
  <c r="AE804" i="3"/>
  <c r="AE800" i="3"/>
  <c r="AE796" i="3"/>
  <c r="AE792" i="3"/>
  <c r="AE788" i="3"/>
  <c r="AE784" i="3"/>
  <c r="AE780" i="3"/>
  <c r="AE776" i="3"/>
  <c r="AE772" i="3"/>
  <c r="AE768" i="3"/>
  <c r="AE764" i="3"/>
  <c r="AE760" i="3"/>
  <c r="AE756" i="3"/>
  <c r="AE752" i="3"/>
  <c r="AE748" i="3"/>
  <c r="AE744" i="3"/>
  <c r="AE740" i="3"/>
  <c r="AE736" i="3"/>
  <c r="AE732" i="3"/>
  <c r="AE728" i="3"/>
  <c r="AE724" i="3"/>
  <c r="AE720" i="3"/>
  <c r="AE716" i="3"/>
  <c r="AE712" i="3"/>
  <c r="AE708" i="3"/>
  <c r="AE704" i="3"/>
  <c r="AE700" i="3"/>
  <c r="AE696" i="3"/>
  <c r="AE692" i="3"/>
  <c r="AE688" i="3"/>
  <c r="AE684" i="3"/>
  <c r="AE680" i="3"/>
  <c r="AE676" i="3"/>
  <c r="AE672" i="3"/>
  <c r="AE668" i="3"/>
  <c r="AE664" i="3"/>
  <c r="AE660" i="3"/>
  <c r="AE656" i="3"/>
  <c r="AE652" i="3"/>
  <c r="AE648" i="3"/>
  <c r="AE644" i="3"/>
  <c r="AE640" i="3"/>
  <c r="AE636" i="3"/>
  <c r="AE632" i="3"/>
  <c r="AE628" i="3"/>
  <c r="AE624" i="3"/>
  <c r="AE620" i="3"/>
  <c r="AE616" i="3"/>
  <c r="AE612" i="3"/>
  <c r="AE608" i="3"/>
  <c r="AE604" i="3"/>
  <c r="AE600" i="3"/>
  <c r="AE596" i="3"/>
  <c r="AE592" i="3"/>
  <c r="AE588" i="3"/>
  <c r="AE584" i="3"/>
  <c r="AE580" i="3"/>
  <c r="AE576" i="3"/>
  <c r="AE572" i="3"/>
  <c r="AE568" i="3"/>
  <c r="AE564" i="3"/>
  <c r="AE560" i="3"/>
  <c r="AE556" i="3"/>
  <c r="AE552" i="3"/>
  <c r="AE548" i="3"/>
  <c r="AE544" i="3"/>
  <c r="AE540" i="3"/>
  <c r="AE536" i="3"/>
  <c r="AE532" i="3"/>
  <c r="AE528" i="3"/>
  <c r="AE524" i="3"/>
  <c r="AE520" i="3"/>
  <c r="AE516" i="3"/>
  <c r="AE1589" i="3"/>
  <c r="AE1580" i="3"/>
  <c r="AE1564" i="3"/>
  <c r="AE1542" i="3"/>
  <c r="AE1521" i="3"/>
  <c r="AE1499" i="3"/>
  <c r="AE1492" i="3"/>
  <c r="AE1470" i="3"/>
  <c r="AE1449" i="3"/>
  <c r="AE1427" i="3"/>
  <c r="AE1420" i="3"/>
  <c r="AE1386" i="3"/>
  <c r="AE1374" i="3"/>
  <c r="AE1362" i="3"/>
  <c r="AE1351" i="3"/>
  <c r="AE1324" i="3"/>
  <c r="AE1305" i="3"/>
  <c r="AE1291" i="3"/>
  <c r="AE1588" i="3"/>
  <c r="AE1571" i="3"/>
  <c r="AE1556" i="3"/>
  <c r="AE1535" i="3"/>
  <c r="AE1513" i="3"/>
  <c r="AE1506" i="3"/>
  <c r="AE1484" i="3"/>
  <c r="AE1463" i="3"/>
  <c r="AE1441" i="3"/>
  <c r="AE1434" i="3"/>
  <c r="AE1412" i="3"/>
  <c r="AE1398" i="3"/>
  <c r="AE1392" i="3"/>
  <c r="AE1350" i="3"/>
  <c r="AE1339" i="3"/>
  <c r="AE1319" i="3"/>
  <c r="AE1314" i="3"/>
  <c r="AE1300" i="3"/>
  <c r="AE1290" i="3"/>
  <c r="AE1276" i="3"/>
  <c r="AE1257" i="3"/>
  <c r="AE1243" i="3"/>
  <c r="AE1233" i="3"/>
  <c r="AE1224" i="3"/>
  <c r="AE1211" i="3"/>
  <c r="AE1198" i="3"/>
  <c r="AE1189" i="3"/>
  <c r="AE1176" i="3"/>
  <c r="AE1163" i="3"/>
  <c r="AE1150" i="3"/>
  <c r="AE1141" i="3"/>
  <c r="AE1128" i="3"/>
  <c r="AE1115" i="3"/>
  <c r="AE1102" i="3"/>
  <c r="AE1093" i="3"/>
  <c r="AE1080" i="3"/>
  <c r="AE1067" i="3"/>
  <c r="AE1054" i="3"/>
  <c r="AE1045" i="3"/>
  <c r="AE1032" i="3"/>
  <c r="AE1019" i="3"/>
  <c r="AE1006" i="3"/>
  <c r="AE997" i="3"/>
  <c r="AE984" i="3"/>
  <c r="AE971" i="3"/>
  <c r="AE958" i="3"/>
  <c r="AE949" i="3"/>
  <c r="AE936" i="3"/>
  <c r="AE923" i="3"/>
  <c r="AE1548" i="3"/>
  <c r="AE1527" i="3"/>
  <c r="AE1505" i="3"/>
  <c r="AE1498" i="3"/>
  <c r="AE1476" i="3"/>
  <c r="AE1455" i="3"/>
  <c r="AE1433" i="3"/>
  <c r="AE1426" i="3"/>
  <c r="AE1404" i="3"/>
  <c r="AE1385" i="3"/>
  <c r="AE1379" i="3"/>
  <c r="AE1373" i="3"/>
  <c r="AE1344" i="3"/>
  <c r="AE1338" i="3"/>
  <c r="AE1328" i="3"/>
  <c r="AE1309" i="3"/>
  <c r="AE1285" i="3"/>
  <c r="AE1595" i="3"/>
  <c r="AE1570" i="3"/>
  <c r="AE1541" i="3"/>
  <c r="AE1533" i="3"/>
  <c r="AE1512" i="3"/>
  <c r="AE1504" i="3"/>
  <c r="AE1469" i="3"/>
  <c r="AE1461" i="3"/>
  <c r="AE1440" i="3"/>
  <c r="AE1432" i="3"/>
  <c r="AE1391" i="3"/>
  <c r="AE1384" i="3"/>
  <c r="AE1361" i="3"/>
  <c r="AE1349" i="3"/>
  <c r="AE1323" i="3"/>
  <c r="AE1318" i="3"/>
  <c r="AE1304" i="3"/>
  <c r="AE1299" i="3"/>
  <c r="AE1294" i="3"/>
  <c r="AE1280" i="3"/>
  <c r="AE1261" i="3"/>
  <c r="AE1237" i="3"/>
  <c r="AE1219" i="3"/>
  <c r="AE1206" i="3"/>
  <c r="AE1197" i="3"/>
  <c r="AE1184" i="3"/>
  <c r="AE1171" i="3"/>
  <c r="AE1158" i="3"/>
  <c r="AE1149" i="3"/>
  <c r="AE1136" i="3"/>
  <c r="AE1123" i="3"/>
  <c r="AE1110" i="3"/>
  <c r="AE1101" i="3"/>
  <c r="AE1088" i="3"/>
  <c r="AE1075" i="3"/>
  <c r="AE1062" i="3"/>
  <c r="AE1053" i="3"/>
  <c r="AE1040" i="3"/>
  <c r="AE1027" i="3"/>
  <c r="AE1014" i="3"/>
  <c r="AE1005" i="3"/>
  <c r="AE992" i="3"/>
  <c r="AE979" i="3"/>
  <c r="AE966" i="3"/>
  <c r="AE957" i="3"/>
  <c r="AE944" i="3"/>
  <c r="AE931" i="3"/>
  <c r="AE918" i="3"/>
  <c r="AE909" i="3"/>
  <c r="AE896" i="3"/>
  <c r="AE883" i="3"/>
  <c r="AE1585" i="3"/>
  <c r="AE1576" i="3"/>
  <c r="AE1569" i="3"/>
  <c r="AE1561" i="3"/>
  <c r="AE1554" i="3"/>
  <c r="AE1532" i="3"/>
  <c r="AE1511" i="3"/>
  <c r="AE1489" i="3"/>
  <c r="AE1482" i="3"/>
  <c r="AE1460" i="3"/>
  <c r="AE1439" i="3"/>
  <c r="AE1417" i="3"/>
  <c r="AE1410" i="3"/>
  <c r="AE1396" i="3"/>
  <c r="AE1360" i="3"/>
  <c r="AE1354" i="3"/>
  <c r="AE1593" i="3"/>
  <c r="AE1553" i="3"/>
  <c r="AE1546" i="3"/>
  <c r="AE1524" i="3"/>
  <c r="AE1503" i="3"/>
  <c r="AE1481" i="3"/>
  <c r="AE1474" i="3"/>
  <c r="AE1452" i="3"/>
  <c r="AE1431" i="3"/>
  <c r="AE1409" i="3"/>
  <c r="AE1402" i="3"/>
  <c r="AE1389" i="3"/>
  <c r="AE1383" i="3"/>
  <c r="AE1377" i="3"/>
  <c r="AE1371" i="3"/>
  <c r="AE1348" i="3"/>
  <c r="AE1342" i="3"/>
  <c r="AE1575" i="3"/>
  <c r="AE1566" i="3"/>
  <c r="AE1545" i="3"/>
  <c r="AE1523" i="3"/>
  <c r="AE1516" i="3"/>
  <c r="AE1494" i="3"/>
  <c r="AE1473" i="3"/>
  <c r="AE1451" i="3"/>
  <c r="AE1444" i="3"/>
  <c r="AE1422" i="3"/>
  <c r="AE1401" i="3"/>
  <c r="AE1388" i="3"/>
  <c r="AE1376" i="3"/>
  <c r="AE1370" i="3"/>
  <c r="AE1590" i="3"/>
  <c r="AE1583" i="3"/>
  <c r="AE1559" i="3"/>
  <c r="AE1537" i="3"/>
  <c r="AE1530" i="3"/>
  <c r="AE1508" i="3"/>
  <c r="AE1578" i="3"/>
  <c r="AE1547" i="3"/>
  <c r="AE1518" i="3"/>
  <c r="AE1337" i="3"/>
  <c r="AE1303" i="3"/>
  <c r="AE1296" i="3"/>
  <c r="AE1229" i="3"/>
  <c r="AE1223" i="3"/>
  <c r="AE1200" i="3"/>
  <c r="AE1188" i="3"/>
  <c r="AE1165" i="3"/>
  <c r="AE1153" i="3"/>
  <c r="AE1142" i="3"/>
  <c r="AE1107" i="3"/>
  <c r="AE1078" i="3"/>
  <c r="AE1072" i="3"/>
  <c r="AE1066" i="3"/>
  <c r="AE1043" i="3"/>
  <c r="AE1037" i="3"/>
  <c r="AE1031" i="3"/>
  <c r="AE1008" i="3"/>
  <c r="AE996" i="3"/>
  <c r="AE973" i="3"/>
  <c r="AE961" i="3"/>
  <c r="AE950" i="3"/>
  <c r="AE905" i="3"/>
  <c r="AE884" i="3"/>
  <c r="AE879" i="3"/>
  <c r="AE869" i="3"/>
  <c r="AE845" i="3"/>
  <c r="AE821" i="3"/>
  <c r="AE797" i="3"/>
  <c r="AE773" i="3"/>
  <c r="AE750" i="3"/>
  <c r="AE737" i="3"/>
  <c r="AE715" i="3"/>
  <c r="AE702" i="3"/>
  <c r="AE689" i="3"/>
  <c r="AE667" i="3"/>
  <c r="AE654" i="3"/>
  <c r="AE641" i="3"/>
  <c r="AE619" i="3"/>
  <c r="AE606" i="3"/>
  <c r="AE593" i="3"/>
  <c r="AE571" i="3"/>
  <c r="AE558" i="3"/>
  <c r="AE545" i="3"/>
  <c r="AE523" i="3"/>
  <c r="AE1517" i="3"/>
  <c r="AE1493" i="3"/>
  <c r="AE1327" i="3"/>
  <c r="AE1267" i="3"/>
  <c r="AE1254" i="3"/>
  <c r="AE1248" i="3"/>
  <c r="AE1241" i="3"/>
  <c r="AE1217" i="3"/>
  <c r="AE1205" i="3"/>
  <c r="AE1194" i="3"/>
  <c r="AE1159" i="3"/>
  <c r="AE1130" i="3"/>
  <c r="AE1124" i="3"/>
  <c r="AE1118" i="3"/>
  <c r="AE1095" i="3"/>
  <c r="AE1089" i="3"/>
  <c r="AE1083" i="3"/>
  <c r="AE1060" i="3"/>
  <c r="AE1048" i="3"/>
  <c r="AE1025" i="3"/>
  <c r="AE1013" i="3"/>
  <c r="AE1002" i="3"/>
  <c r="AE967" i="3"/>
  <c r="AE938" i="3"/>
  <c r="AE932" i="3"/>
  <c r="AE926" i="3"/>
  <c r="AE915" i="3"/>
  <c r="AE910" i="3"/>
  <c r="AE859" i="3"/>
  <c r="AE854" i="3"/>
  <c r="AE835" i="3"/>
  <c r="AE830" i="3"/>
  <c r="AE811" i="3"/>
  <c r="AE806" i="3"/>
  <c r="AE787" i="3"/>
  <c r="AE782" i="3"/>
  <c r="AE763" i="3"/>
  <c r="AE754" i="3"/>
  <c r="AE741" i="3"/>
  <c r="AE719" i="3"/>
  <c r="AE706" i="3"/>
  <c r="AE693" i="3"/>
  <c r="AE671" i="3"/>
  <c r="AE658" i="3"/>
  <c r="AE645" i="3"/>
  <c r="AE623" i="3"/>
  <c r="AE610" i="3"/>
  <c r="AE597" i="3"/>
  <c r="AE575" i="3"/>
  <c r="AE562" i="3"/>
  <c r="AE549" i="3"/>
  <c r="AE527" i="3"/>
  <c r="AE514" i="3"/>
  <c r="AE1468" i="3"/>
  <c r="AE1446" i="3"/>
  <c r="AE1425" i="3"/>
  <c r="AE1403" i="3"/>
  <c r="AE1366" i="3"/>
  <c r="AE1336" i="3"/>
  <c r="AE1311" i="3"/>
  <c r="AE1302" i="3"/>
  <c r="AE1279" i="3"/>
  <c r="AE1540" i="3"/>
  <c r="AE1488" i="3"/>
  <c r="AE1445" i="3"/>
  <c r="AE1365" i="3"/>
  <c r="AE1326" i="3"/>
  <c r="AE1310" i="3"/>
  <c r="AE1293" i="3"/>
  <c r="AE1272" i="3"/>
  <c r="AE1253" i="3"/>
  <c r="AE1246" i="3"/>
  <c r="AE1234" i="3"/>
  <c r="AE1222" i="3"/>
  <c r="AE1216" i="3"/>
  <c r="AE1210" i="3"/>
  <c r="AE1187" i="3"/>
  <c r="AE1181" i="3"/>
  <c r="AE1175" i="3"/>
  <c r="AE1152" i="3"/>
  <c r="AE1140" i="3"/>
  <c r="AE1117" i="3"/>
  <c r="AE1105" i="3"/>
  <c r="AE1094" i="3"/>
  <c r="AE1059" i="3"/>
  <c r="AE1030" i="3"/>
  <c r="AE1024" i="3"/>
  <c r="AE1018" i="3"/>
  <c r="AE995" i="3"/>
  <c r="AE989" i="3"/>
  <c r="AE983" i="3"/>
  <c r="AE960" i="3"/>
  <c r="AE948" i="3"/>
  <c r="AE925" i="3"/>
  <c r="AE893" i="3"/>
  <c r="AE888" i="3"/>
  <c r="AE863" i="3"/>
  <c r="AE858" i="3"/>
  <c r="AE839" i="3"/>
  <c r="AE834" i="3"/>
  <c r="AE815" i="3"/>
  <c r="AE810" i="3"/>
  <c r="AE791" i="3"/>
  <c r="AE786" i="3"/>
  <c r="AE767" i="3"/>
  <c r="AE762" i="3"/>
  <c r="AE749" i="3"/>
  <c r="AE727" i="3"/>
  <c r="AE714" i="3"/>
  <c r="AE701" i="3"/>
  <c r="AE679" i="3"/>
  <c r="AE666" i="3"/>
  <c r="AE653" i="3"/>
  <c r="AE631" i="3"/>
  <c r="AE618" i="3"/>
  <c r="AE605" i="3"/>
  <c r="AE583" i="3"/>
  <c r="AE570" i="3"/>
  <c r="AE1509" i="3"/>
  <c r="AE1487" i="3"/>
  <c r="AE1465" i="3"/>
  <c r="AE1364" i="3"/>
  <c r="AE1347" i="3"/>
  <c r="AE1317" i="3"/>
  <c r="AE1284" i="3"/>
  <c r="AE1278" i="3"/>
  <c r="AE1265" i="3"/>
  <c r="AE1259" i="3"/>
  <c r="AE1240" i="3"/>
  <c r="AE1227" i="3"/>
  <c r="AE1204" i="3"/>
  <c r="AE1192" i="3"/>
  <c r="AE1169" i="3"/>
  <c r="AE1157" i="3"/>
  <c r="AE1146" i="3"/>
  <c r="AE1111" i="3"/>
  <c r="AE1082" i="3"/>
  <c r="AE1076" i="3"/>
  <c r="AE1070" i="3"/>
  <c r="AE1047" i="3"/>
  <c r="AE1041" i="3"/>
  <c r="AE1035" i="3"/>
  <c r="AE1012" i="3"/>
  <c r="AE1000" i="3"/>
  <c r="AE977" i="3"/>
  <c r="AE965" i="3"/>
  <c r="AE954" i="3"/>
  <c r="AE919" i="3"/>
  <c r="AE914" i="3"/>
  <c r="AE877" i="3"/>
  <c r="AE1565" i="3"/>
  <c r="AE1536" i="3"/>
  <c r="AE1485" i="3"/>
  <c r="AE1464" i="3"/>
  <c r="AE1421" i="3"/>
  <c r="AE1363" i="3"/>
  <c r="AE1325" i="3"/>
  <c r="AE1271" i="3"/>
  <c r="AE1252" i="3"/>
  <c r="AE1221" i="3"/>
  <c r="AE1215" i="3"/>
  <c r="AE1209" i="3"/>
  <c r="AE1180" i="3"/>
  <c r="AE1145" i="3"/>
  <c r="AE1134" i="3"/>
  <c r="AE1122" i="3"/>
  <c r="AE1099" i="3"/>
  <c r="AE1087" i="3"/>
  <c r="AE1064" i="3"/>
  <c r="AE1058" i="3"/>
  <c r="AE1052" i="3"/>
  <c r="AE1029" i="3"/>
  <c r="AE1023" i="3"/>
  <c r="AE1017" i="3"/>
  <c r="AE988" i="3"/>
  <c r="AE953" i="3"/>
  <c r="AE942" i="3"/>
  <c r="AE930" i="3"/>
  <c r="AE913" i="3"/>
  <c r="AE908" i="3"/>
  <c r="AE903" i="3"/>
  <c r="AE887" i="3"/>
  <c r="AE882" i="3"/>
  <c r="AE867" i="3"/>
  <c r="AE862" i="3"/>
  <c r="AE843" i="3"/>
  <c r="AE838" i="3"/>
  <c r="AE1594" i="3"/>
  <c r="AE1397" i="3"/>
  <c r="AE1378" i="3"/>
  <c r="AE1332" i="3"/>
  <c r="AE1316" i="3"/>
  <c r="AE1292" i="3"/>
  <c r="AE1560" i="3"/>
  <c r="AE1480" i="3"/>
  <c r="AE1437" i="3"/>
  <c r="AE1416" i="3"/>
  <c r="AE1395" i="3"/>
  <c r="AE1359" i="3"/>
  <c r="AE1307" i="3"/>
  <c r="AE1298" i="3"/>
  <c r="AE1283" i="3"/>
  <c r="AE1226" i="3"/>
  <c r="AE1220" i="3"/>
  <c r="AE1214" i="3"/>
  <c r="AE1191" i="3"/>
  <c r="AE1185" i="3"/>
  <c r="AE1179" i="3"/>
  <c r="AE1156" i="3"/>
  <c r="AE1144" i="3"/>
  <c r="AE1121" i="3"/>
  <c r="AE1109" i="3"/>
  <c r="AE1098" i="3"/>
  <c r="AE1584" i="3"/>
  <c r="AE1552" i="3"/>
  <c r="AE1497" i="3"/>
  <c r="AE1475" i="3"/>
  <c r="AE1390" i="3"/>
  <c r="AE1413" i="3"/>
  <c r="AE1353" i="3"/>
  <c r="AE1274" i="3"/>
  <c r="AE1249" i="3"/>
  <c r="AE1236" i="3"/>
  <c r="AE1154" i="3"/>
  <c r="AE1119" i="3"/>
  <c r="AE1084" i="3"/>
  <c r="AE1073" i="3"/>
  <c r="AE1022" i="3"/>
  <c r="AE982" i="3"/>
  <c r="AE963" i="3"/>
  <c r="AE952" i="3"/>
  <c r="AE943" i="3"/>
  <c r="AE878" i="3"/>
  <c r="AE870" i="3"/>
  <c r="AE827" i="3"/>
  <c r="AE794" i="3"/>
  <c r="AE781" i="3"/>
  <c r="AE775" i="3"/>
  <c r="AE769" i="3"/>
  <c r="AE681" i="3"/>
  <c r="AE669" i="3"/>
  <c r="AE657" i="3"/>
  <c r="AE646" i="3"/>
  <c r="AE634" i="3"/>
  <c r="AE622" i="3"/>
  <c r="AE611" i="3"/>
  <c r="AE599" i="3"/>
  <c r="AE587" i="3"/>
  <c r="AE508" i="3"/>
  <c r="AE495" i="3"/>
  <c r="AE486" i="3"/>
  <c r="AE473" i="3"/>
  <c r="AE460" i="3"/>
  <c r="AE447" i="3"/>
  <c r="AE438" i="3"/>
  <c r="AE425" i="3"/>
  <c r="AE412" i="3"/>
  <c r="AE399" i="3"/>
  <c r="AE390" i="3"/>
  <c r="AE377" i="3"/>
  <c r="AE364" i="3"/>
  <c r="AE351" i="3"/>
  <c r="AE342" i="3"/>
  <c r="AE329" i="3"/>
  <c r="AE316" i="3"/>
  <c r="AE303" i="3"/>
  <c r="AE294" i="3"/>
  <c r="AE281" i="3"/>
  <c r="AE1408" i="3"/>
  <c r="AE1315" i="3"/>
  <c r="AE1289" i="3"/>
  <c r="AE1235" i="3"/>
  <c r="AE1106" i="3"/>
  <c r="AE1011" i="3"/>
  <c r="AE1003" i="3"/>
  <c r="AE941" i="3"/>
  <c r="AE933" i="3"/>
  <c r="AE922" i="3"/>
  <c r="AE904" i="3"/>
  <c r="AE886" i="3"/>
  <c r="AE841" i="3"/>
  <c r="AE833" i="3"/>
  <c r="AE819" i="3"/>
  <c r="AE813" i="3"/>
  <c r="AE807" i="3"/>
  <c r="AE733" i="3"/>
  <c r="AE721" i="3"/>
  <c r="AE709" i="3"/>
  <c r="AE698" i="3"/>
  <c r="AE686" i="3"/>
  <c r="AE674" i="3"/>
  <c r="AE663" i="3"/>
  <c r="AE651" i="3"/>
  <c r="AE639" i="3"/>
  <c r="AE559" i="3"/>
  <c r="AE554" i="3"/>
  <c r="AE543" i="3"/>
  <c r="AE538" i="3"/>
  <c r="AE533" i="3"/>
  <c r="AE522" i="3"/>
  <c r="AE517" i="3"/>
  <c r="AE512" i="3"/>
  <c r="AE499" i="3"/>
  <c r="AE490" i="3"/>
  <c r="AE477" i="3"/>
  <c r="AE464" i="3"/>
  <c r="AE451" i="3"/>
  <c r="AE442" i="3"/>
  <c r="AE429" i="3"/>
  <c r="AE416" i="3"/>
  <c r="AE403" i="3"/>
  <c r="AE394" i="3"/>
  <c r="AE381" i="3"/>
  <c r="AE368" i="3"/>
  <c r="AE355" i="3"/>
  <c r="AE346" i="3"/>
  <c r="AE1341" i="3"/>
  <c r="AE1313" i="3"/>
  <c r="AE1270" i="3"/>
  <c r="AE1245" i="3"/>
  <c r="AE1232" i="3"/>
  <c r="AE1174" i="3"/>
  <c r="AE1162" i="3"/>
  <c r="AE1139" i="3"/>
  <c r="AE1127" i="3"/>
  <c r="AE1104" i="3"/>
  <c r="AE1092" i="3"/>
  <c r="AE1071" i="3"/>
  <c r="AE1061" i="3"/>
  <c r="AE1051" i="3"/>
  <c r="AE1021" i="3"/>
  <c r="AE1001" i="3"/>
  <c r="AE981" i="3"/>
  <c r="AE970" i="3"/>
  <c r="AE962" i="3"/>
  <c r="AE912" i="3"/>
  <c r="AE895" i="3"/>
  <c r="AE855" i="3"/>
  <c r="AE847" i="3"/>
  <c r="AE826" i="3"/>
  <c r="AE774" i="3"/>
  <c r="AE761" i="3"/>
  <c r="AE738" i="3"/>
  <c r="AE726" i="3"/>
  <c r="AE703" i="3"/>
  <c r="AE697" i="3"/>
  <c r="AE691" i="3"/>
  <c r="AE662" i="3"/>
  <c r="AE627" i="3"/>
  <c r="AE581" i="3"/>
  <c r="AE569" i="3"/>
  <c r="AE553" i="3"/>
  <c r="AE503" i="3"/>
  <c r="AE494" i="3"/>
  <c r="AE1393" i="3"/>
  <c r="AE1208" i="3"/>
  <c r="AE1196" i="3"/>
  <c r="AE1173" i="3"/>
  <c r="AE1161" i="3"/>
  <c r="AE1069" i="3"/>
  <c r="AE1010" i="3"/>
  <c r="AE991" i="3"/>
  <c r="AE951" i="3"/>
  <c r="AE940" i="3"/>
  <c r="AE921" i="3"/>
  <c r="AE902" i="3"/>
  <c r="AE894" i="3"/>
  <c r="AE885" i="3"/>
  <c r="AE861" i="3"/>
  <c r="AE825" i="3"/>
  <c r="AE818" i="3"/>
  <c r="AE805" i="3"/>
  <c r="AE799" i="3"/>
  <c r="AE793" i="3"/>
  <c r="AE755" i="3"/>
  <c r="AE743" i="3"/>
  <c r="AE731" i="3"/>
  <c r="AE633" i="3"/>
  <c r="AE621" i="3"/>
  <c r="AE609" i="3"/>
  <c r="AE598" i="3"/>
  <c r="AE586" i="3"/>
  <c r="AE574" i="3"/>
  <c r="AE507" i="3"/>
  <c r="AE498" i="3"/>
  <c r="AE485" i="3"/>
  <c r="AE1312" i="3"/>
  <c r="AE1288" i="3"/>
  <c r="AE1269" i="3"/>
  <c r="AE1256" i="3"/>
  <c r="AE1231" i="3"/>
  <c r="AE1126" i="3"/>
  <c r="AE1114" i="3"/>
  <c r="AE1091" i="3"/>
  <c r="AE1079" i="3"/>
  <c r="AE1050" i="3"/>
  <c r="AE1039" i="3"/>
  <c r="AE1009" i="3"/>
  <c r="AE999" i="3"/>
  <c r="AE990" i="3"/>
  <c r="AE980" i="3"/>
  <c r="AE969" i="3"/>
  <c r="AE929" i="3"/>
  <c r="AE920" i="3"/>
  <c r="AE892" i="3"/>
  <c r="AE875" i="3"/>
  <c r="AE853" i="3"/>
  <c r="AE846" i="3"/>
  <c r="AE766" i="3"/>
  <c r="AE685" i="3"/>
  <c r="AE673" i="3"/>
  <c r="AE661" i="3"/>
  <c r="AE650" i="3"/>
  <c r="AE638" i="3"/>
  <c r="AE626" i="3"/>
  <c r="AE615" i="3"/>
  <c r="AE603" i="3"/>
  <c r="AE591" i="3"/>
  <c r="AE563" i="3"/>
  <c r="AE547" i="3"/>
  <c r="AE542" i="3"/>
  <c r="AE537" i="3"/>
  <c r="AE531" i="3"/>
  <c r="AE526" i="3"/>
  <c r="AE521" i="3"/>
  <c r="AE511" i="3"/>
  <c r="AE502" i="3"/>
  <c r="AE489" i="3"/>
  <c r="AE476" i="3"/>
  <c r="AE463" i="3"/>
  <c r="AE454" i="3"/>
  <c r="AE441" i="3"/>
  <c r="AE428" i="3"/>
  <c r="AE415" i="3"/>
  <c r="AE406" i="3"/>
  <c r="AE393" i="3"/>
  <c r="AE380" i="3"/>
  <c r="AE367" i="3"/>
  <c r="AE358" i="3"/>
  <c r="AE345" i="3"/>
  <c r="AE332" i="3"/>
  <c r="AE319" i="3"/>
  <c r="AE310" i="3"/>
  <c r="AE297" i="3"/>
  <c r="AE284" i="3"/>
  <c r="AE1557" i="3"/>
  <c r="AE1458" i="3"/>
  <c r="AE1331" i="3"/>
  <c r="AE1207" i="3"/>
  <c r="AE1172" i="3"/>
  <c r="AE1137" i="3"/>
  <c r="AE1057" i="3"/>
  <c r="AE1049" i="3"/>
  <c r="AE1028" i="3"/>
  <c r="AE939" i="3"/>
  <c r="AE901" i="3"/>
  <c r="AE798" i="3"/>
  <c r="AE785" i="3"/>
  <c r="AE779" i="3"/>
  <c r="AE725" i="3"/>
  <c r="AE713" i="3"/>
  <c r="AE690" i="3"/>
  <c r="AE678" i="3"/>
  <c r="AE655" i="3"/>
  <c r="AE649" i="3"/>
  <c r="AE643" i="3"/>
  <c r="AE614" i="3"/>
  <c r="AE579" i="3"/>
  <c r="AE557" i="3"/>
  <c r="AE506" i="3"/>
  <c r="AE493" i="3"/>
  <c r="AE480" i="3"/>
  <c r="AE467" i="3"/>
  <c r="AE458" i="3"/>
  <c r="AE1456" i="3"/>
  <c r="AE1306" i="3"/>
  <c r="AE1268" i="3"/>
  <c r="AE1255" i="3"/>
  <c r="AE1242" i="3"/>
  <c r="AE1230" i="3"/>
  <c r="AE1218" i="3"/>
  <c r="AE1195" i="3"/>
  <c r="AE1183" i="3"/>
  <c r="AE1160" i="3"/>
  <c r="AE1148" i="3"/>
  <c r="AE1125" i="3"/>
  <c r="AE1113" i="3"/>
  <c r="AE998" i="3"/>
  <c r="AE987" i="3"/>
  <c r="AE978" i="3"/>
  <c r="AE947" i="3"/>
  <c r="AE928" i="3"/>
  <c r="AE891" i="3"/>
  <c r="AE874" i="3"/>
  <c r="AE866" i="3"/>
  <c r="AE831" i="3"/>
  <c r="AE823" i="3"/>
  <c r="AE817" i="3"/>
  <c r="AE753" i="3"/>
  <c r="AE742" i="3"/>
  <c r="AE730" i="3"/>
  <c r="AE718" i="3"/>
  <c r="AE707" i="3"/>
  <c r="AE695" i="3"/>
  <c r="AE683" i="3"/>
  <c r="AE585" i="3"/>
  <c r="AE573" i="3"/>
  <c r="AE515" i="3"/>
  <c r="AE510" i="3"/>
  <c r="AE497" i="3"/>
  <c r="AE484" i="3"/>
  <c r="AE471" i="3"/>
  <c r="AE462" i="3"/>
  <c r="AE449" i="3"/>
  <c r="AE1372" i="3"/>
  <c r="AE1330" i="3"/>
  <c r="AE1281" i="3"/>
  <c r="AE1266" i="3"/>
  <c r="AE1228" i="3"/>
  <c r="AE1193" i="3"/>
  <c r="AE1182" i="3"/>
  <c r="AE1170" i="3"/>
  <c r="AE1147" i="3"/>
  <c r="AE1135" i="3"/>
  <c r="AE1112" i="3"/>
  <c r="AE1100" i="3"/>
  <c r="AE1077" i="3"/>
  <c r="AE1046" i="3"/>
  <c r="AE1038" i="3"/>
  <c r="AE976" i="3"/>
  <c r="AE968" i="3"/>
  <c r="AE917" i="3"/>
  <c r="AE900" i="3"/>
  <c r="AE881" i="3"/>
  <c r="AE873" i="3"/>
  <c r="AE837" i="3"/>
  <c r="AE1357" i="3"/>
  <c r="AE1275" i="3"/>
  <c r="AE1213" i="3"/>
  <c r="AE1201" i="3"/>
  <c r="AE1190" i="3"/>
  <c r="AE1155" i="3"/>
  <c r="AE1120" i="3"/>
  <c r="AE1085" i="3"/>
  <c r="AE1074" i="3"/>
  <c r="AE1044" i="3"/>
  <c r="AE1034" i="3"/>
  <c r="AE1015" i="3"/>
  <c r="AE1415" i="3"/>
  <c r="AE1297" i="3"/>
  <c r="AE1262" i="3"/>
  <c r="AE1178" i="3"/>
  <c r="AE1166" i="3"/>
  <c r="AE1143" i="3"/>
  <c r="AE1131" i="3"/>
  <c r="AE1108" i="3"/>
  <c r="AE1096" i="3"/>
  <c r="AE1063" i="3"/>
  <c r="AE1203" i="3"/>
  <c r="AE1133" i="3"/>
  <c r="AE822" i="3"/>
  <c r="AE803" i="3"/>
  <c r="AE757" i="3"/>
  <c r="AE729" i="3"/>
  <c r="AE687" i="3"/>
  <c r="AE659" i="3"/>
  <c r="AE630" i="3"/>
  <c r="AE602" i="3"/>
  <c r="AE561" i="3"/>
  <c r="AE550" i="3"/>
  <c r="AE535" i="3"/>
  <c r="AE482" i="3"/>
  <c r="AE444" i="3"/>
  <c r="AE432" i="3"/>
  <c r="AE421" i="3"/>
  <c r="AE409" i="3"/>
  <c r="AE397" i="3"/>
  <c r="AE386" i="3"/>
  <c r="AE374" i="3"/>
  <c r="AE362" i="3"/>
  <c r="AE324" i="3"/>
  <c r="AE282" i="3"/>
  <c r="AE277" i="3"/>
  <c r="AE272" i="3"/>
  <c r="AE267" i="3"/>
  <c r="AE253" i="3"/>
  <c r="AE248" i="3"/>
  <c r="AE243" i="3"/>
  <c r="AE229" i="3"/>
  <c r="AE220" i="3"/>
  <c r="AE207" i="3"/>
  <c r="AE194" i="3"/>
  <c r="AE181" i="3"/>
  <c r="AE172" i="3"/>
  <c r="AE159" i="3"/>
  <c r="AE146" i="3"/>
  <c r="AE133" i="3"/>
  <c r="AE124" i="3"/>
  <c r="AE111" i="3"/>
  <c r="AE98" i="3"/>
  <c r="AE85" i="3"/>
  <c r="AE76" i="3"/>
  <c r="AE63" i="3"/>
  <c r="AE50" i="3"/>
  <c r="AE37" i="3"/>
  <c r="AE28" i="3"/>
  <c r="AE15" i="3"/>
  <c r="AE318" i="3"/>
  <c r="AE262" i="3"/>
  <c r="AE238" i="3"/>
  <c r="AE163" i="3"/>
  <c r="AE150" i="3"/>
  <c r="AE128" i="3"/>
  <c r="AE115" i="3"/>
  <c r="AE102" i="3"/>
  <c r="AE89" i="3"/>
  <c r="AE80" i="3"/>
  <c r="AE67" i="3"/>
  <c r="AE54" i="3"/>
  <c r="AE41" i="3"/>
  <c r="AE10" i="3"/>
  <c r="AE49" i="3"/>
  <c r="AE27" i="3"/>
  <c r="AE14" i="3"/>
  <c r="AE31" i="3"/>
  <c r="AE18" i="3"/>
  <c r="AE96" i="3"/>
  <c r="AE22" i="3"/>
  <c r="AE191" i="3"/>
  <c r="AE165" i="3"/>
  <c r="AE143" i="3"/>
  <c r="AE117" i="3"/>
  <c r="AE1202" i="3"/>
  <c r="AE1132" i="3"/>
  <c r="AE1065" i="3"/>
  <c r="AE975" i="3"/>
  <c r="AE890" i="3"/>
  <c r="AE865" i="3"/>
  <c r="AE770" i="3"/>
  <c r="AE617" i="3"/>
  <c r="AE601" i="3"/>
  <c r="AE589" i="3"/>
  <c r="AE491" i="3"/>
  <c r="AE481" i="3"/>
  <c r="AE465" i="3"/>
  <c r="AE457" i="3"/>
  <c r="AE450" i="3"/>
  <c r="AE426" i="3"/>
  <c r="AE420" i="3"/>
  <c r="AE414" i="3"/>
  <c r="AE385" i="3"/>
  <c r="AE350" i="3"/>
  <c r="AE334" i="3"/>
  <c r="AE313" i="3"/>
  <c r="AE308" i="3"/>
  <c r="AE292" i="3"/>
  <c r="AE287" i="3"/>
  <c r="AE224" i="3"/>
  <c r="AE211" i="3"/>
  <c r="AE198" i="3"/>
  <c r="AE185" i="3"/>
  <c r="AE176" i="3"/>
  <c r="AE137" i="3"/>
  <c r="AE32" i="3"/>
  <c r="AE19" i="3"/>
  <c r="AE75" i="3"/>
  <c r="AE83" i="3"/>
  <c r="AE57" i="3"/>
  <c r="AE48" i="3"/>
  <c r="AE156" i="3"/>
  <c r="AE108" i="3"/>
  <c r="AE1528" i="3"/>
  <c r="AE1264" i="3"/>
  <c r="AE1056" i="3"/>
  <c r="AE1004" i="3"/>
  <c r="AE945" i="3"/>
  <c r="AE916" i="3"/>
  <c r="AE842" i="3"/>
  <c r="AE802" i="3"/>
  <c r="AE699" i="3"/>
  <c r="AE670" i="3"/>
  <c r="AE642" i="3"/>
  <c r="AE613" i="3"/>
  <c r="AE546" i="3"/>
  <c r="AE500" i="3"/>
  <c r="AE488" i="3"/>
  <c r="AE472" i="3"/>
  <c r="AE437" i="3"/>
  <c r="AE402" i="3"/>
  <c r="AE391" i="3"/>
  <c r="AE379" i="3"/>
  <c r="AE356" i="3"/>
  <c r="AE344" i="3"/>
  <c r="AE339" i="3"/>
  <c r="AE323" i="3"/>
  <c r="AE302" i="3"/>
  <c r="AE276" i="3"/>
  <c r="AE271" i="3"/>
  <c r="AE257" i="3"/>
  <c r="AE252" i="3"/>
  <c r="AE247" i="3"/>
  <c r="AE233" i="3"/>
  <c r="AE228" i="3"/>
  <c r="AE215" i="3"/>
  <c r="AE202" i="3"/>
  <c r="AE189" i="3"/>
  <c r="AE180" i="3"/>
  <c r="AE167" i="3"/>
  <c r="AE154" i="3"/>
  <c r="AE141" i="3"/>
  <c r="AE132" i="3"/>
  <c r="AE119" i="3"/>
  <c r="AE106" i="3"/>
  <c r="AE93" i="3"/>
  <c r="AE84" i="3"/>
  <c r="AE71" i="3"/>
  <c r="AE58" i="3"/>
  <c r="AE45" i="3"/>
  <c r="AE36" i="3"/>
  <c r="AE23" i="3"/>
  <c r="AE40" i="3"/>
  <c r="AE105" i="3"/>
  <c r="AE240" i="3"/>
  <c r="AE974" i="3"/>
  <c r="AE801" i="3"/>
  <c r="AE629" i="3"/>
  <c r="AE534" i="3"/>
  <c r="AE509" i="3"/>
  <c r="AE479" i="3"/>
  <c r="AE443" i="3"/>
  <c r="AE431" i="3"/>
  <c r="AE419" i="3"/>
  <c r="AE408" i="3"/>
  <c r="AE396" i="3"/>
  <c r="AE384" i="3"/>
  <c r="AE373" i="3"/>
  <c r="AE361" i="3"/>
  <c r="AE349" i="3"/>
  <c r="AE333" i="3"/>
  <c r="AE328" i="3"/>
  <c r="AE307" i="3"/>
  <c r="AE286" i="3"/>
  <c r="AE266" i="3"/>
  <c r="AE242" i="3"/>
  <c r="AE219" i="3"/>
  <c r="AE206" i="3"/>
  <c r="AE193" i="3"/>
  <c r="AE184" i="3"/>
  <c r="AE171" i="3"/>
  <c r="AE158" i="3"/>
  <c r="AE145" i="3"/>
  <c r="AE136" i="3"/>
  <c r="AE123" i="3"/>
  <c r="AE110" i="3"/>
  <c r="AE97" i="3"/>
  <c r="AE88" i="3"/>
  <c r="AE62" i="3"/>
  <c r="AE1436" i="3"/>
  <c r="AE1251" i="3"/>
  <c r="AE935" i="3"/>
  <c r="AE783" i="3"/>
  <c r="AE765" i="3"/>
  <c r="AE739" i="3"/>
  <c r="AE723" i="3"/>
  <c r="AE711" i="3"/>
  <c r="AE682" i="3"/>
  <c r="AE625" i="3"/>
  <c r="AE470" i="3"/>
  <c r="AE456" i="3"/>
  <c r="AE448" i="3"/>
  <c r="AE436" i="3"/>
  <c r="AE413" i="3"/>
  <c r="AE407" i="3"/>
  <c r="AE401" i="3"/>
  <c r="AE378" i="3"/>
  <c r="AE372" i="3"/>
  <c r="AE366" i="3"/>
  <c r="AE338" i="3"/>
  <c r="AE322" i="3"/>
  <c r="AE317" i="3"/>
  <c r="AE312" i="3"/>
  <c r="AE301" i="3"/>
  <c r="AE296" i="3"/>
  <c r="AE291" i="3"/>
  <c r="AE275" i="3"/>
  <c r="AE261" i="3"/>
  <c r="AE256" i="3"/>
  <c r="AE251" i="3"/>
  <c r="AE237" i="3"/>
  <c r="AE232" i="3"/>
  <c r="AE223" i="3"/>
  <c r="AE210" i="3"/>
  <c r="AE197" i="3"/>
  <c r="AE188" i="3"/>
  <c r="AE175" i="3"/>
  <c r="AE162" i="3"/>
  <c r="AE149" i="3"/>
  <c r="AE140" i="3"/>
  <c r="AE127" i="3"/>
  <c r="AE114" i="3"/>
  <c r="AE101" i="3"/>
  <c r="AE92" i="3"/>
  <c r="AE79" i="3"/>
  <c r="AE66" i="3"/>
  <c r="AE53" i="3"/>
  <c r="AE44" i="3"/>
  <c r="AE35" i="3"/>
  <c r="AE9" i="3"/>
  <c r="AE235" i="3"/>
  <c r="AE1250" i="3"/>
  <c r="AE907" i="3"/>
  <c r="AE880" i="3"/>
  <c r="AE857" i="3"/>
  <c r="AE735" i="3"/>
  <c r="AE710" i="3"/>
  <c r="AE530" i="3"/>
  <c r="AE519" i="3"/>
  <c r="AE487" i="3"/>
  <c r="AE478" i="3"/>
  <c r="AE455" i="3"/>
  <c r="AE430" i="3"/>
  <c r="AE424" i="3"/>
  <c r="AE418" i="3"/>
  <c r="AE389" i="3"/>
  <c r="AE354" i="3"/>
  <c r="AE343" i="3"/>
  <c r="AE327" i="3"/>
  <c r="AE306" i="3"/>
  <c r="AE285" i="3"/>
  <c r="AE280" i="3"/>
  <c r="AE270" i="3"/>
  <c r="AE246" i="3"/>
  <c r="AE227" i="3"/>
  <c r="AE214" i="3"/>
  <c r="AE201" i="3"/>
  <c r="AE192" i="3"/>
  <c r="AE179" i="3"/>
  <c r="AE166" i="3"/>
  <c r="AE153" i="3"/>
  <c r="AE144" i="3"/>
  <c r="AE131" i="3"/>
  <c r="AE118" i="3"/>
  <c r="AE70" i="3"/>
  <c r="AE1239" i="3"/>
  <c r="AE1168" i="3"/>
  <c r="AE1036" i="3"/>
  <c r="AE964" i="3"/>
  <c r="AE814" i="3"/>
  <c r="AE795" i="3"/>
  <c r="AE778" i="3"/>
  <c r="AE751" i="3"/>
  <c r="AE722" i="3"/>
  <c r="AE694" i="3"/>
  <c r="AE665" i="3"/>
  <c r="AE637" i="3"/>
  <c r="AE595" i="3"/>
  <c r="AE567" i="3"/>
  <c r="AE518" i="3"/>
  <c r="AE496" i="3"/>
  <c r="AE395" i="3"/>
  <c r="AE383" i="3"/>
  <c r="AE371" i="3"/>
  <c r="AE360" i="3"/>
  <c r="AE348" i="3"/>
  <c r="AE337" i="3"/>
  <c r="AE311" i="3"/>
  <c r="AE290" i="3"/>
  <c r="AE265" i="3"/>
  <c r="AE260" i="3"/>
  <c r="AE255" i="3"/>
  <c r="AE241" i="3"/>
  <c r="AE236" i="3"/>
  <c r="AE231" i="3"/>
  <c r="AE218" i="3"/>
  <c r="AE205" i="3"/>
  <c r="AE196" i="3"/>
  <c r="AE183" i="3"/>
  <c r="AE170" i="3"/>
  <c r="AE157" i="3"/>
  <c r="AE148" i="3"/>
  <c r="AE135" i="3"/>
  <c r="AE122" i="3"/>
  <c r="AE109" i="3"/>
  <c r="AE100" i="3"/>
  <c r="AE87" i="3"/>
  <c r="AE74" i="3"/>
  <c r="AE61" i="3"/>
  <c r="AE52" i="3"/>
  <c r="AE39" i="3"/>
  <c r="AE26" i="3"/>
  <c r="AE13" i="3"/>
  <c r="AE104" i="3"/>
  <c r="AE91" i="3"/>
  <c r="AE65" i="3"/>
  <c r="AE56" i="3"/>
  <c r="AE30" i="3"/>
  <c r="AE269" i="3"/>
  <c r="AE178" i="3"/>
  <c r="AE1167" i="3"/>
  <c r="AE1097" i="3"/>
  <c r="AE993" i="3"/>
  <c r="AE934" i="3"/>
  <c r="AE906" i="3"/>
  <c r="AE777" i="3"/>
  <c r="AE747" i="3"/>
  <c r="AE582" i="3"/>
  <c r="AE566" i="3"/>
  <c r="AE555" i="3"/>
  <c r="AE541" i="3"/>
  <c r="AE505" i="3"/>
  <c r="AE469" i="3"/>
  <c r="AE461" i="3"/>
  <c r="AE453" i="3"/>
  <c r="AE446" i="3"/>
  <c r="AE435" i="3"/>
  <c r="AE423" i="3"/>
  <c r="AE400" i="3"/>
  <c r="AE388" i="3"/>
  <c r="AE365" i="3"/>
  <c r="AE359" i="3"/>
  <c r="AE353" i="3"/>
  <c r="AE326" i="3"/>
  <c r="AE321" i="3"/>
  <c r="AE305" i="3"/>
  <c r="AE300" i="3"/>
  <c r="AE295" i="3"/>
  <c r="AE279" i="3"/>
  <c r="AE274" i="3"/>
  <c r="AE250" i="3"/>
  <c r="AE222" i="3"/>
  <c r="AE209" i="3"/>
  <c r="AE200" i="3"/>
  <c r="AE187" i="3"/>
  <c r="AE174" i="3"/>
  <c r="AE161" i="3"/>
  <c r="AE152" i="3"/>
  <c r="AE139" i="3"/>
  <c r="AE126" i="3"/>
  <c r="AE113" i="3"/>
  <c r="AE78" i="3"/>
  <c r="AE43" i="3"/>
  <c r="AE17" i="3"/>
  <c r="AE8" i="3"/>
  <c r="AE264" i="3"/>
  <c r="AE1329" i="3"/>
  <c r="AE927" i="3"/>
  <c r="AE899" i="3"/>
  <c r="AE851" i="3"/>
  <c r="AE829" i="3"/>
  <c r="AE809" i="3"/>
  <c r="AE790" i="3"/>
  <c r="AE734" i="3"/>
  <c r="AE705" i="3"/>
  <c r="AE677" i="3"/>
  <c r="AE635" i="3"/>
  <c r="AE607" i="3"/>
  <c r="AE578" i="3"/>
  <c r="AE529" i="3"/>
  <c r="AE475" i="3"/>
  <c r="AE468" i="3"/>
  <c r="AE440" i="3"/>
  <c r="AE417" i="3"/>
  <c r="AE411" i="3"/>
  <c r="AE405" i="3"/>
  <c r="AE382" i="3"/>
  <c r="AE376" i="3"/>
  <c r="AE370" i="3"/>
  <c r="AE336" i="3"/>
  <c r="AE331" i="3"/>
  <c r="AE289" i="3"/>
  <c r="AE259" i="3"/>
  <c r="AE245" i="3"/>
  <c r="AE226" i="3"/>
  <c r="AE213" i="3"/>
  <c r="AE204" i="3"/>
  <c r="AE1016" i="3"/>
  <c r="AE955" i="3"/>
  <c r="AE871" i="3"/>
  <c r="AE850" i="3"/>
  <c r="AE758" i="3"/>
  <c r="AE746" i="3"/>
  <c r="AE717" i="3"/>
  <c r="AE647" i="3"/>
  <c r="AE590" i="3"/>
  <c r="AE565" i="3"/>
  <c r="AE539" i="3"/>
  <c r="AE525" i="3"/>
  <c r="AE504" i="3"/>
  <c r="AE492" i="3"/>
  <c r="AE483" i="3"/>
  <c r="AE474" i="3"/>
  <c r="AE466" i="3"/>
  <c r="AE452" i="3"/>
  <c r="AE433" i="3"/>
  <c r="AE398" i="3"/>
  <c r="AE387" i="3"/>
  <c r="AE375" i="3"/>
  <c r="AE352" i="3"/>
  <c r="AE330" i="3"/>
  <c r="AE325" i="3"/>
  <c r="AE314" i="3"/>
  <c r="AE309" i="3"/>
  <c r="AE304" i="3"/>
  <c r="AE299" i="3"/>
  <c r="AE288" i="3"/>
  <c r="AE283" i="3"/>
  <c r="AE273" i="3"/>
  <c r="AE268" i="3"/>
  <c r="AE263" i="3"/>
  <c r="AE249" i="3"/>
  <c r="AE244" i="3"/>
  <c r="AE239" i="3"/>
  <c r="AE221" i="3"/>
  <c r="AE212" i="3"/>
  <c r="AE199" i="3"/>
  <c r="AE849" i="3"/>
  <c r="AE789" i="3"/>
  <c r="AE771" i="3"/>
  <c r="AE745" i="3"/>
  <c r="AE675" i="3"/>
  <c r="AE577" i="3"/>
  <c r="AE513" i="3"/>
  <c r="AE501" i="3"/>
  <c r="AE459" i="3"/>
  <c r="AE439" i="3"/>
  <c r="AE427" i="3"/>
  <c r="AE404" i="3"/>
  <c r="AE392" i="3"/>
  <c r="AE369" i="3"/>
  <c r="AE363" i="3"/>
  <c r="AE357" i="3"/>
  <c r="AE340" i="3"/>
  <c r="AE335" i="3"/>
  <c r="AE298" i="3"/>
  <c r="AE293" i="3"/>
  <c r="AE258" i="3"/>
  <c r="AE234" i="3"/>
  <c r="AE347" i="3"/>
  <c r="AE186" i="3"/>
  <c r="AE151" i="3"/>
  <c r="AE103" i="3"/>
  <c r="AE90" i="3"/>
  <c r="AE77" i="3"/>
  <c r="AE195" i="3"/>
  <c r="AE72" i="3"/>
  <c r="AE33" i="3"/>
  <c r="AE410" i="3"/>
  <c r="AE341" i="3"/>
  <c r="AE278" i="3"/>
  <c r="AE168" i="3"/>
  <c r="AE116" i="3"/>
  <c r="AE24" i="3"/>
  <c r="AE11" i="3"/>
  <c r="AE225" i="3"/>
  <c r="AE182" i="3"/>
  <c r="AE147" i="3"/>
  <c r="AE130" i="3"/>
  <c r="AE60" i="3"/>
  <c r="AE47" i="3"/>
  <c r="AE34" i="3"/>
  <c r="AE21" i="3"/>
  <c r="AE1322" i="3"/>
  <c r="AE203" i="3"/>
  <c r="AE112" i="3"/>
  <c r="AE20" i="3"/>
  <c r="AE759" i="3"/>
  <c r="AE320" i="3"/>
  <c r="AE129" i="3"/>
  <c r="AE46" i="3"/>
  <c r="AE254" i="3"/>
  <c r="AE82" i="3"/>
  <c r="AE177" i="3"/>
  <c r="AE173" i="3"/>
  <c r="AE138" i="3"/>
  <c r="AE94" i="3"/>
  <c r="AE190" i="3"/>
  <c r="AE12" i="3"/>
  <c r="AE169" i="3"/>
  <c r="AE25" i="3"/>
  <c r="AE164" i="3"/>
  <c r="AE99" i="3"/>
  <c r="AE86" i="3"/>
  <c r="AE73" i="3"/>
  <c r="AE59" i="3"/>
  <c r="AE217" i="3"/>
  <c r="AE95" i="3"/>
  <c r="AE69" i="3"/>
  <c r="AE445" i="3"/>
  <c r="AE216" i="3"/>
  <c r="AE956" i="3"/>
  <c r="AE55" i="3"/>
  <c r="AE434" i="3"/>
  <c r="AE121" i="3"/>
  <c r="AE1086" i="3"/>
  <c r="AE594" i="3"/>
  <c r="AE160" i="3"/>
  <c r="AE125" i="3"/>
  <c r="AE551" i="3"/>
  <c r="AE897" i="3"/>
  <c r="AE120" i="3"/>
  <c r="AE38" i="3"/>
  <c r="AE1026" i="3"/>
  <c r="AE315" i="3"/>
  <c r="AE16" i="3"/>
  <c r="AE42" i="3"/>
  <c r="AE107" i="3"/>
  <c r="AE155" i="3"/>
  <c r="AE422" i="3"/>
  <c r="AE208" i="3"/>
  <c r="AE134" i="3"/>
  <c r="AE64" i="3"/>
  <c r="AE986" i="3"/>
  <c r="AE142" i="3"/>
  <c r="AE68" i="3"/>
  <c r="AE29" i="3"/>
  <c r="AE81" i="3"/>
  <c r="AE230" i="3"/>
  <c r="AE51" i="3"/>
  <c r="E1595" i="1"/>
  <c r="F1594" i="1"/>
  <c r="AD1596" i="3" l="1"/>
  <c r="AD1593" i="3"/>
  <c r="AD1590" i="3"/>
  <c r="AD1587" i="3"/>
  <c r="AD1584" i="3"/>
  <c r="AD1581" i="3"/>
  <c r="AD1578" i="3"/>
  <c r="AD1575" i="3"/>
  <c r="AD1572" i="3"/>
  <c r="AD1569" i="3"/>
  <c r="AD1566" i="3"/>
  <c r="AD1563" i="3"/>
  <c r="AD1560" i="3"/>
  <c r="AD1557" i="3"/>
  <c r="AD1554" i="3"/>
  <c r="AD1551" i="3"/>
  <c r="AD1548" i="3"/>
  <c r="AD1545" i="3"/>
  <c r="AD1542" i="3"/>
  <c r="AD1539" i="3"/>
  <c r="AD1536" i="3"/>
  <c r="AD1533" i="3"/>
  <c r="AD1530" i="3"/>
  <c r="AD1527" i="3"/>
  <c r="AD1524" i="3"/>
  <c r="AD1521" i="3"/>
  <c r="AD1518" i="3"/>
  <c r="AD1515" i="3"/>
  <c r="AD1512" i="3"/>
  <c r="AD1509" i="3"/>
  <c r="AD1506" i="3"/>
  <c r="AD1503" i="3"/>
  <c r="AD1500" i="3"/>
  <c r="AD1497" i="3"/>
  <c r="AD1494" i="3"/>
  <c r="AD1491" i="3"/>
  <c r="AD1488" i="3"/>
  <c r="AD1485" i="3"/>
  <c r="AD1482" i="3"/>
  <c r="AD1479" i="3"/>
  <c r="AD1476" i="3"/>
  <c r="AD1473" i="3"/>
  <c r="AD1470" i="3"/>
  <c r="AD1467" i="3"/>
  <c r="AD1464" i="3"/>
  <c r="AD1461" i="3"/>
  <c r="AD1458" i="3"/>
  <c r="AD1455" i="3"/>
  <c r="AD1452" i="3"/>
  <c r="AD1449" i="3"/>
  <c r="AD1446" i="3"/>
  <c r="AD1443" i="3"/>
  <c r="AD1440" i="3"/>
  <c r="AD1437" i="3"/>
  <c r="AD1434" i="3"/>
  <c r="AD1431" i="3"/>
  <c r="AD1428" i="3"/>
  <c r="AD1425" i="3"/>
  <c r="AD1422" i="3"/>
  <c r="AD1419" i="3"/>
  <c r="AD1416" i="3"/>
  <c r="AD1413" i="3"/>
  <c r="AD1410" i="3"/>
  <c r="AD1407" i="3"/>
  <c r="AD1404" i="3"/>
  <c r="AD1401" i="3"/>
  <c r="AD1398" i="3"/>
  <c r="AD1395" i="3"/>
  <c r="AD1392" i="3"/>
  <c r="AD1389" i="3"/>
  <c r="AD1386" i="3"/>
  <c r="AD1383" i="3"/>
  <c r="AD1595" i="3"/>
  <c r="AD1592" i="3"/>
  <c r="AD1589" i="3"/>
  <c r="AD1586" i="3"/>
  <c r="AD1583" i="3"/>
  <c r="AD1580" i="3"/>
  <c r="AD1577" i="3"/>
  <c r="AD1574" i="3"/>
  <c r="AD1571" i="3"/>
  <c r="AD1568" i="3"/>
  <c r="AD1565" i="3"/>
  <c r="AD1562" i="3"/>
  <c r="AD1559" i="3"/>
  <c r="AD1556" i="3"/>
  <c r="AD1553" i="3"/>
  <c r="AD1550" i="3"/>
  <c r="AD1547" i="3"/>
  <c r="AD1544" i="3"/>
  <c r="AD1541" i="3"/>
  <c r="AD1538" i="3"/>
  <c r="AD1535" i="3"/>
  <c r="AD1532" i="3"/>
  <c r="AD1529" i="3"/>
  <c r="AD1526" i="3"/>
  <c r="AD1523" i="3"/>
  <c r="AD1520" i="3"/>
  <c r="AD1517" i="3"/>
  <c r="AD1514" i="3"/>
  <c r="AD1511" i="3"/>
  <c r="AD1508" i="3"/>
  <c r="AD1505" i="3"/>
  <c r="AD1502" i="3"/>
  <c r="AD1499" i="3"/>
  <c r="AD1496" i="3"/>
  <c r="AD1493" i="3"/>
  <c r="AD1490" i="3"/>
  <c r="AD1487" i="3"/>
  <c r="AD1484" i="3"/>
  <c r="AD1481" i="3"/>
  <c r="AD1478" i="3"/>
  <c r="AD1475" i="3"/>
  <c r="AD1472" i="3"/>
  <c r="AD1469" i="3"/>
  <c r="AD1466" i="3"/>
  <c r="AD1463" i="3"/>
  <c r="AD1460" i="3"/>
  <c r="AD1457" i="3"/>
  <c r="AD1454" i="3"/>
  <c r="AD1451" i="3"/>
  <c r="AD1448" i="3"/>
  <c r="AD1445" i="3"/>
  <c r="AD1442" i="3"/>
  <c r="AD1439" i="3"/>
  <c r="AD1436" i="3"/>
  <c r="AD1433" i="3"/>
  <c r="AD1430" i="3"/>
  <c r="AD1579" i="3"/>
  <c r="AD1561" i="3"/>
  <c r="AD1381" i="3"/>
  <c r="AD1375" i="3"/>
  <c r="AD1349" i="3"/>
  <c r="AD1344" i="3"/>
  <c r="AD1543" i="3"/>
  <c r="AD1531" i="3"/>
  <c r="AD1519" i="3"/>
  <c r="AD1507" i="3"/>
  <c r="AD1495" i="3"/>
  <c r="AD1483" i="3"/>
  <c r="AD1471" i="3"/>
  <c r="AD1459" i="3"/>
  <c r="AD1447" i="3"/>
  <c r="AD1435" i="3"/>
  <c r="AD1424" i="3"/>
  <c r="AD1415" i="3"/>
  <c r="AD1406" i="3"/>
  <c r="AD1397" i="3"/>
  <c r="AD1388" i="3"/>
  <c r="AD1364" i="3"/>
  <c r="AD1359" i="3"/>
  <c r="AD1354" i="3"/>
  <c r="AD1594" i="3"/>
  <c r="AD1576" i="3"/>
  <c r="AD1558" i="3"/>
  <c r="AD1380" i="3"/>
  <c r="AD1374" i="3"/>
  <c r="AD1369" i="3"/>
  <c r="AD1343" i="3"/>
  <c r="AD1340" i="3"/>
  <c r="AD1337" i="3"/>
  <c r="AD1334" i="3"/>
  <c r="AD1331" i="3"/>
  <c r="AD1328" i="3"/>
  <c r="AD1325" i="3"/>
  <c r="AD1322" i="3"/>
  <c r="AD1319" i="3"/>
  <c r="AD1316" i="3"/>
  <c r="AD1313" i="3"/>
  <c r="AD1310" i="3"/>
  <c r="AD1307" i="3"/>
  <c r="AD1304" i="3"/>
  <c r="AD1301" i="3"/>
  <c r="AD1298" i="3"/>
  <c r="AD1295" i="3"/>
  <c r="AD1292" i="3"/>
  <c r="AD1289" i="3"/>
  <c r="AD1286" i="3"/>
  <c r="AD1283" i="3"/>
  <c r="AD1280" i="3"/>
  <c r="AD1277" i="3"/>
  <c r="AD1274" i="3"/>
  <c r="AD1271" i="3"/>
  <c r="AD1268" i="3"/>
  <c r="AD1265" i="3"/>
  <c r="AD1262" i="3"/>
  <c r="AD1259" i="3"/>
  <c r="AD1256" i="3"/>
  <c r="AD1253" i="3"/>
  <c r="AD1250" i="3"/>
  <c r="AD1247" i="3"/>
  <c r="AD1244" i="3"/>
  <c r="AD1241" i="3"/>
  <c r="AD1238" i="3"/>
  <c r="AD1235" i="3"/>
  <c r="AD1232" i="3"/>
  <c r="AD1229" i="3"/>
  <c r="AD1226" i="3"/>
  <c r="AD1223" i="3"/>
  <c r="AD1220" i="3"/>
  <c r="AD1217" i="3"/>
  <c r="AD1214" i="3"/>
  <c r="AD1211" i="3"/>
  <c r="AD1208" i="3"/>
  <c r="AD1205" i="3"/>
  <c r="AD1202" i="3"/>
  <c r="AD1199" i="3"/>
  <c r="AD1196" i="3"/>
  <c r="AD1193" i="3"/>
  <c r="AD1190" i="3"/>
  <c r="AD1187" i="3"/>
  <c r="AD1184" i="3"/>
  <c r="AD1181" i="3"/>
  <c r="AD1178" i="3"/>
  <c r="AD1175" i="3"/>
  <c r="AD1172" i="3"/>
  <c r="AD1169" i="3"/>
  <c r="AD1166" i="3"/>
  <c r="AD1423" i="3"/>
  <c r="AD1414" i="3"/>
  <c r="AD1405" i="3"/>
  <c r="AD1396" i="3"/>
  <c r="AD1387" i="3"/>
  <c r="AD1358" i="3"/>
  <c r="AD1353" i="3"/>
  <c r="AD1348" i="3"/>
  <c r="AD1591" i="3"/>
  <c r="AD1573" i="3"/>
  <c r="AD1555" i="3"/>
  <c r="AD1540" i="3"/>
  <c r="AD1528" i="3"/>
  <c r="AD1516" i="3"/>
  <c r="AD1504" i="3"/>
  <c r="AD1492" i="3"/>
  <c r="AD1480" i="3"/>
  <c r="AD1468" i="3"/>
  <c r="AD1456" i="3"/>
  <c r="AD1444" i="3"/>
  <c r="AD1432" i="3"/>
  <c r="AD1379" i="3"/>
  <c r="AD1373" i="3"/>
  <c r="AD1368" i="3"/>
  <c r="AD1363" i="3"/>
  <c r="AD1421" i="3"/>
  <c r="AD1412" i="3"/>
  <c r="AD1403" i="3"/>
  <c r="AD1394" i="3"/>
  <c r="AD1385" i="3"/>
  <c r="AD1352" i="3"/>
  <c r="AD1347" i="3"/>
  <c r="AD1588" i="3"/>
  <c r="AD1570" i="3"/>
  <c r="AD1552" i="3"/>
  <c r="AD1378" i="3"/>
  <c r="AD1367" i="3"/>
  <c r="AD1362" i="3"/>
  <c r="AD1357" i="3"/>
  <c r="AD1342" i="3"/>
  <c r="AD1339" i="3"/>
  <c r="AD1336" i="3"/>
  <c r="AD1333" i="3"/>
  <c r="AD1330" i="3"/>
  <c r="AD1327" i="3"/>
  <c r="AD1324" i="3"/>
  <c r="AD1321" i="3"/>
  <c r="AD1318" i="3"/>
  <c r="AD1315" i="3"/>
  <c r="AD1312" i="3"/>
  <c r="AD1309" i="3"/>
  <c r="AD1306" i="3"/>
  <c r="AD1303" i="3"/>
  <c r="AD1300" i="3"/>
  <c r="AD1297" i="3"/>
  <c r="AD1294" i="3"/>
  <c r="AD1291" i="3"/>
  <c r="AD1288" i="3"/>
  <c r="AD1285" i="3"/>
  <c r="AD1282" i="3"/>
  <c r="AD1279" i="3"/>
  <c r="AD1276" i="3"/>
  <c r="AD1273" i="3"/>
  <c r="AD1270" i="3"/>
  <c r="AD1267" i="3"/>
  <c r="AD1264" i="3"/>
  <c r="AD1261" i="3"/>
  <c r="AD1258" i="3"/>
  <c r="AD1255" i="3"/>
  <c r="AD1252" i="3"/>
  <c r="AD1249" i="3"/>
  <c r="AD1246" i="3"/>
  <c r="AD1243" i="3"/>
  <c r="AD1240" i="3"/>
  <c r="AD1237" i="3"/>
  <c r="AD1234" i="3"/>
  <c r="AD1231" i="3"/>
  <c r="AD1228" i="3"/>
  <c r="AD1225" i="3"/>
  <c r="AD1222" i="3"/>
  <c r="AD1219" i="3"/>
  <c r="AD1216" i="3"/>
  <c r="AD1213" i="3"/>
  <c r="AD1210" i="3"/>
  <c r="AD1207" i="3"/>
  <c r="AD1204" i="3"/>
  <c r="AD1201" i="3"/>
  <c r="AD1198" i="3"/>
  <c r="AD1195" i="3"/>
  <c r="AD1192" i="3"/>
  <c r="AD1189" i="3"/>
  <c r="AD1186" i="3"/>
  <c r="AD1183" i="3"/>
  <c r="AD1180" i="3"/>
  <c r="AD1177" i="3"/>
  <c r="AD1174" i="3"/>
  <c r="AD1171" i="3"/>
  <c r="AD1168" i="3"/>
  <c r="AD1165" i="3"/>
  <c r="AD1537" i="3"/>
  <c r="AD1525" i="3"/>
  <c r="AD1513" i="3"/>
  <c r="AD1501" i="3"/>
  <c r="AD1489" i="3"/>
  <c r="AD1477" i="3"/>
  <c r="AD1465" i="3"/>
  <c r="AD1453" i="3"/>
  <c r="AD1441" i="3"/>
  <c r="AD1429" i="3"/>
  <c r="AD1420" i="3"/>
  <c r="AD1411" i="3"/>
  <c r="AD1402" i="3"/>
  <c r="AD1393" i="3"/>
  <c r="AD1384" i="3"/>
  <c r="AD1372" i="3"/>
  <c r="AD1346" i="3"/>
  <c r="AD1585" i="3"/>
  <c r="AD1567" i="3"/>
  <c r="AD1549" i="3"/>
  <c r="AD1377" i="3"/>
  <c r="AD1361" i="3"/>
  <c r="AD1356" i="3"/>
  <c r="AD1351" i="3"/>
  <c r="AD1582" i="3"/>
  <c r="AD1564" i="3"/>
  <c r="AD1546" i="3"/>
  <c r="AD1534" i="3"/>
  <c r="AD1522" i="3"/>
  <c r="AD1510" i="3"/>
  <c r="AD1498" i="3"/>
  <c r="AD1486" i="3"/>
  <c r="AD1474" i="3"/>
  <c r="AD1462" i="3"/>
  <c r="AD1450" i="3"/>
  <c r="AD1438" i="3"/>
  <c r="AD1382" i="3"/>
  <c r="AD1376" i="3"/>
  <c r="AD1355" i="3"/>
  <c r="AD1350" i="3"/>
  <c r="AD1345" i="3"/>
  <c r="AD1341" i="3"/>
  <c r="AD1338" i="3"/>
  <c r="AD1335" i="3"/>
  <c r="AD1332" i="3"/>
  <c r="AD1329" i="3"/>
  <c r="AD1326" i="3"/>
  <c r="AD1323" i="3"/>
  <c r="AD1320" i="3"/>
  <c r="AD1317" i="3"/>
  <c r="AD1314" i="3"/>
  <c r="AD1311" i="3"/>
  <c r="AD1308" i="3"/>
  <c r="AD1305" i="3"/>
  <c r="AD1302" i="3"/>
  <c r="AD1299" i="3"/>
  <c r="AD1296" i="3"/>
  <c r="AD1293" i="3"/>
  <c r="AD1290" i="3"/>
  <c r="AD1287" i="3"/>
  <c r="AD1284" i="3"/>
  <c r="AD1281" i="3"/>
  <c r="AD1278" i="3"/>
  <c r="AD1275" i="3"/>
  <c r="AD1272" i="3"/>
  <c r="AD1269" i="3"/>
  <c r="AD1266" i="3"/>
  <c r="AD1263" i="3"/>
  <c r="AD1260" i="3"/>
  <c r="AD1257" i="3"/>
  <c r="AD1254" i="3"/>
  <c r="AD1251" i="3"/>
  <c r="AD1248" i="3"/>
  <c r="AD1245" i="3"/>
  <c r="AD1242" i="3"/>
  <c r="AD1239" i="3"/>
  <c r="AD1236" i="3"/>
  <c r="AD1426" i="3"/>
  <c r="AD1417" i="3"/>
  <c r="AD1408" i="3"/>
  <c r="AD1399" i="3"/>
  <c r="AD1390" i="3"/>
  <c r="AD1370" i="3"/>
  <c r="AD1365" i="3"/>
  <c r="AD1360" i="3"/>
  <c r="AD1161" i="3"/>
  <c r="AD1158" i="3"/>
  <c r="AD1155" i="3"/>
  <c r="AD1152" i="3"/>
  <c r="AD1149" i="3"/>
  <c r="AD1146" i="3"/>
  <c r="AD1143" i="3"/>
  <c r="AD1140" i="3"/>
  <c r="AD1137" i="3"/>
  <c r="AD1134" i="3"/>
  <c r="AD1131" i="3"/>
  <c r="AD1128" i="3"/>
  <c r="AD1125" i="3"/>
  <c r="AD1122" i="3"/>
  <c r="AD1119" i="3"/>
  <c r="AD1116" i="3"/>
  <c r="AD1113" i="3"/>
  <c r="AD1110" i="3"/>
  <c r="AD1107" i="3"/>
  <c r="AD1104" i="3"/>
  <c r="AD1101" i="3"/>
  <c r="AD1098" i="3"/>
  <c r="AD1095" i="3"/>
  <c r="AD1092" i="3"/>
  <c r="AD1089" i="3"/>
  <c r="AD1086" i="3"/>
  <c r="AD1083" i="3"/>
  <c r="AD1080" i="3"/>
  <c r="AD1077" i="3"/>
  <c r="AD1074" i="3"/>
  <c r="AD1071" i="3"/>
  <c r="AD1068" i="3"/>
  <c r="AD1065" i="3"/>
  <c r="AD1062" i="3"/>
  <c r="AD1059" i="3"/>
  <c r="AD1056" i="3"/>
  <c r="AD1053" i="3"/>
  <c r="AD1050" i="3"/>
  <c r="AD1047" i="3"/>
  <c r="AD1044" i="3"/>
  <c r="AD1041" i="3"/>
  <c r="AD1038" i="3"/>
  <c r="AD1035" i="3"/>
  <c r="AD1032" i="3"/>
  <c r="AD1029" i="3"/>
  <c r="AD1026" i="3"/>
  <c r="AD1023" i="3"/>
  <c r="AD1020" i="3"/>
  <c r="AD1017" i="3"/>
  <c r="AD1014" i="3"/>
  <c r="AD1011" i="3"/>
  <c r="AD1008" i="3"/>
  <c r="AD1005" i="3"/>
  <c r="AD1002" i="3"/>
  <c r="AD999" i="3"/>
  <c r="AD996" i="3"/>
  <c r="AD993" i="3"/>
  <c r="AD990" i="3"/>
  <c r="AD987" i="3"/>
  <c r="AD984" i="3"/>
  <c r="AD981" i="3"/>
  <c r="AD978" i="3"/>
  <c r="AD975" i="3"/>
  <c r="AD972" i="3"/>
  <c r="AD969" i="3"/>
  <c r="AD966" i="3"/>
  <c r="AD963" i="3"/>
  <c r="AD960" i="3"/>
  <c r="AD957" i="3"/>
  <c r="AD954" i="3"/>
  <c r="AD1427" i="3"/>
  <c r="AD1227" i="3"/>
  <c r="AD1215" i="3"/>
  <c r="AD1182" i="3"/>
  <c r="AD1176" i="3"/>
  <c r="AD1170" i="3"/>
  <c r="AD1164" i="3"/>
  <c r="AD1418" i="3"/>
  <c r="AD1188" i="3"/>
  <c r="AD1409" i="3"/>
  <c r="AD1203" i="3"/>
  <c r="AD1400" i="3"/>
  <c r="AD1224" i="3"/>
  <c r="AD1212" i="3"/>
  <c r="AD1194" i="3"/>
  <c r="AD1163" i="3"/>
  <c r="AD1160" i="3"/>
  <c r="AD1157" i="3"/>
  <c r="AD1154" i="3"/>
  <c r="AD1151" i="3"/>
  <c r="AD1148" i="3"/>
  <c r="AD1145" i="3"/>
  <c r="AD1142" i="3"/>
  <c r="AD1139" i="3"/>
  <c r="AD1136" i="3"/>
  <c r="AD1133" i="3"/>
  <c r="AD1130" i="3"/>
  <c r="AD1127" i="3"/>
  <c r="AD1124" i="3"/>
  <c r="AD1121" i="3"/>
  <c r="AD1118" i="3"/>
  <c r="AD1115" i="3"/>
  <c r="AD1112" i="3"/>
  <c r="AD1109" i="3"/>
  <c r="AD1106" i="3"/>
  <c r="AD1103" i="3"/>
  <c r="AD1100" i="3"/>
  <c r="AD1097" i="3"/>
  <c r="AD1094" i="3"/>
  <c r="AD1091" i="3"/>
  <c r="AD1088" i="3"/>
  <c r="AD1085" i="3"/>
  <c r="AD1082" i="3"/>
  <c r="AD1079" i="3"/>
  <c r="AD1076" i="3"/>
  <c r="AD1073" i="3"/>
  <c r="AD1070" i="3"/>
  <c r="AD1067" i="3"/>
  <c r="AD1064" i="3"/>
  <c r="AD1061" i="3"/>
  <c r="AD1058" i="3"/>
  <c r="AD1055" i="3"/>
  <c r="AD1052" i="3"/>
  <c r="AD1049" i="3"/>
  <c r="AD1046" i="3"/>
  <c r="AD1043" i="3"/>
  <c r="AD1040" i="3"/>
  <c r="AD1037" i="3"/>
  <c r="AD1034" i="3"/>
  <c r="AD1031" i="3"/>
  <c r="AD1028" i="3"/>
  <c r="AD1025" i="3"/>
  <c r="AD1022" i="3"/>
  <c r="AD1019" i="3"/>
  <c r="AD1016" i="3"/>
  <c r="AD1013" i="3"/>
  <c r="AD1010" i="3"/>
  <c r="AD1007" i="3"/>
  <c r="AD1004" i="3"/>
  <c r="AD1001" i="3"/>
  <c r="AD998" i="3"/>
  <c r="AD995" i="3"/>
  <c r="AD1391" i="3"/>
  <c r="AD1233" i="3"/>
  <c r="AD1221" i="3"/>
  <c r="AD1209" i="3"/>
  <c r="AD1200" i="3"/>
  <c r="AD1185" i="3"/>
  <c r="AD1179" i="3"/>
  <c r="AD1173" i="3"/>
  <c r="AD1167" i="3"/>
  <c r="AD1371" i="3"/>
  <c r="AD1162" i="3"/>
  <c r="AD1159" i="3"/>
  <c r="AD1156" i="3"/>
  <c r="AD1153" i="3"/>
  <c r="AD1150" i="3"/>
  <c r="AD1147" i="3"/>
  <c r="AD1144" i="3"/>
  <c r="AD1141" i="3"/>
  <c r="AD1138" i="3"/>
  <c r="AD1135" i="3"/>
  <c r="AD1132" i="3"/>
  <c r="AD1129" i="3"/>
  <c r="AD1126" i="3"/>
  <c r="AD1123" i="3"/>
  <c r="AD1120" i="3"/>
  <c r="AD1117" i="3"/>
  <c r="AD1114" i="3"/>
  <c r="AD1111" i="3"/>
  <c r="AD1108" i="3"/>
  <c r="AD1105" i="3"/>
  <c r="AD1102" i="3"/>
  <c r="AD1099" i="3"/>
  <c r="AD1096" i="3"/>
  <c r="AD1093" i="3"/>
  <c r="AD1366" i="3"/>
  <c r="AD1191" i="3"/>
  <c r="AD1024" i="3"/>
  <c r="AD1015" i="3"/>
  <c r="AD1000" i="3"/>
  <c r="AD1218" i="3"/>
  <c r="AD948" i="3"/>
  <c r="AD945" i="3"/>
  <c r="AD942" i="3"/>
  <c r="AD939" i="3"/>
  <c r="AD936" i="3"/>
  <c r="AD933" i="3"/>
  <c r="AD930" i="3"/>
  <c r="AD927" i="3"/>
  <c r="AD924" i="3"/>
  <c r="AD921" i="3"/>
  <c r="AD918" i="3"/>
  <c r="AD915" i="3"/>
  <c r="AD912" i="3"/>
  <c r="AD909" i="3"/>
  <c r="AD906" i="3"/>
  <c r="AD903" i="3"/>
  <c r="AD900" i="3"/>
  <c r="AD897" i="3"/>
  <c r="AD894" i="3"/>
  <c r="AD891" i="3"/>
  <c r="AD888" i="3"/>
  <c r="AD885" i="3"/>
  <c r="AD882" i="3"/>
  <c r="AD879" i="3"/>
  <c r="AD876" i="3"/>
  <c r="AD873" i="3"/>
  <c r="AD870" i="3"/>
  <c r="AD867" i="3"/>
  <c r="AD864" i="3"/>
  <c r="AD861" i="3"/>
  <c r="AD858" i="3"/>
  <c r="AD855" i="3"/>
  <c r="AD852" i="3"/>
  <c r="AD849" i="3"/>
  <c r="AD846" i="3"/>
  <c r="AD843" i="3"/>
  <c r="AD840" i="3"/>
  <c r="AD837" i="3"/>
  <c r="AD834" i="3"/>
  <c r="AD831" i="3"/>
  <c r="AD828" i="3"/>
  <c r="AD825" i="3"/>
  <c r="AD822" i="3"/>
  <c r="AD819" i="3"/>
  <c r="AD816" i="3"/>
  <c r="AD813" i="3"/>
  <c r="AD810" i="3"/>
  <c r="AD807" i="3"/>
  <c r="AD804" i="3"/>
  <c r="AD801" i="3"/>
  <c r="AD798" i="3"/>
  <c r="AD795" i="3"/>
  <c r="AD792" i="3"/>
  <c r="AD789" i="3"/>
  <c r="AD786" i="3"/>
  <c r="AD783" i="3"/>
  <c r="AD780" i="3"/>
  <c r="AD777" i="3"/>
  <c r="AD774" i="3"/>
  <c r="AD771" i="3"/>
  <c r="AD768" i="3"/>
  <c r="AD765" i="3"/>
  <c r="AD1081" i="3"/>
  <c r="AD1069" i="3"/>
  <c r="AD1057" i="3"/>
  <c r="AD1045" i="3"/>
  <c r="AD1033" i="3"/>
  <c r="AD1006" i="3"/>
  <c r="AD992" i="3"/>
  <c r="AD986" i="3"/>
  <c r="AD980" i="3"/>
  <c r="AD974" i="3"/>
  <c r="AD968" i="3"/>
  <c r="AD962" i="3"/>
  <c r="AD956" i="3"/>
  <c r="AD951" i="3"/>
  <c r="AD1206" i="3"/>
  <c r="AD1021" i="3"/>
  <c r="AD1012" i="3"/>
  <c r="AD991" i="3"/>
  <c r="AD985" i="3"/>
  <c r="AD979" i="3"/>
  <c r="AD973" i="3"/>
  <c r="AD967" i="3"/>
  <c r="AD961" i="3"/>
  <c r="AD955" i="3"/>
  <c r="AD1090" i="3"/>
  <c r="AD1078" i="3"/>
  <c r="AD1066" i="3"/>
  <c r="AD1054" i="3"/>
  <c r="AD1042" i="3"/>
  <c r="AD1030" i="3"/>
  <c r="AD997" i="3"/>
  <c r="AD950" i="3"/>
  <c r="AD947" i="3"/>
  <c r="AD944" i="3"/>
  <c r="AD941" i="3"/>
  <c r="AD938" i="3"/>
  <c r="AD935" i="3"/>
  <c r="AD932" i="3"/>
  <c r="AD929" i="3"/>
  <c r="AD926" i="3"/>
  <c r="AD923" i="3"/>
  <c r="AD920" i="3"/>
  <c r="AD917" i="3"/>
  <c r="AD914" i="3"/>
  <c r="AD911" i="3"/>
  <c r="AD908" i="3"/>
  <c r="AD905" i="3"/>
  <c r="AD902" i="3"/>
  <c r="AD899" i="3"/>
  <c r="AD896" i="3"/>
  <c r="AD893" i="3"/>
  <c r="AD890" i="3"/>
  <c r="AD887" i="3"/>
  <c r="AD884" i="3"/>
  <c r="AD881" i="3"/>
  <c r="AD878" i="3"/>
  <c r="AD875" i="3"/>
  <c r="AD872" i="3"/>
  <c r="AD869" i="3"/>
  <c r="AD866" i="3"/>
  <c r="AD863" i="3"/>
  <c r="AD860" i="3"/>
  <c r="AD857" i="3"/>
  <c r="AD854" i="3"/>
  <c r="AD851" i="3"/>
  <c r="AD848" i="3"/>
  <c r="AD845" i="3"/>
  <c r="AD842" i="3"/>
  <c r="AD839" i="3"/>
  <c r="AD836" i="3"/>
  <c r="AD833" i="3"/>
  <c r="AD830" i="3"/>
  <c r="AD827" i="3"/>
  <c r="AD824" i="3"/>
  <c r="AD821" i="3"/>
  <c r="AD818" i="3"/>
  <c r="AD815" i="3"/>
  <c r="AD812" i="3"/>
  <c r="AD809" i="3"/>
  <c r="AD806" i="3"/>
  <c r="AD1197" i="3"/>
  <c r="AD1003" i="3"/>
  <c r="AD994" i="3"/>
  <c r="AD988" i="3"/>
  <c r="AD982" i="3"/>
  <c r="AD976" i="3"/>
  <c r="AD970" i="3"/>
  <c r="AD964" i="3"/>
  <c r="AD958" i="3"/>
  <c r="AD952" i="3"/>
  <c r="AD1072" i="3"/>
  <c r="AD763" i="3"/>
  <c r="AD760" i="3"/>
  <c r="AD757" i="3"/>
  <c r="AD754" i="3"/>
  <c r="AD751" i="3"/>
  <c r="AD748" i="3"/>
  <c r="AD745" i="3"/>
  <c r="AD742" i="3"/>
  <c r="AD739" i="3"/>
  <c r="AD736" i="3"/>
  <c r="AD733" i="3"/>
  <c r="AD730" i="3"/>
  <c r="AD727" i="3"/>
  <c r="AD724" i="3"/>
  <c r="AD721" i="3"/>
  <c r="AD718" i="3"/>
  <c r="AD715" i="3"/>
  <c r="AD712" i="3"/>
  <c r="AD709" i="3"/>
  <c r="AD706" i="3"/>
  <c r="AD703" i="3"/>
  <c r="AD700" i="3"/>
  <c r="AD697" i="3"/>
  <c r="AD694" i="3"/>
  <c r="AD691" i="3"/>
  <c r="AD688" i="3"/>
  <c r="AD685" i="3"/>
  <c r="AD682" i="3"/>
  <c r="AD679" i="3"/>
  <c r="AD676" i="3"/>
  <c r="AD673" i="3"/>
  <c r="AD670" i="3"/>
  <c r="AD667" i="3"/>
  <c r="AD664" i="3"/>
  <c r="AD661" i="3"/>
  <c r="AD658" i="3"/>
  <c r="AD655" i="3"/>
  <c r="AD652" i="3"/>
  <c r="AD649" i="3"/>
  <c r="AD646" i="3"/>
  <c r="AD643" i="3"/>
  <c r="AD640" i="3"/>
  <c r="AD637" i="3"/>
  <c r="AD634" i="3"/>
  <c r="AD631" i="3"/>
  <c r="AD628" i="3"/>
  <c r="AD625" i="3"/>
  <c r="AD622" i="3"/>
  <c r="AD619" i="3"/>
  <c r="AD616" i="3"/>
  <c r="AD613" i="3"/>
  <c r="AD610" i="3"/>
  <c r="AD607" i="3"/>
  <c r="AD604" i="3"/>
  <c r="AD601" i="3"/>
  <c r="AD598" i="3"/>
  <c r="AD595" i="3"/>
  <c r="AD592" i="3"/>
  <c r="AD1063" i="3"/>
  <c r="AD1018" i="3"/>
  <c r="AD989" i="3"/>
  <c r="AD965" i="3"/>
  <c r="AD803" i="3"/>
  <c r="AD773" i="3"/>
  <c r="AD766" i="3"/>
  <c r="AD946" i="3"/>
  <c r="AD934" i="3"/>
  <c r="AD922" i="3"/>
  <c r="AD910" i="3"/>
  <c r="AD898" i="3"/>
  <c r="AD886" i="3"/>
  <c r="AD874" i="3"/>
  <c r="AD862" i="3"/>
  <c r="AD850" i="3"/>
  <c r="AD838" i="3"/>
  <c r="AD826" i="3"/>
  <c r="AD814" i="3"/>
  <c r="AD793" i="3"/>
  <c r="AD784" i="3"/>
  <c r="AD1230" i="3"/>
  <c r="AD1060" i="3"/>
  <c r="AD797" i="3"/>
  <c r="AD788" i="3"/>
  <c r="AD776" i="3"/>
  <c r="AD769" i="3"/>
  <c r="AD1051" i="3"/>
  <c r="AD983" i="3"/>
  <c r="AD959" i="3"/>
  <c r="AD802" i="3"/>
  <c r="AD762" i="3"/>
  <c r="AD759" i="3"/>
  <c r="AD756" i="3"/>
  <c r="AD753" i="3"/>
  <c r="AD750" i="3"/>
  <c r="AD747" i="3"/>
  <c r="AD744" i="3"/>
  <c r="AD741" i="3"/>
  <c r="AD738" i="3"/>
  <c r="AD735" i="3"/>
  <c r="AD732" i="3"/>
  <c r="AD729" i="3"/>
  <c r="AD726" i="3"/>
  <c r="AD723" i="3"/>
  <c r="AD720" i="3"/>
  <c r="AD717" i="3"/>
  <c r="AD714" i="3"/>
  <c r="AD711" i="3"/>
  <c r="AD708" i="3"/>
  <c r="AD705" i="3"/>
  <c r="AD702" i="3"/>
  <c r="AD699" i="3"/>
  <c r="AD696" i="3"/>
  <c r="AD693" i="3"/>
  <c r="AD690" i="3"/>
  <c r="AD687" i="3"/>
  <c r="AD684" i="3"/>
  <c r="AD681" i="3"/>
  <c r="AD678" i="3"/>
  <c r="AD675" i="3"/>
  <c r="AD672" i="3"/>
  <c r="AD669" i="3"/>
  <c r="AD666" i="3"/>
  <c r="AD663" i="3"/>
  <c r="AD660" i="3"/>
  <c r="AD657" i="3"/>
  <c r="AD654" i="3"/>
  <c r="AD651" i="3"/>
  <c r="AD648" i="3"/>
  <c r="AD645" i="3"/>
  <c r="AD642" i="3"/>
  <c r="AD639" i="3"/>
  <c r="AD636" i="3"/>
  <c r="AD633" i="3"/>
  <c r="AD1009" i="3"/>
  <c r="AD943" i="3"/>
  <c r="AD931" i="3"/>
  <c r="AD919" i="3"/>
  <c r="AD907" i="3"/>
  <c r="AD895" i="3"/>
  <c r="AD883" i="3"/>
  <c r="AD871" i="3"/>
  <c r="AD859" i="3"/>
  <c r="AD847" i="3"/>
  <c r="AD835" i="3"/>
  <c r="AD823" i="3"/>
  <c r="AD811" i="3"/>
  <c r="AD779" i="3"/>
  <c r="AD772" i="3"/>
  <c r="AD1048" i="3"/>
  <c r="AD796" i="3"/>
  <c r="AD787" i="3"/>
  <c r="AD1087" i="3"/>
  <c r="AD1039" i="3"/>
  <c r="AD977" i="3"/>
  <c r="AD953" i="3"/>
  <c r="AD800" i="3"/>
  <c r="AD791" i="3"/>
  <c r="AD775" i="3"/>
  <c r="AD1075" i="3"/>
  <c r="AD1027" i="3"/>
  <c r="AD971" i="3"/>
  <c r="AD799" i="3"/>
  <c r="AD790" i="3"/>
  <c r="AD949" i="3"/>
  <c r="AD937" i="3"/>
  <c r="AD925" i="3"/>
  <c r="AD913" i="3"/>
  <c r="AD901" i="3"/>
  <c r="AD889" i="3"/>
  <c r="AD877" i="3"/>
  <c r="AD865" i="3"/>
  <c r="AD853" i="3"/>
  <c r="AD841" i="3"/>
  <c r="AD829" i="3"/>
  <c r="AD817" i="3"/>
  <c r="AD805" i="3"/>
  <c r="AD794" i="3"/>
  <c r="AD785" i="3"/>
  <c r="AD781" i="3"/>
  <c r="AD770" i="3"/>
  <c r="AD778" i="3"/>
  <c r="AD624" i="3"/>
  <c r="AD603" i="3"/>
  <c r="AD594" i="3"/>
  <c r="AD590" i="3"/>
  <c r="AD587" i="3"/>
  <c r="AD584" i="3"/>
  <c r="AD581" i="3"/>
  <c r="AD578" i="3"/>
  <c r="AD575" i="3"/>
  <c r="AD572" i="3"/>
  <c r="AD569" i="3"/>
  <c r="AD566" i="3"/>
  <c r="AD563" i="3"/>
  <c r="AD560" i="3"/>
  <c r="AD557" i="3"/>
  <c r="AD554" i="3"/>
  <c r="AD551" i="3"/>
  <c r="AD548" i="3"/>
  <c r="AD545" i="3"/>
  <c r="AD542" i="3"/>
  <c r="AD539" i="3"/>
  <c r="AD536" i="3"/>
  <c r="AD533" i="3"/>
  <c r="AD530" i="3"/>
  <c r="AD527" i="3"/>
  <c r="AD524" i="3"/>
  <c r="AD521" i="3"/>
  <c r="AD518" i="3"/>
  <c r="AD515" i="3"/>
  <c r="AD512" i="3"/>
  <c r="AD509" i="3"/>
  <c r="AD506" i="3"/>
  <c r="AD503" i="3"/>
  <c r="AD500" i="3"/>
  <c r="AD497" i="3"/>
  <c r="AD494" i="3"/>
  <c r="AD491" i="3"/>
  <c r="AD488" i="3"/>
  <c r="AD485" i="3"/>
  <c r="AD482" i="3"/>
  <c r="AD479" i="3"/>
  <c r="AD476" i="3"/>
  <c r="AD473" i="3"/>
  <c r="AD470" i="3"/>
  <c r="AD467" i="3"/>
  <c r="AD464" i="3"/>
  <c r="AD461" i="3"/>
  <c r="AD458" i="3"/>
  <c r="AD455" i="3"/>
  <c r="AD452" i="3"/>
  <c r="AD449" i="3"/>
  <c r="AD446" i="3"/>
  <c r="AD443" i="3"/>
  <c r="AD440" i="3"/>
  <c r="AD437" i="3"/>
  <c r="AD434" i="3"/>
  <c r="AD431" i="3"/>
  <c r="AD428" i="3"/>
  <c r="AD425" i="3"/>
  <c r="AD422" i="3"/>
  <c r="AD419" i="3"/>
  <c r="AD416" i="3"/>
  <c r="AD413" i="3"/>
  <c r="AD410" i="3"/>
  <c r="AD407" i="3"/>
  <c r="AD404" i="3"/>
  <c r="AD401" i="3"/>
  <c r="AD940" i="3"/>
  <c r="AD868" i="3"/>
  <c r="AD755" i="3"/>
  <c r="AD737" i="3"/>
  <c r="AD719" i="3"/>
  <c r="AD701" i="3"/>
  <c r="AD683" i="3"/>
  <c r="AD671" i="3"/>
  <c r="AD659" i="3"/>
  <c r="AD647" i="3"/>
  <c r="AD638" i="3"/>
  <c r="AD630" i="3"/>
  <c r="AD618" i="3"/>
  <c r="AD608" i="3"/>
  <c r="AD629" i="3"/>
  <c r="AD623" i="3"/>
  <c r="AD928" i="3"/>
  <c r="AD856" i="3"/>
  <c r="AD752" i="3"/>
  <c r="AD734" i="3"/>
  <c r="AD716" i="3"/>
  <c r="AD698" i="3"/>
  <c r="AD612" i="3"/>
  <c r="AD602" i="3"/>
  <c r="AD593" i="3"/>
  <c r="AD1084" i="3"/>
  <c r="AD680" i="3"/>
  <c r="AD668" i="3"/>
  <c r="AD656" i="3"/>
  <c r="AD617" i="3"/>
  <c r="AD597" i="3"/>
  <c r="AD589" i="3"/>
  <c r="AD586" i="3"/>
  <c r="AD583" i="3"/>
  <c r="AD580" i="3"/>
  <c r="AD577" i="3"/>
  <c r="AD574" i="3"/>
  <c r="AD571" i="3"/>
  <c r="AD568" i="3"/>
  <c r="AD565" i="3"/>
  <c r="AD562" i="3"/>
  <c r="AD559" i="3"/>
  <c r="AD556" i="3"/>
  <c r="AD553" i="3"/>
  <c r="AD550" i="3"/>
  <c r="AD547" i="3"/>
  <c r="AD544" i="3"/>
  <c r="AD541" i="3"/>
  <c r="AD538" i="3"/>
  <c r="AD535" i="3"/>
  <c r="AD532" i="3"/>
  <c r="AD529" i="3"/>
  <c r="AD526" i="3"/>
  <c r="AD523" i="3"/>
  <c r="AD520" i="3"/>
  <c r="AD517" i="3"/>
  <c r="AD514" i="3"/>
  <c r="AD511" i="3"/>
  <c r="AD508" i="3"/>
  <c r="AD505" i="3"/>
  <c r="AD502" i="3"/>
  <c r="AD499" i="3"/>
  <c r="AD496" i="3"/>
  <c r="AD493" i="3"/>
  <c r="AD490" i="3"/>
  <c r="AD487" i="3"/>
  <c r="AD484" i="3"/>
  <c r="AD481" i="3"/>
  <c r="AD478" i="3"/>
  <c r="AD475" i="3"/>
  <c r="AD472" i="3"/>
  <c r="AD469" i="3"/>
  <c r="AD466" i="3"/>
  <c r="AD463" i="3"/>
  <c r="AD460" i="3"/>
  <c r="AD457" i="3"/>
  <c r="AD454" i="3"/>
  <c r="AD451" i="3"/>
  <c r="AD448" i="3"/>
  <c r="AD445" i="3"/>
  <c r="AD442" i="3"/>
  <c r="AD439" i="3"/>
  <c r="AD436" i="3"/>
  <c r="AD916" i="3"/>
  <c r="AD844" i="3"/>
  <c r="AD749" i="3"/>
  <c r="AD731" i="3"/>
  <c r="AD713" i="3"/>
  <c r="AD695" i="3"/>
  <c r="AD644" i="3"/>
  <c r="AD635" i="3"/>
  <c r="AD606" i="3"/>
  <c r="AD1036" i="3"/>
  <c r="AD767" i="3"/>
  <c r="AD627" i="3"/>
  <c r="AD621" i="3"/>
  <c r="AD611" i="3"/>
  <c r="AD904" i="3"/>
  <c r="AD832" i="3"/>
  <c r="AD764" i="3"/>
  <c r="AD746" i="3"/>
  <c r="AD728" i="3"/>
  <c r="AD710" i="3"/>
  <c r="AD692" i="3"/>
  <c r="AD677" i="3"/>
  <c r="AD665" i="3"/>
  <c r="AD653" i="3"/>
  <c r="AD596" i="3"/>
  <c r="AD626" i="3"/>
  <c r="AD615" i="3"/>
  <c r="AD605" i="3"/>
  <c r="AD600" i="3"/>
  <c r="AD591" i="3"/>
  <c r="AD588" i="3"/>
  <c r="AD585" i="3"/>
  <c r="AD582" i="3"/>
  <c r="AD579" i="3"/>
  <c r="AD576" i="3"/>
  <c r="AD573" i="3"/>
  <c r="AD570" i="3"/>
  <c r="AD567" i="3"/>
  <c r="AD564" i="3"/>
  <c r="AD561" i="3"/>
  <c r="AD558" i="3"/>
  <c r="AD555" i="3"/>
  <c r="AD552" i="3"/>
  <c r="AD549" i="3"/>
  <c r="AD546" i="3"/>
  <c r="AD543" i="3"/>
  <c r="AD540" i="3"/>
  <c r="AD537" i="3"/>
  <c r="AD534" i="3"/>
  <c r="AD531" i="3"/>
  <c r="AD528" i="3"/>
  <c r="AD525" i="3"/>
  <c r="AD522" i="3"/>
  <c r="AD519" i="3"/>
  <c r="AD516" i="3"/>
  <c r="AD513" i="3"/>
  <c r="AD510" i="3"/>
  <c r="AD507" i="3"/>
  <c r="AD504" i="3"/>
  <c r="AD501" i="3"/>
  <c r="AD498" i="3"/>
  <c r="AD495" i="3"/>
  <c r="AD492" i="3"/>
  <c r="AD489" i="3"/>
  <c r="AD486" i="3"/>
  <c r="AD483" i="3"/>
  <c r="AD480" i="3"/>
  <c r="AD477" i="3"/>
  <c r="AD474" i="3"/>
  <c r="AD471" i="3"/>
  <c r="AD468" i="3"/>
  <c r="AD674" i="3"/>
  <c r="AD662" i="3"/>
  <c r="AD650" i="3"/>
  <c r="AD609" i="3"/>
  <c r="AD740" i="3"/>
  <c r="AD423" i="3"/>
  <c r="AD414" i="3"/>
  <c r="AD405" i="3"/>
  <c r="AD725" i="3"/>
  <c r="AD641" i="3"/>
  <c r="AD433" i="3"/>
  <c r="AD418" i="3"/>
  <c r="AD409" i="3"/>
  <c r="AD400" i="3"/>
  <c r="AD397" i="3"/>
  <c r="AD394" i="3"/>
  <c r="AD391" i="3"/>
  <c r="AD388" i="3"/>
  <c r="AD385" i="3"/>
  <c r="AD382" i="3"/>
  <c r="AD379" i="3"/>
  <c r="AD376" i="3"/>
  <c r="AD373" i="3"/>
  <c r="AD370" i="3"/>
  <c r="AD367" i="3"/>
  <c r="AD364" i="3"/>
  <c r="AD361" i="3"/>
  <c r="AD358" i="3"/>
  <c r="AD355" i="3"/>
  <c r="AD352" i="3"/>
  <c r="AD349" i="3"/>
  <c r="AD346" i="3"/>
  <c r="AD343" i="3"/>
  <c r="AD340" i="3"/>
  <c r="AD337" i="3"/>
  <c r="AD334" i="3"/>
  <c r="AD331" i="3"/>
  <c r="AD328" i="3"/>
  <c r="AD325" i="3"/>
  <c r="AD322" i="3"/>
  <c r="AD319" i="3"/>
  <c r="AD316" i="3"/>
  <c r="AD313" i="3"/>
  <c r="AD310" i="3"/>
  <c r="AD307" i="3"/>
  <c r="AD304" i="3"/>
  <c r="AD301" i="3"/>
  <c r="AD298" i="3"/>
  <c r="AD295" i="3"/>
  <c r="AD292" i="3"/>
  <c r="AD289" i="3"/>
  <c r="AD286" i="3"/>
  <c r="AD283" i="3"/>
  <c r="AD280" i="3"/>
  <c r="AD277" i="3"/>
  <c r="AD274" i="3"/>
  <c r="AD271" i="3"/>
  <c r="AD268" i="3"/>
  <c r="AD265" i="3"/>
  <c r="AD262" i="3"/>
  <c r="AD259" i="3"/>
  <c r="AD256" i="3"/>
  <c r="AD253" i="3"/>
  <c r="AD250" i="3"/>
  <c r="AD247" i="3"/>
  <c r="AD244" i="3"/>
  <c r="AD241" i="3"/>
  <c r="AD238" i="3"/>
  <c r="AD235" i="3"/>
  <c r="AD232" i="3"/>
  <c r="AD229" i="3"/>
  <c r="AD226" i="3"/>
  <c r="AD223" i="3"/>
  <c r="AD220" i="3"/>
  <c r="AD217" i="3"/>
  <c r="AD214" i="3"/>
  <c r="AD211" i="3"/>
  <c r="AD722" i="3"/>
  <c r="AD462" i="3"/>
  <c r="AD456" i="3"/>
  <c r="AD450" i="3"/>
  <c r="AD444" i="3"/>
  <c r="AD438" i="3"/>
  <c r="AD892" i="3"/>
  <c r="AD707" i="3"/>
  <c r="AD632" i="3"/>
  <c r="AD432" i="3"/>
  <c r="AD427" i="3"/>
  <c r="AD880" i="3"/>
  <c r="AD704" i="3"/>
  <c r="AD599" i="3"/>
  <c r="AD417" i="3"/>
  <c r="AD408" i="3"/>
  <c r="AD820" i="3"/>
  <c r="AD689" i="3"/>
  <c r="AD426" i="3"/>
  <c r="AD421" i="3"/>
  <c r="AD412" i="3"/>
  <c r="AD403" i="3"/>
  <c r="AD399" i="3"/>
  <c r="AD396" i="3"/>
  <c r="AD393" i="3"/>
  <c r="AD390" i="3"/>
  <c r="AD387" i="3"/>
  <c r="AD384" i="3"/>
  <c r="AD381" i="3"/>
  <c r="AD378" i="3"/>
  <c r="AD375" i="3"/>
  <c r="AD372" i="3"/>
  <c r="AD369" i="3"/>
  <c r="AD366" i="3"/>
  <c r="AD363" i="3"/>
  <c r="AD360" i="3"/>
  <c r="AD357" i="3"/>
  <c r="AD354" i="3"/>
  <c r="AD351" i="3"/>
  <c r="AD348" i="3"/>
  <c r="AD345" i="3"/>
  <c r="AD342" i="3"/>
  <c r="AD339" i="3"/>
  <c r="AD336" i="3"/>
  <c r="AD333" i="3"/>
  <c r="AD330" i="3"/>
  <c r="AD327" i="3"/>
  <c r="AD324" i="3"/>
  <c r="AD321" i="3"/>
  <c r="AD318" i="3"/>
  <c r="AD315" i="3"/>
  <c r="AD312" i="3"/>
  <c r="AD309" i="3"/>
  <c r="AD306" i="3"/>
  <c r="AD303" i="3"/>
  <c r="AD300" i="3"/>
  <c r="AD297" i="3"/>
  <c r="AD294" i="3"/>
  <c r="AD291" i="3"/>
  <c r="AD288" i="3"/>
  <c r="AD285" i="3"/>
  <c r="AD282" i="3"/>
  <c r="AD279" i="3"/>
  <c r="AD276" i="3"/>
  <c r="AD808" i="3"/>
  <c r="AD686" i="3"/>
  <c r="AD782" i="3"/>
  <c r="AD620" i="3"/>
  <c r="AD758" i="3"/>
  <c r="AD614" i="3"/>
  <c r="AD429" i="3"/>
  <c r="AD424" i="3"/>
  <c r="AD743" i="3"/>
  <c r="AD398" i="3"/>
  <c r="AD380" i="3"/>
  <c r="AD362" i="3"/>
  <c r="AD344" i="3"/>
  <c r="AD329" i="3"/>
  <c r="AD293" i="3"/>
  <c r="AD267" i="3"/>
  <c r="AD257" i="3"/>
  <c r="AD237" i="3"/>
  <c r="AD228" i="3"/>
  <c r="AD219" i="3"/>
  <c r="AD19" i="3"/>
  <c r="AD15" i="3"/>
  <c r="AD11" i="3"/>
  <c r="AD453" i="3"/>
  <c r="AD420" i="3"/>
  <c r="AD314" i="3"/>
  <c r="AD278" i="3"/>
  <c r="AD272" i="3"/>
  <c r="AD246" i="3"/>
  <c r="AD761" i="3"/>
  <c r="AD395" i="3"/>
  <c r="AD377" i="3"/>
  <c r="AD359" i="3"/>
  <c r="AD341" i="3"/>
  <c r="AD299" i="3"/>
  <c r="AD261" i="3"/>
  <c r="AD251" i="3"/>
  <c r="AD210" i="3"/>
  <c r="AD207" i="3"/>
  <c r="AD204" i="3"/>
  <c r="AD201" i="3"/>
  <c r="AD198" i="3"/>
  <c r="AD195" i="3"/>
  <c r="AD192" i="3"/>
  <c r="AD189" i="3"/>
  <c r="AD186" i="3"/>
  <c r="AD183" i="3"/>
  <c r="AD180" i="3"/>
  <c r="AD177" i="3"/>
  <c r="AD174" i="3"/>
  <c r="AD171" i="3"/>
  <c r="AD168" i="3"/>
  <c r="AD165" i="3"/>
  <c r="AD162" i="3"/>
  <c r="AD159" i="3"/>
  <c r="AD156" i="3"/>
  <c r="AD153" i="3"/>
  <c r="AD150" i="3"/>
  <c r="AD147" i="3"/>
  <c r="AD144" i="3"/>
  <c r="AD141" i="3"/>
  <c r="AD138" i="3"/>
  <c r="AD135" i="3"/>
  <c r="AD132" i="3"/>
  <c r="AD129" i="3"/>
  <c r="AD126" i="3"/>
  <c r="AD123" i="3"/>
  <c r="AD120" i="3"/>
  <c r="AD117" i="3"/>
  <c r="AD114" i="3"/>
  <c r="AD111" i="3"/>
  <c r="AD108" i="3"/>
  <c r="AD105" i="3"/>
  <c r="AD102" i="3"/>
  <c r="AD99" i="3"/>
  <c r="AD96" i="3"/>
  <c r="AD93" i="3"/>
  <c r="AD90" i="3"/>
  <c r="AD87" i="3"/>
  <c r="AD447" i="3"/>
  <c r="AD320" i="3"/>
  <c r="AD284" i="3"/>
  <c r="AD266" i="3"/>
  <c r="AD236" i="3"/>
  <c r="AD227" i="3"/>
  <c r="AD218" i="3"/>
  <c r="AD415" i="3"/>
  <c r="AD392" i="3"/>
  <c r="AD374" i="3"/>
  <c r="AD356" i="3"/>
  <c r="AD338" i="3"/>
  <c r="AD305" i="3"/>
  <c r="AD255" i="3"/>
  <c r="AD245" i="3"/>
  <c r="AD240" i="3"/>
  <c r="AD231" i="3"/>
  <c r="AD222" i="3"/>
  <c r="AD213" i="3"/>
  <c r="AD441" i="3"/>
  <c r="AD411" i="3"/>
  <c r="AD326" i="3"/>
  <c r="AD290" i="3"/>
  <c r="AD270" i="3"/>
  <c r="AD260" i="3"/>
  <c r="AD389" i="3"/>
  <c r="AD371" i="3"/>
  <c r="AD353" i="3"/>
  <c r="AD335" i="3"/>
  <c r="AD311" i="3"/>
  <c r="AD275" i="3"/>
  <c r="AD249" i="3"/>
  <c r="AD209" i="3"/>
  <c r="AD206" i="3"/>
  <c r="AD203" i="3"/>
  <c r="AD200" i="3"/>
  <c r="AD197" i="3"/>
  <c r="AD194" i="3"/>
  <c r="AD191" i="3"/>
  <c r="AD188" i="3"/>
  <c r="AD185" i="3"/>
  <c r="AD182" i="3"/>
  <c r="AD179" i="3"/>
  <c r="AD176" i="3"/>
  <c r="AD173" i="3"/>
  <c r="AD170" i="3"/>
  <c r="AD167" i="3"/>
  <c r="AD164" i="3"/>
  <c r="AD161" i="3"/>
  <c r="AD158" i="3"/>
  <c r="AD155" i="3"/>
  <c r="AD152" i="3"/>
  <c r="AD149" i="3"/>
  <c r="AD146" i="3"/>
  <c r="AD143" i="3"/>
  <c r="AD140" i="3"/>
  <c r="AD137" i="3"/>
  <c r="AD134" i="3"/>
  <c r="AD131" i="3"/>
  <c r="AD128" i="3"/>
  <c r="AD125" i="3"/>
  <c r="AD122" i="3"/>
  <c r="AD119" i="3"/>
  <c r="AD116" i="3"/>
  <c r="AD113" i="3"/>
  <c r="AD110" i="3"/>
  <c r="AD107" i="3"/>
  <c r="AD104" i="3"/>
  <c r="AD101" i="3"/>
  <c r="AD98" i="3"/>
  <c r="AD95" i="3"/>
  <c r="AD92" i="3"/>
  <c r="AD89" i="3"/>
  <c r="AD86" i="3"/>
  <c r="AD83" i="3"/>
  <c r="AD80" i="3"/>
  <c r="AD77" i="3"/>
  <c r="AD74" i="3"/>
  <c r="AD71" i="3"/>
  <c r="AD68" i="3"/>
  <c r="AD65" i="3"/>
  <c r="AD62" i="3"/>
  <c r="AD59" i="3"/>
  <c r="AD435" i="3"/>
  <c r="AD296" i="3"/>
  <c r="AD264" i="3"/>
  <c r="AD254" i="3"/>
  <c r="AD239" i="3"/>
  <c r="AD230" i="3"/>
  <c r="AD221" i="3"/>
  <c r="AD212" i="3"/>
  <c r="AD465" i="3"/>
  <c r="AD383" i="3"/>
  <c r="AD365" i="3"/>
  <c r="AD347" i="3"/>
  <c r="AD323" i="3"/>
  <c r="AD287" i="3"/>
  <c r="AD273" i="3"/>
  <c r="AD263" i="3"/>
  <c r="AD208" i="3"/>
  <c r="AD205" i="3"/>
  <c r="AD202" i="3"/>
  <c r="AD199" i="3"/>
  <c r="AD196" i="3"/>
  <c r="AD193" i="3"/>
  <c r="AD190" i="3"/>
  <c r="AD187" i="3"/>
  <c r="AD184" i="3"/>
  <c r="AD181" i="3"/>
  <c r="AD178" i="3"/>
  <c r="AD175" i="3"/>
  <c r="AD172" i="3"/>
  <c r="AD169" i="3"/>
  <c r="AD166" i="3"/>
  <c r="AD163" i="3"/>
  <c r="AD160" i="3"/>
  <c r="AD157" i="3"/>
  <c r="AD154" i="3"/>
  <c r="AD459" i="3"/>
  <c r="AD308" i="3"/>
  <c r="AD252" i="3"/>
  <c r="AD242" i="3"/>
  <c r="AD233" i="3"/>
  <c r="AD224" i="3"/>
  <c r="AD215" i="3"/>
  <c r="AD302" i="3"/>
  <c r="AD53" i="3"/>
  <c r="AD43" i="3"/>
  <c r="AD39" i="3"/>
  <c r="AD35" i="3"/>
  <c r="AD28" i="3"/>
  <c r="AD350" i="3"/>
  <c r="AD82" i="3"/>
  <c r="AD76" i="3"/>
  <c r="AD70" i="3"/>
  <c r="AD64" i="3"/>
  <c r="AD58" i="3"/>
  <c r="AD48" i="3"/>
  <c r="AD258" i="3"/>
  <c r="AD47" i="3"/>
  <c r="AD38" i="3"/>
  <c r="AD31" i="3"/>
  <c r="AD24" i="3"/>
  <c r="AD21" i="3"/>
  <c r="AD225" i="3"/>
  <c r="AD151" i="3"/>
  <c r="AD142" i="3"/>
  <c r="AD133" i="3"/>
  <c r="AD124" i="3"/>
  <c r="AD115" i="3"/>
  <c r="AD106" i="3"/>
  <c r="AD97" i="3"/>
  <c r="AD88" i="3"/>
  <c r="AD52" i="3"/>
  <c r="AD42" i="3"/>
  <c r="AD27" i="3"/>
  <c r="AD332" i="3"/>
  <c r="AD81" i="3"/>
  <c r="AD75" i="3"/>
  <c r="AD69" i="3"/>
  <c r="AD63" i="3"/>
  <c r="AD57" i="3"/>
  <c r="AD34" i="3"/>
  <c r="AD281" i="3"/>
  <c r="AD56" i="3"/>
  <c r="AD46" i="3"/>
  <c r="AD41" i="3"/>
  <c r="AD30" i="3"/>
  <c r="AD20" i="3"/>
  <c r="AD430" i="3"/>
  <c r="AD248" i="3"/>
  <c r="AD51" i="3"/>
  <c r="AD37" i="3"/>
  <c r="AD26" i="3"/>
  <c r="AD23" i="3"/>
  <c r="AD406" i="3"/>
  <c r="AD317" i="3"/>
  <c r="AD243" i="3"/>
  <c r="AD216" i="3"/>
  <c r="AD148" i="3"/>
  <c r="AD139" i="3"/>
  <c r="AD130" i="3"/>
  <c r="AD121" i="3"/>
  <c r="AD112" i="3"/>
  <c r="AD103" i="3"/>
  <c r="AD94" i="3"/>
  <c r="AD85" i="3"/>
  <c r="AD79" i="3"/>
  <c r="AD73" i="3"/>
  <c r="AD67" i="3"/>
  <c r="AD61" i="3"/>
  <c r="AD50" i="3"/>
  <c r="AD33" i="3"/>
  <c r="AD402" i="3"/>
  <c r="AD55" i="3"/>
  <c r="AD45" i="3"/>
  <c r="AD29" i="3"/>
  <c r="AD386" i="3"/>
  <c r="AD269" i="3"/>
  <c r="AD84" i="3"/>
  <c r="AD78" i="3"/>
  <c r="AD72" i="3"/>
  <c r="AD66" i="3"/>
  <c r="AD60" i="3"/>
  <c r="AD49" i="3"/>
  <c r="AD32" i="3"/>
  <c r="AD25" i="3"/>
  <c r="AD22" i="3"/>
  <c r="AD18" i="3"/>
  <c r="AD13" i="3"/>
  <c r="AD368" i="3"/>
  <c r="AD234" i="3"/>
  <c r="AD145" i="3"/>
  <c r="AD136" i="3"/>
  <c r="AD127" i="3"/>
  <c r="AD118" i="3"/>
  <c r="AD109" i="3"/>
  <c r="AD100" i="3"/>
  <c r="AD91" i="3"/>
  <c r="AD54" i="3"/>
  <c r="AD44" i="3"/>
  <c r="AD16" i="3"/>
  <c r="AD40" i="3"/>
  <c r="AD8" i="3"/>
  <c r="AD36" i="3"/>
  <c r="AD14" i="3"/>
  <c r="AD9" i="3"/>
  <c r="AD17" i="3"/>
  <c r="AD12" i="3"/>
  <c r="AD10" i="3"/>
  <c r="E1596" i="1"/>
  <c r="F1595" i="1"/>
  <c r="E1597" i="1" l="1"/>
  <c r="F1597" i="1" s="1"/>
  <c r="F1596" i="1"/>
  <c r="S8" i="1" l="1"/>
  <c r="AS8" i="1" s="1"/>
  <c r="S14" i="1"/>
  <c r="AS14" i="1" s="1"/>
  <c r="S20" i="1"/>
  <c r="AS20" i="1" s="1"/>
  <c r="S26" i="1"/>
  <c r="AS26" i="1" s="1"/>
  <c r="S32" i="1"/>
  <c r="AS32" i="1" s="1"/>
  <c r="S38" i="1"/>
  <c r="AS38" i="1" s="1"/>
  <c r="S44" i="1"/>
  <c r="AS44" i="1" s="1"/>
  <c r="S50" i="1"/>
  <c r="AS50" i="1" s="1"/>
  <c r="S56" i="1"/>
  <c r="AS56" i="1" s="1"/>
  <c r="S62" i="1"/>
  <c r="AS62" i="1" s="1"/>
  <c r="S68" i="1"/>
  <c r="AS68" i="1" s="1"/>
  <c r="S74" i="1"/>
  <c r="AS74" i="1" s="1"/>
  <c r="S80" i="1"/>
  <c r="AS80" i="1" s="1"/>
  <c r="S86" i="1"/>
  <c r="AS86" i="1" s="1"/>
  <c r="S92" i="1"/>
  <c r="AS92" i="1" s="1"/>
  <c r="S98" i="1"/>
  <c r="AS98" i="1" s="1"/>
  <c r="S104" i="1"/>
  <c r="AS104" i="1" s="1"/>
  <c r="S110" i="1"/>
  <c r="AS110" i="1" s="1"/>
  <c r="S116" i="1"/>
  <c r="AS116" i="1" s="1"/>
  <c r="S122" i="1"/>
  <c r="AS122" i="1" s="1"/>
  <c r="S128" i="1"/>
  <c r="AS128" i="1" s="1"/>
  <c r="S134" i="1"/>
  <c r="AS134" i="1" s="1"/>
  <c r="S140" i="1"/>
  <c r="AS140" i="1" s="1"/>
  <c r="S146" i="1"/>
  <c r="AS146" i="1" s="1"/>
  <c r="S152" i="1"/>
  <c r="AS152" i="1" s="1"/>
  <c r="S158" i="1"/>
  <c r="AS158" i="1" s="1"/>
  <c r="S164" i="1"/>
  <c r="AS164" i="1" s="1"/>
  <c r="S170" i="1"/>
  <c r="AS170" i="1" s="1"/>
  <c r="S176" i="1"/>
  <c r="AS176" i="1" s="1"/>
  <c r="S182" i="1"/>
  <c r="AS182" i="1" s="1"/>
  <c r="S188" i="1"/>
  <c r="AS188" i="1" s="1"/>
  <c r="S194" i="1"/>
  <c r="AS194" i="1" s="1"/>
  <c r="S200" i="1"/>
  <c r="AS200" i="1" s="1"/>
  <c r="S206" i="1"/>
  <c r="AS206" i="1" s="1"/>
  <c r="S212" i="1"/>
  <c r="AS212" i="1" s="1"/>
  <c r="S218" i="1"/>
  <c r="AS218" i="1" s="1"/>
  <c r="S224" i="1"/>
  <c r="AS224" i="1" s="1"/>
  <c r="S230" i="1"/>
  <c r="AS230" i="1" s="1"/>
  <c r="S236" i="1"/>
  <c r="AS236" i="1" s="1"/>
  <c r="S242" i="1"/>
  <c r="AS242" i="1" s="1"/>
  <c r="S248" i="1"/>
  <c r="AS248" i="1" s="1"/>
  <c r="S254" i="1"/>
  <c r="AS254" i="1" s="1"/>
  <c r="S260" i="1"/>
  <c r="AS260" i="1" s="1"/>
  <c r="S266" i="1"/>
  <c r="AS266" i="1" s="1"/>
  <c r="S272" i="1"/>
  <c r="AS272" i="1" s="1"/>
  <c r="S278" i="1"/>
  <c r="AS278" i="1" s="1"/>
  <c r="S284" i="1"/>
  <c r="AS284" i="1" s="1"/>
  <c r="S290" i="1"/>
  <c r="AS290" i="1" s="1"/>
  <c r="S296" i="1"/>
  <c r="AS296" i="1" s="1"/>
  <c r="S302" i="1"/>
  <c r="AS302" i="1" s="1"/>
  <c r="S308" i="1"/>
  <c r="AS308" i="1" s="1"/>
  <c r="S314" i="1"/>
  <c r="AS314" i="1" s="1"/>
  <c r="S320" i="1"/>
  <c r="AS320" i="1" s="1"/>
  <c r="S326" i="1"/>
  <c r="AS326" i="1" s="1"/>
  <c r="S332" i="1"/>
  <c r="AS332" i="1" s="1"/>
  <c r="S338" i="1"/>
  <c r="AS338" i="1" s="1"/>
  <c r="S344" i="1"/>
  <c r="AS344" i="1" s="1"/>
  <c r="S350" i="1"/>
  <c r="AS350" i="1" s="1"/>
  <c r="S356" i="1"/>
  <c r="AS356" i="1" s="1"/>
  <c r="S362" i="1"/>
  <c r="AS362" i="1" s="1"/>
  <c r="S368" i="1"/>
  <c r="AS368" i="1" s="1"/>
  <c r="S374" i="1"/>
  <c r="AS374" i="1" s="1"/>
  <c r="S380" i="1"/>
  <c r="AS380" i="1" s="1"/>
  <c r="S386" i="1"/>
  <c r="AS386" i="1" s="1"/>
  <c r="S392" i="1"/>
  <c r="AS392" i="1" s="1"/>
  <c r="S398" i="1"/>
  <c r="AS398" i="1" s="1"/>
  <c r="S404" i="1"/>
  <c r="AS404" i="1" s="1"/>
  <c r="S410" i="1"/>
  <c r="AS410" i="1" s="1"/>
  <c r="S416" i="1"/>
  <c r="AS416" i="1" s="1"/>
  <c r="S422" i="1"/>
  <c r="AS422" i="1" s="1"/>
  <c r="S428" i="1"/>
  <c r="AS428" i="1" s="1"/>
  <c r="S434" i="1"/>
  <c r="AS434" i="1" s="1"/>
  <c r="S440" i="1"/>
  <c r="AS440" i="1" s="1"/>
  <c r="S446" i="1"/>
  <c r="AS446" i="1" s="1"/>
  <c r="S452" i="1"/>
  <c r="AS452" i="1" s="1"/>
  <c r="S458" i="1"/>
  <c r="AS458" i="1" s="1"/>
  <c r="S464" i="1"/>
  <c r="AS464" i="1" s="1"/>
  <c r="S470" i="1"/>
  <c r="AS470" i="1" s="1"/>
  <c r="S476" i="1"/>
  <c r="AS476" i="1" s="1"/>
  <c r="S482" i="1"/>
  <c r="AS482" i="1" s="1"/>
  <c r="S488" i="1"/>
  <c r="AS488" i="1" s="1"/>
  <c r="S494" i="1"/>
  <c r="AS494" i="1" s="1"/>
  <c r="S500" i="1"/>
  <c r="AS500" i="1" s="1"/>
  <c r="S506" i="1"/>
  <c r="AS506" i="1" s="1"/>
  <c r="S512" i="1"/>
  <c r="AS512" i="1" s="1"/>
  <c r="S9" i="1"/>
  <c r="AS9" i="1" s="1"/>
  <c r="S15" i="1"/>
  <c r="AS15" i="1" s="1"/>
  <c r="S21" i="1"/>
  <c r="AS21" i="1" s="1"/>
  <c r="S27" i="1"/>
  <c r="AS27" i="1" s="1"/>
  <c r="S33" i="1"/>
  <c r="AS33" i="1" s="1"/>
  <c r="S39" i="1"/>
  <c r="AS39" i="1" s="1"/>
  <c r="S45" i="1"/>
  <c r="AS45" i="1" s="1"/>
  <c r="S51" i="1"/>
  <c r="AS51" i="1" s="1"/>
  <c r="S57" i="1"/>
  <c r="AS57" i="1" s="1"/>
  <c r="S63" i="1"/>
  <c r="AS63" i="1" s="1"/>
  <c r="S69" i="1"/>
  <c r="AS69" i="1" s="1"/>
  <c r="S75" i="1"/>
  <c r="AS75" i="1" s="1"/>
  <c r="S81" i="1"/>
  <c r="AS81" i="1" s="1"/>
  <c r="S87" i="1"/>
  <c r="AS87" i="1" s="1"/>
  <c r="S93" i="1"/>
  <c r="AS93" i="1" s="1"/>
  <c r="S99" i="1"/>
  <c r="AS99" i="1" s="1"/>
  <c r="S105" i="1"/>
  <c r="AS105" i="1" s="1"/>
  <c r="S111" i="1"/>
  <c r="AS111" i="1" s="1"/>
  <c r="S117" i="1"/>
  <c r="AS117" i="1" s="1"/>
  <c r="S123" i="1"/>
  <c r="AS123" i="1" s="1"/>
  <c r="S129" i="1"/>
  <c r="AS129" i="1" s="1"/>
  <c r="S135" i="1"/>
  <c r="AS135" i="1" s="1"/>
  <c r="S141" i="1"/>
  <c r="AS141" i="1" s="1"/>
  <c r="S147" i="1"/>
  <c r="AS147" i="1" s="1"/>
  <c r="S153" i="1"/>
  <c r="AS153" i="1" s="1"/>
  <c r="S159" i="1"/>
  <c r="AS159" i="1" s="1"/>
  <c r="S165" i="1"/>
  <c r="AS165" i="1" s="1"/>
  <c r="S171" i="1"/>
  <c r="AS171" i="1" s="1"/>
  <c r="S177" i="1"/>
  <c r="AS177" i="1" s="1"/>
  <c r="S183" i="1"/>
  <c r="AS183" i="1" s="1"/>
  <c r="S189" i="1"/>
  <c r="AS189" i="1" s="1"/>
  <c r="S195" i="1"/>
  <c r="AS195" i="1" s="1"/>
  <c r="S201" i="1"/>
  <c r="AS201" i="1" s="1"/>
  <c r="S207" i="1"/>
  <c r="AS207" i="1" s="1"/>
  <c r="S213" i="1"/>
  <c r="AS213" i="1" s="1"/>
  <c r="S219" i="1"/>
  <c r="AS219" i="1" s="1"/>
  <c r="S225" i="1"/>
  <c r="AS225" i="1" s="1"/>
  <c r="S231" i="1"/>
  <c r="AS231" i="1" s="1"/>
  <c r="S237" i="1"/>
  <c r="AS237" i="1" s="1"/>
  <c r="S243" i="1"/>
  <c r="AS243" i="1" s="1"/>
  <c r="S249" i="1"/>
  <c r="AS249" i="1" s="1"/>
  <c r="S255" i="1"/>
  <c r="AS255" i="1" s="1"/>
  <c r="S261" i="1"/>
  <c r="AS261" i="1" s="1"/>
  <c r="S267" i="1"/>
  <c r="AS267" i="1" s="1"/>
  <c r="S273" i="1"/>
  <c r="AS273" i="1" s="1"/>
  <c r="S279" i="1"/>
  <c r="AS279" i="1" s="1"/>
  <c r="S285" i="1"/>
  <c r="AS285" i="1" s="1"/>
  <c r="S291" i="1"/>
  <c r="AS291" i="1" s="1"/>
  <c r="S297" i="1"/>
  <c r="AS297" i="1" s="1"/>
  <c r="S303" i="1"/>
  <c r="AS303" i="1" s="1"/>
  <c r="S309" i="1"/>
  <c r="AS309" i="1" s="1"/>
  <c r="S315" i="1"/>
  <c r="AS315" i="1" s="1"/>
  <c r="S321" i="1"/>
  <c r="AS321" i="1" s="1"/>
  <c r="S327" i="1"/>
  <c r="AS327" i="1" s="1"/>
  <c r="S333" i="1"/>
  <c r="AS333" i="1" s="1"/>
  <c r="S339" i="1"/>
  <c r="AS339" i="1" s="1"/>
  <c r="S345" i="1"/>
  <c r="AS345" i="1" s="1"/>
  <c r="S351" i="1"/>
  <c r="AS351" i="1" s="1"/>
  <c r="S357" i="1"/>
  <c r="AS357" i="1" s="1"/>
  <c r="S363" i="1"/>
  <c r="AS363" i="1" s="1"/>
  <c r="S369" i="1"/>
  <c r="AS369" i="1" s="1"/>
  <c r="S375" i="1"/>
  <c r="AS375" i="1" s="1"/>
  <c r="S381" i="1"/>
  <c r="AS381" i="1" s="1"/>
  <c r="S387" i="1"/>
  <c r="AS387" i="1" s="1"/>
  <c r="S393" i="1"/>
  <c r="AS393" i="1" s="1"/>
  <c r="S399" i="1"/>
  <c r="AS399" i="1" s="1"/>
  <c r="S405" i="1"/>
  <c r="AS405" i="1" s="1"/>
  <c r="S411" i="1"/>
  <c r="AS411" i="1" s="1"/>
  <c r="S417" i="1"/>
  <c r="AS417" i="1" s="1"/>
  <c r="S423" i="1"/>
  <c r="AS423" i="1" s="1"/>
  <c r="S429" i="1"/>
  <c r="AS429" i="1" s="1"/>
  <c r="S435" i="1"/>
  <c r="AS435" i="1" s="1"/>
  <c r="S441" i="1"/>
  <c r="AS441" i="1" s="1"/>
  <c r="S447" i="1"/>
  <c r="AS447" i="1" s="1"/>
  <c r="S453" i="1"/>
  <c r="AS453" i="1" s="1"/>
  <c r="S459" i="1"/>
  <c r="AS459" i="1" s="1"/>
  <c r="S465" i="1"/>
  <c r="AS465" i="1" s="1"/>
  <c r="S471" i="1"/>
  <c r="AS471" i="1" s="1"/>
  <c r="S477" i="1"/>
  <c r="AS477" i="1" s="1"/>
  <c r="S483" i="1"/>
  <c r="AS483" i="1" s="1"/>
  <c r="S489" i="1"/>
  <c r="AS489" i="1" s="1"/>
  <c r="S495" i="1"/>
  <c r="AS495" i="1" s="1"/>
  <c r="S501" i="1"/>
  <c r="AS501" i="1" s="1"/>
  <c r="S507" i="1"/>
  <c r="AS507" i="1" s="1"/>
  <c r="S513" i="1"/>
  <c r="AS513" i="1" s="1"/>
  <c r="S10" i="1"/>
  <c r="AS10" i="1" s="1"/>
  <c r="S16" i="1"/>
  <c r="AS16" i="1" s="1"/>
  <c r="S22" i="1"/>
  <c r="AS22" i="1" s="1"/>
  <c r="S28" i="1"/>
  <c r="AS28" i="1" s="1"/>
  <c r="S34" i="1"/>
  <c r="AS34" i="1" s="1"/>
  <c r="S40" i="1"/>
  <c r="AS40" i="1" s="1"/>
  <c r="S46" i="1"/>
  <c r="AS46" i="1" s="1"/>
  <c r="S52" i="1"/>
  <c r="AS52" i="1" s="1"/>
  <c r="S58" i="1"/>
  <c r="AS58" i="1" s="1"/>
  <c r="S64" i="1"/>
  <c r="AS64" i="1" s="1"/>
  <c r="S70" i="1"/>
  <c r="AS70" i="1" s="1"/>
  <c r="S76" i="1"/>
  <c r="AS76" i="1" s="1"/>
  <c r="S82" i="1"/>
  <c r="AS82" i="1" s="1"/>
  <c r="S88" i="1"/>
  <c r="AS88" i="1" s="1"/>
  <c r="S94" i="1"/>
  <c r="AS94" i="1" s="1"/>
  <c r="S100" i="1"/>
  <c r="AS100" i="1" s="1"/>
  <c r="S106" i="1"/>
  <c r="AS106" i="1" s="1"/>
  <c r="S112" i="1"/>
  <c r="AS112" i="1" s="1"/>
  <c r="S118" i="1"/>
  <c r="AS118" i="1" s="1"/>
  <c r="S124" i="1"/>
  <c r="AS124" i="1" s="1"/>
  <c r="S130" i="1"/>
  <c r="AS130" i="1" s="1"/>
  <c r="S136" i="1"/>
  <c r="AS136" i="1" s="1"/>
  <c r="S142" i="1"/>
  <c r="AS142" i="1" s="1"/>
  <c r="S148" i="1"/>
  <c r="AS148" i="1" s="1"/>
  <c r="S154" i="1"/>
  <c r="AS154" i="1" s="1"/>
  <c r="S160" i="1"/>
  <c r="AS160" i="1" s="1"/>
  <c r="S166" i="1"/>
  <c r="AS166" i="1" s="1"/>
  <c r="S172" i="1"/>
  <c r="AS172" i="1" s="1"/>
  <c r="S178" i="1"/>
  <c r="AS178" i="1" s="1"/>
  <c r="S184" i="1"/>
  <c r="AS184" i="1" s="1"/>
  <c r="S190" i="1"/>
  <c r="AS190" i="1" s="1"/>
  <c r="S196" i="1"/>
  <c r="AS196" i="1" s="1"/>
  <c r="S202" i="1"/>
  <c r="AS202" i="1" s="1"/>
  <c r="S208" i="1"/>
  <c r="AS208" i="1" s="1"/>
  <c r="S214" i="1"/>
  <c r="AS214" i="1" s="1"/>
  <c r="S220" i="1"/>
  <c r="AS220" i="1" s="1"/>
  <c r="S226" i="1"/>
  <c r="AS226" i="1" s="1"/>
  <c r="S232" i="1"/>
  <c r="AS232" i="1" s="1"/>
  <c r="S238" i="1"/>
  <c r="AS238" i="1" s="1"/>
  <c r="S244" i="1"/>
  <c r="AS244" i="1" s="1"/>
  <c r="S250" i="1"/>
  <c r="AS250" i="1" s="1"/>
  <c r="S256" i="1"/>
  <c r="AS256" i="1" s="1"/>
  <c r="S262" i="1"/>
  <c r="AS262" i="1" s="1"/>
  <c r="S268" i="1"/>
  <c r="AS268" i="1" s="1"/>
  <c r="S274" i="1"/>
  <c r="AS274" i="1" s="1"/>
  <c r="S280" i="1"/>
  <c r="AS280" i="1" s="1"/>
  <c r="S286" i="1"/>
  <c r="AS286" i="1" s="1"/>
  <c r="S292" i="1"/>
  <c r="AS292" i="1" s="1"/>
  <c r="S298" i="1"/>
  <c r="AS298" i="1" s="1"/>
  <c r="S304" i="1"/>
  <c r="AS304" i="1" s="1"/>
  <c r="S310" i="1"/>
  <c r="AS310" i="1" s="1"/>
  <c r="S316" i="1"/>
  <c r="AS316" i="1" s="1"/>
  <c r="S322" i="1"/>
  <c r="AS322" i="1" s="1"/>
  <c r="S328" i="1"/>
  <c r="AS328" i="1" s="1"/>
  <c r="S334" i="1"/>
  <c r="AS334" i="1" s="1"/>
  <c r="S340" i="1"/>
  <c r="AS340" i="1" s="1"/>
  <c r="S346" i="1"/>
  <c r="AS346" i="1" s="1"/>
  <c r="S352" i="1"/>
  <c r="AS352" i="1" s="1"/>
  <c r="S358" i="1"/>
  <c r="AS358" i="1" s="1"/>
  <c r="S364" i="1"/>
  <c r="AS364" i="1" s="1"/>
  <c r="S370" i="1"/>
  <c r="AS370" i="1" s="1"/>
  <c r="S376" i="1"/>
  <c r="AS376" i="1" s="1"/>
  <c r="S382" i="1"/>
  <c r="AS382" i="1" s="1"/>
  <c r="S388" i="1"/>
  <c r="AS388" i="1" s="1"/>
  <c r="S394" i="1"/>
  <c r="AS394" i="1" s="1"/>
  <c r="S400" i="1"/>
  <c r="AS400" i="1" s="1"/>
  <c r="S406" i="1"/>
  <c r="AS406" i="1" s="1"/>
  <c r="S412" i="1"/>
  <c r="AS412" i="1" s="1"/>
  <c r="S418" i="1"/>
  <c r="AS418" i="1" s="1"/>
  <c r="S424" i="1"/>
  <c r="AS424" i="1" s="1"/>
  <c r="S430" i="1"/>
  <c r="AS430" i="1" s="1"/>
  <c r="S11" i="1"/>
  <c r="AS11" i="1" s="1"/>
  <c r="S17" i="1"/>
  <c r="AS17" i="1" s="1"/>
  <c r="S23" i="1"/>
  <c r="AS23" i="1" s="1"/>
  <c r="S29" i="1"/>
  <c r="AS29" i="1" s="1"/>
  <c r="S35" i="1"/>
  <c r="AS35" i="1" s="1"/>
  <c r="S41" i="1"/>
  <c r="AS41" i="1" s="1"/>
  <c r="S47" i="1"/>
  <c r="AS47" i="1" s="1"/>
  <c r="S53" i="1"/>
  <c r="AS53" i="1" s="1"/>
  <c r="S59" i="1"/>
  <c r="AS59" i="1" s="1"/>
  <c r="S65" i="1"/>
  <c r="AS65" i="1" s="1"/>
  <c r="S71" i="1"/>
  <c r="AS71" i="1" s="1"/>
  <c r="S77" i="1"/>
  <c r="AS77" i="1" s="1"/>
  <c r="S83" i="1"/>
  <c r="AS83" i="1" s="1"/>
  <c r="S89" i="1"/>
  <c r="AS89" i="1" s="1"/>
  <c r="S95" i="1"/>
  <c r="AS95" i="1" s="1"/>
  <c r="S101" i="1"/>
  <c r="AS101" i="1" s="1"/>
  <c r="S107" i="1"/>
  <c r="AS107" i="1" s="1"/>
  <c r="S113" i="1"/>
  <c r="AS113" i="1" s="1"/>
  <c r="S119" i="1"/>
  <c r="AS119" i="1" s="1"/>
  <c r="S125" i="1"/>
  <c r="AS125" i="1" s="1"/>
  <c r="S131" i="1"/>
  <c r="AS131" i="1" s="1"/>
  <c r="S137" i="1"/>
  <c r="AS137" i="1" s="1"/>
  <c r="S143" i="1"/>
  <c r="AS143" i="1" s="1"/>
  <c r="S149" i="1"/>
  <c r="AS149" i="1" s="1"/>
  <c r="S155" i="1"/>
  <c r="AS155" i="1" s="1"/>
  <c r="S161" i="1"/>
  <c r="AS161" i="1" s="1"/>
  <c r="S167" i="1"/>
  <c r="AS167" i="1" s="1"/>
  <c r="S173" i="1"/>
  <c r="AS173" i="1" s="1"/>
  <c r="S179" i="1"/>
  <c r="AS179" i="1" s="1"/>
  <c r="S185" i="1"/>
  <c r="AS185" i="1" s="1"/>
  <c r="S191" i="1"/>
  <c r="AS191" i="1" s="1"/>
  <c r="S197" i="1"/>
  <c r="AS197" i="1" s="1"/>
  <c r="S203" i="1"/>
  <c r="AS203" i="1" s="1"/>
  <c r="S209" i="1"/>
  <c r="AS209" i="1" s="1"/>
  <c r="S215" i="1"/>
  <c r="AS215" i="1" s="1"/>
  <c r="S221" i="1"/>
  <c r="AS221" i="1" s="1"/>
  <c r="S227" i="1"/>
  <c r="AS227" i="1" s="1"/>
  <c r="S233" i="1"/>
  <c r="AS233" i="1" s="1"/>
  <c r="S239" i="1"/>
  <c r="AS239" i="1" s="1"/>
  <c r="S245" i="1"/>
  <c r="AS245" i="1" s="1"/>
  <c r="S251" i="1"/>
  <c r="AS251" i="1" s="1"/>
  <c r="S257" i="1"/>
  <c r="AS257" i="1" s="1"/>
  <c r="S263" i="1"/>
  <c r="AS263" i="1" s="1"/>
  <c r="S269" i="1"/>
  <c r="AS269" i="1" s="1"/>
  <c r="S275" i="1"/>
  <c r="AS275" i="1" s="1"/>
  <c r="S281" i="1"/>
  <c r="AS281" i="1" s="1"/>
  <c r="S287" i="1"/>
  <c r="AS287" i="1" s="1"/>
  <c r="S293" i="1"/>
  <c r="AS293" i="1" s="1"/>
  <c r="S413" i="1"/>
  <c r="AS413" i="1" s="1"/>
  <c r="S306" i="1"/>
  <c r="AS306" i="1" s="1"/>
  <c r="S324" i="1"/>
  <c r="AS324" i="1" s="1"/>
  <c r="S342" i="1"/>
  <c r="AS342" i="1" s="1"/>
  <c r="S360" i="1"/>
  <c r="AS360" i="1" s="1"/>
  <c r="S378" i="1"/>
  <c r="AS378" i="1" s="1"/>
  <c r="S396" i="1"/>
  <c r="AS396" i="1" s="1"/>
  <c r="S421" i="1"/>
  <c r="AS421" i="1" s="1"/>
  <c r="S437" i="1"/>
  <c r="AS437" i="1" s="1"/>
  <c r="S444" i="1"/>
  <c r="AS444" i="1" s="1"/>
  <c r="S451" i="1"/>
  <c r="AS451" i="1" s="1"/>
  <c r="S466" i="1"/>
  <c r="AS466" i="1" s="1"/>
  <c r="S473" i="1"/>
  <c r="AS473" i="1" s="1"/>
  <c r="S480" i="1"/>
  <c r="AS480" i="1" s="1"/>
  <c r="S487" i="1"/>
  <c r="AS487" i="1" s="1"/>
  <c r="S502" i="1"/>
  <c r="AS502" i="1" s="1"/>
  <c r="S509" i="1"/>
  <c r="AS509" i="1" s="1"/>
  <c r="S516" i="1"/>
  <c r="AS516" i="1" s="1"/>
  <c r="S522" i="1"/>
  <c r="AS522" i="1" s="1"/>
  <c r="S528" i="1"/>
  <c r="AS528" i="1" s="1"/>
  <c r="S534" i="1"/>
  <c r="AS534" i="1" s="1"/>
  <c r="S540" i="1"/>
  <c r="AS540" i="1" s="1"/>
  <c r="S546" i="1"/>
  <c r="AS546" i="1" s="1"/>
  <c r="S552" i="1"/>
  <c r="AS552" i="1" s="1"/>
  <c r="S558" i="1"/>
  <c r="AS558" i="1" s="1"/>
  <c r="S564" i="1"/>
  <c r="AS564" i="1" s="1"/>
  <c r="S570" i="1"/>
  <c r="AS570" i="1" s="1"/>
  <c r="S576" i="1"/>
  <c r="AS576" i="1" s="1"/>
  <c r="S582" i="1"/>
  <c r="AS582" i="1" s="1"/>
  <c r="S588" i="1"/>
  <c r="AS588" i="1" s="1"/>
  <c r="S594" i="1"/>
  <c r="AS594" i="1" s="1"/>
  <c r="S600" i="1"/>
  <c r="AS600" i="1" s="1"/>
  <c r="S606" i="1"/>
  <c r="AS606" i="1" s="1"/>
  <c r="S612" i="1"/>
  <c r="AS612" i="1" s="1"/>
  <c r="S618" i="1"/>
  <c r="AS618" i="1" s="1"/>
  <c r="S624" i="1"/>
  <c r="AS624" i="1" s="1"/>
  <c r="S630" i="1"/>
  <c r="AS630" i="1" s="1"/>
  <c r="S636" i="1"/>
  <c r="AS636" i="1" s="1"/>
  <c r="S642" i="1"/>
  <c r="AS642" i="1" s="1"/>
  <c r="S648" i="1"/>
  <c r="AS648" i="1" s="1"/>
  <c r="S654" i="1"/>
  <c r="AS654" i="1" s="1"/>
  <c r="S660" i="1"/>
  <c r="AS660" i="1" s="1"/>
  <c r="S12" i="1"/>
  <c r="AS12" i="1" s="1"/>
  <c r="S24" i="1"/>
  <c r="AS24" i="1" s="1"/>
  <c r="S36" i="1"/>
  <c r="AS36" i="1" s="1"/>
  <c r="S48" i="1"/>
  <c r="AS48" i="1" s="1"/>
  <c r="S60" i="1"/>
  <c r="AS60" i="1" s="1"/>
  <c r="S72" i="1"/>
  <c r="AS72" i="1" s="1"/>
  <c r="S84" i="1"/>
  <c r="AS84" i="1" s="1"/>
  <c r="S96" i="1"/>
  <c r="AS96" i="1" s="1"/>
  <c r="S108" i="1"/>
  <c r="AS108" i="1" s="1"/>
  <c r="S120" i="1"/>
  <c r="AS120" i="1" s="1"/>
  <c r="S132" i="1"/>
  <c r="AS132" i="1" s="1"/>
  <c r="S144" i="1"/>
  <c r="AS144" i="1" s="1"/>
  <c r="S156" i="1"/>
  <c r="AS156" i="1" s="1"/>
  <c r="S168" i="1"/>
  <c r="AS168" i="1" s="1"/>
  <c r="S180" i="1"/>
  <c r="AS180" i="1" s="1"/>
  <c r="S192" i="1"/>
  <c r="AS192" i="1" s="1"/>
  <c r="S204" i="1"/>
  <c r="AS204" i="1" s="1"/>
  <c r="S216" i="1"/>
  <c r="AS216" i="1" s="1"/>
  <c r="S228" i="1"/>
  <c r="AS228" i="1" s="1"/>
  <c r="S240" i="1"/>
  <c r="AS240" i="1" s="1"/>
  <c r="S252" i="1"/>
  <c r="AS252" i="1" s="1"/>
  <c r="S264" i="1"/>
  <c r="AS264" i="1" s="1"/>
  <c r="S276" i="1"/>
  <c r="AS276" i="1" s="1"/>
  <c r="S288" i="1"/>
  <c r="AS288" i="1" s="1"/>
  <c r="S414" i="1"/>
  <c r="AS414" i="1" s="1"/>
  <c r="S13" i="1"/>
  <c r="AS13" i="1" s="1"/>
  <c r="S25" i="1"/>
  <c r="AS25" i="1" s="1"/>
  <c r="S37" i="1"/>
  <c r="AS37" i="1" s="1"/>
  <c r="S49" i="1"/>
  <c r="AS49" i="1" s="1"/>
  <c r="S61" i="1"/>
  <c r="AS61" i="1" s="1"/>
  <c r="S73" i="1"/>
  <c r="AS73" i="1" s="1"/>
  <c r="S85" i="1"/>
  <c r="AS85" i="1" s="1"/>
  <c r="S97" i="1"/>
  <c r="AS97" i="1" s="1"/>
  <c r="S109" i="1"/>
  <c r="AS109" i="1" s="1"/>
  <c r="S121" i="1"/>
  <c r="AS121" i="1" s="1"/>
  <c r="S151" i="1"/>
  <c r="AS151" i="1" s="1"/>
  <c r="S169" i="1"/>
  <c r="AS169" i="1" s="1"/>
  <c r="S199" i="1"/>
  <c r="AS199" i="1" s="1"/>
  <c r="S217" i="1"/>
  <c r="AS217" i="1" s="1"/>
  <c r="S247" i="1"/>
  <c r="AS247" i="1" s="1"/>
  <c r="S265" i="1"/>
  <c r="AS265" i="1" s="1"/>
  <c r="S319" i="1"/>
  <c r="AS319" i="1" s="1"/>
  <c r="S355" i="1"/>
  <c r="AS355" i="1" s="1"/>
  <c r="S391" i="1"/>
  <c r="AS391" i="1" s="1"/>
  <c r="S415" i="1"/>
  <c r="AS415" i="1" s="1"/>
  <c r="S455" i="1"/>
  <c r="AS455" i="1" s="1"/>
  <c r="S484" i="1"/>
  <c r="AS484" i="1" s="1"/>
  <c r="S537" i="1"/>
  <c r="AS537" i="1" s="1"/>
  <c r="S561" i="1"/>
  <c r="AS561" i="1" s="1"/>
  <c r="S585" i="1"/>
  <c r="AS585" i="1" s="1"/>
  <c r="S592" i="1"/>
  <c r="AS592" i="1" s="1"/>
  <c r="S599" i="1"/>
  <c r="AS599" i="1" s="1"/>
  <c r="S607" i="1"/>
  <c r="AS607" i="1" s="1"/>
  <c r="S614" i="1"/>
  <c r="AS614" i="1" s="1"/>
  <c r="S621" i="1"/>
  <c r="AS621" i="1" s="1"/>
  <c r="S628" i="1"/>
  <c r="AS628" i="1" s="1"/>
  <c r="S635" i="1"/>
  <c r="AS635" i="1" s="1"/>
  <c r="S643" i="1"/>
  <c r="AS643" i="1" s="1"/>
  <c r="S650" i="1"/>
  <c r="AS650" i="1" s="1"/>
  <c r="S657" i="1"/>
  <c r="AS657" i="1" s="1"/>
  <c r="S664" i="1"/>
  <c r="AS664" i="1" s="1"/>
  <c r="S677" i="1"/>
  <c r="AS677" i="1" s="1"/>
  <c r="S684" i="1"/>
  <c r="AS684" i="1" s="1"/>
  <c r="S697" i="1"/>
  <c r="AS697" i="1" s="1"/>
  <c r="S710" i="1"/>
  <c r="AS710" i="1" s="1"/>
  <c r="S31" i="1"/>
  <c r="AS31" i="1" s="1"/>
  <c r="S67" i="1"/>
  <c r="AS67" i="1" s="1"/>
  <c r="S103" i="1"/>
  <c r="AS103" i="1" s="1"/>
  <c r="S138" i="1"/>
  <c r="AS138" i="1" s="1"/>
  <c r="S186" i="1"/>
  <c r="AS186" i="1" s="1"/>
  <c r="S234" i="1"/>
  <c r="AS234" i="1" s="1"/>
  <c r="S282" i="1"/>
  <c r="AS282" i="1" s="1"/>
  <c r="S295" i="1"/>
  <c r="AS295" i="1" s="1"/>
  <c r="S331" i="1"/>
  <c r="AS331" i="1" s="1"/>
  <c r="S367" i="1"/>
  <c r="AS367" i="1" s="1"/>
  <c r="S403" i="1"/>
  <c r="AS403" i="1" s="1"/>
  <c r="S426" i="1"/>
  <c r="AS426" i="1" s="1"/>
  <c r="S436" i="1"/>
  <c r="AS436" i="1" s="1"/>
  <c r="S475" i="1"/>
  <c r="AS475" i="1" s="1"/>
  <c r="S493" i="1"/>
  <c r="AS493" i="1" s="1"/>
  <c r="S504" i="1"/>
  <c r="AS504" i="1" s="1"/>
  <c r="S521" i="1"/>
  <c r="AS521" i="1" s="1"/>
  <c r="S530" i="1"/>
  <c r="AS530" i="1" s="1"/>
  <c r="S545" i="1"/>
  <c r="AS545" i="1" s="1"/>
  <c r="S554" i="1"/>
  <c r="AS554" i="1" s="1"/>
  <c r="S569" i="1"/>
  <c r="AS569" i="1" s="1"/>
  <c r="S578" i="1"/>
  <c r="AS578" i="1" s="1"/>
  <c r="S671" i="1"/>
  <c r="AS671" i="1" s="1"/>
  <c r="S678" i="1"/>
  <c r="AS678" i="1" s="1"/>
  <c r="S691" i="1"/>
  <c r="AS691" i="1" s="1"/>
  <c r="S704" i="1"/>
  <c r="AS704" i="1" s="1"/>
  <c r="S717" i="1"/>
  <c r="AS717" i="1" s="1"/>
  <c r="S723" i="1"/>
  <c r="AS723" i="1" s="1"/>
  <c r="S729" i="1"/>
  <c r="AS729" i="1" s="1"/>
  <c r="S735" i="1"/>
  <c r="AS735" i="1" s="1"/>
  <c r="S741" i="1"/>
  <c r="AS741" i="1" s="1"/>
  <c r="S747" i="1"/>
  <c r="AS747" i="1" s="1"/>
  <c r="S753" i="1"/>
  <c r="AS753" i="1" s="1"/>
  <c r="S759" i="1"/>
  <c r="AS759" i="1" s="1"/>
  <c r="S765" i="1"/>
  <c r="AS765" i="1" s="1"/>
  <c r="S771" i="1"/>
  <c r="AS771" i="1" s="1"/>
  <c r="S777" i="1"/>
  <c r="AS777" i="1" s="1"/>
  <c r="S783" i="1"/>
  <c r="AS783" i="1" s="1"/>
  <c r="S789" i="1"/>
  <c r="AS789" i="1" s="1"/>
  <c r="S795" i="1"/>
  <c r="AS795" i="1" s="1"/>
  <c r="S801" i="1"/>
  <c r="AS801" i="1" s="1"/>
  <c r="S807" i="1"/>
  <c r="AS807" i="1" s="1"/>
  <c r="S813" i="1"/>
  <c r="AS813" i="1" s="1"/>
  <c r="S819" i="1"/>
  <c r="AS819" i="1" s="1"/>
  <c r="S825" i="1"/>
  <c r="AS825" i="1" s="1"/>
  <c r="S831" i="1"/>
  <c r="AS831" i="1" s="1"/>
  <c r="S837" i="1"/>
  <c r="AS837" i="1" s="1"/>
  <c r="S843" i="1"/>
  <c r="AS843" i="1" s="1"/>
  <c r="S849" i="1"/>
  <c r="AS849" i="1" s="1"/>
  <c r="S855" i="1"/>
  <c r="AS855" i="1" s="1"/>
  <c r="S861" i="1"/>
  <c r="AS861" i="1" s="1"/>
  <c r="S867" i="1"/>
  <c r="AS867" i="1" s="1"/>
  <c r="S873" i="1"/>
  <c r="AS873" i="1" s="1"/>
  <c r="S879" i="1"/>
  <c r="AS879" i="1" s="1"/>
  <c r="S885" i="1"/>
  <c r="AS885" i="1" s="1"/>
  <c r="S891" i="1"/>
  <c r="AS891" i="1" s="1"/>
  <c r="S897" i="1"/>
  <c r="AS897" i="1" s="1"/>
  <c r="S903" i="1"/>
  <c r="AS903" i="1" s="1"/>
  <c r="S909" i="1"/>
  <c r="AS909" i="1" s="1"/>
  <c r="S915" i="1"/>
  <c r="AS915" i="1" s="1"/>
  <c r="S921" i="1"/>
  <c r="AS921" i="1" s="1"/>
  <c r="S927" i="1"/>
  <c r="AS927" i="1" s="1"/>
  <c r="S933" i="1"/>
  <c r="AS933" i="1" s="1"/>
  <c r="S299" i="1"/>
  <c r="AS299" i="1" s="1"/>
  <c r="S335" i="1"/>
  <c r="AS335" i="1" s="1"/>
  <c r="S371" i="1"/>
  <c r="AS371" i="1" s="1"/>
  <c r="S407" i="1"/>
  <c r="AS407" i="1" s="1"/>
  <c r="S438" i="1"/>
  <c r="AS438" i="1" s="1"/>
  <c r="S456" i="1"/>
  <c r="AS456" i="1" s="1"/>
  <c r="S467" i="1"/>
  <c r="AS467" i="1" s="1"/>
  <c r="S485" i="1"/>
  <c r="AS485" i="1" s="1"/>
  <c r="S496" i="1"/>
  <c r="AS496" i="1" s="1"/>
  <c r="S514" i="1"/>
  <c r="AS514" i="1" s="1"/>
  <c r="S523" i="1"/>
  <c r="AS523" i="1" s="1"/>
  <c r="S538" i="1"/>
  <c r="AS538" i="1" s="1"/>
  <c r="S547" i="1"/>
  <c r="AS547" i="1" s="1"/>
  <c r="S562" i="1"/>
  <c r="AS562" i="1" s="1"/>
  <c r="S571" i="1"/>
  <c r="AS571" i="1" s="1"/>
  <c r="S586" i="1"/>
  <c r="AS586" i="1" s="1"/>
  <c r="S593" i="1"/>
  <c r="AS593" i="1" s="1"/>
  <c r="S601" i="1"/>
  <c r="AS601" i="1" s="1"/>
  <c r="S608" i="1"/>
  <c r="AS608" i="1" s="1"/>
  <c r="S615" i="1"/>
  <c r="AS615" i="1" s="1"/>
  <c r="S622" i="1"/>
  <c r="AS622" i="1" s="1"/>
  <c r="S629" i="1"/>
  <c r="AS629" i="1" s="1"/>
  <c r="S637" i="1"/>
  <c r="AS637" i="1" s="1"/>
  <c r="S644" i="1"/>
  <c r="AS644" i="1" s="1"/>
  <c r="S651" i="1"/>
  <c r="AS651" i="1" s="1"/>
  <c r="S658" i="1"/>
  <c r="AS658" i="1" s="1"/>
  <c r="S665" i="1"/>
  <c r="AS665" i="1" s="1"/>
  <c r="S672" i="1"/>
  <c r="AS672" i="1" s="1"/>
  <c r="S685" i="1"/>
  <c r="AS685" i="1" s="1"/>
  <c r="S698" i="1"/>
  <c r="AS698" i="1" s="1"/>
  <c r="S711" i="1"/>
  <c r="AS711" i="1" s="1"/>
  <c r="S18" i="1"/>
  <c r="AS18" i="1" s="1"/>
  <c r="S54" i="1"/>
  <c r="AS54" i="1" s="1"/>
  <c r="S90" i="1"/>
  <c r="AS90" i="1" s="1"/>
  <c r="S139" i="1"/>
  <c r="AS139" i="1" s="1"/>
  <c r="S157" i="1"/>
  <c r="AS157" i="1" s="1"/>
  <c r="S187" i="1"/>
  <c r="AS187" i="1" s="1"/>
  <c r="S205" i="1"/>
  <c r="AS205" i="1" s="1"/>
  <c r="S235" i="1"/>
  <c r="AS235" i="1" s="1"/>
  <c r="S253" i="1"/>
  <c r="AS253" i="1" s="1"/>
  <c r="S283" i="1"/>
  <c r="AS283" i="1" s="1"/>
  <c r="S311" i="1"/>
  <c r="AS311" i="1" s="1"/>
  <c r="S347" i="1"/>
  <c r="AS347" i="1" s="1"/>
  <c r="S383" i="1"/>
  <c r="AS383" i="1" s="1"/>
  <c r="S427" i="1"/>
  <c r="AS427" i="1" s="1"/>
  <c r="S448" i="1"/>
  <c r="AS448" i="1" s="1"/>
  <c r="S505" i="1"/>
  <c r="AS505" i="1" s="1"/>
  <c r="S531" i="1"/>
  <c r="AS531" i="1" s="1"/>
  <c r="S555" i="1"/>
  <c r="AS555" i="1" s="1"/>
  <c r="S579" i="1"/>
  <c r="AS579" i="1" s="1"/>
  <c r="S666" i="1"/>
  <c r="AS666" i="1" s="1"/>
  <c r="S679" i="1"/>
  <c r="AS679" i="1" s="1"/>
  <c r="S692" i="1"/>
  <c r="AS692" i="1" s="1"/>
  <c r="S705" i="1"/>
  <c r="AS705" i="1" s="1"/>
  <c r="S718" i="1"/>
  <c r="AS718" i="1" s="1"/>
  <c r="S724" i="1"/>
  <c r="AS724" i="1" s="1"/>
  <c r="S730" i="1"/>
  <c r="AS730" i="1" s="1"/>
  <c r="S736" i="1"/>
  <c r="AS736" i="1" s="1"/>
  <c r="S742" i="1"/>
  <c r="AS742" i="1" s="1"/>
  <c r="S748" i="1"/>
  <c r="AS748" i="1" s="1"/>
  <c r="S126" i="1"/>
  <c r="AS126" i="1" s="1"/>
  <c r="S174" i="1"/>
  <c r="AS174" i="1" s="1"/>
  <c r="S222" i="1"/>
  <c r="AS222" i="1" s="1"/>
  <c r="S270" i="1"/>
  <c r="AS270" i="1" s="1"/>
  <c r="S300" i="1"/>
  <c r="AS300" i="1" s="1"/>
  <c r="S323" i="1"/>
  <c r="AS323" i="1" s="1"/>
  <c r="S336" i="1"/>
  <c r="AS336" i="1" s="1"/>
  <c r="S359" i="1"/>
  <c r="AS359" i="1" s="1"/>
  <c r="S372" i="1"/>
  <c r="AS372" i="1" s="1"/>
  <c r="S395" i="1"/>
  <c r="AS395" i="1" s="1"/>
  <c r="S408" i="1"/>
  <c r="AS408" i="1" s="1"/>
  <c r="S439" i="1"/>
  <c r="AS439" i="1" s="1"/>
  <c r="S457" i="1"/>
  <c r="AS457" i="1" s="1"/>
  <c r="S468" i="1"/>
  <c r="AS468" i="1" s="1"/>
  <c r="S486" i="1"/>
  <c r="AS486" i="1" s="1"/>
  <c r="S497" i="1"/>
  <c r="AS497" i="1" s="1"/>
  <c r="S515" i="1"/>
  <c r="AS515" i="1" s="1"/>
  <c r="S524" i="1"/>
  <c r="AS524" i="1" s="1"/>
  <c r="S539" i="1"/>
  <c r="AS539" i="1" s="1"/>
  <c r="S548" i="1"/>
  <c r="AS548" i="1" s="1"/>
  <c r="S563" i="1"/>
  <c r="AS563" i="1" s="1"/>
  <c r="S572" i="1"/>
  <c r="AS572" i="1" s="1"/>
  <c r="S587" i="1"/>
  <c r="AS587" i="1" s="1"/>
  <c r="S595" i="1"/>
  <c r="AS595" i="1" s="1"/>
  <c r="S602" i="1"/>
  <c r="AS602" i="1" s="1"/>
  <c r="S609" i="1"/>
  <c r="AS609" i="1" s="1"/>
  <c r="S616" i="1"/>
  <c r="AS616" i="1" s="1"/>
  <c r="S623" i="1"/>
  <c r="AS623" i="1" s="1"/>
  <c r="S631" i="1"/>
  <c r="AS631" i="1" s="1"/>
  <c r="S638" i="1"/>
  <c r="AS638" i="1" s="1"/>
  <c r="S645" i="1"/>
  <c r="AS645" i="1" s="1"/>
  <c r="S652" i="1"/>
  <c r="AS652" i="1" s="1"/>
  <c r="S659" i="1"/>
  <c r="AS659" i="1" s="1"/>
  <c r="S673" i="1"/>
  <c r="AS673" i="1" s="1"/>
  <c r="S686" i="1"/>
  <c r="AS686" i="1" s="1"/>
  <c r="S699" i="1"/>
  <c r="AS699" i="1" s="1"/>
  <c r="S712" i="1"/>
  <c r="AS712" i="1" s="1"/>
  <c r="S19" i="1"/>
  <c r="AS19" i="1" s="1"/>
  <c r="S55" i="1"/>
  <c r="AS55" i="1" s="1"/>
  <c r="S91" i="1"/>
  <c r="AS91" i="1" s="1"/>
  <c r="S42" i="1"/>
  <c r="AS42" i="1" s="1"/>
  <c r="S78" i="1"/>
  <c r="AS78" i="1" s="1"/>
  <c r="S114" i="1"/>
  <c r="AS114" i="1" s="1"/>
  <c r="S162" i="1"/>
  <c r="AS162" i="1" s="1"/>
  <c r="S210" i="1"/>
  <c r="AS210" i="1" s="1"/>
  <c r="S258" i="1"/>
  <c r="AS258" i="1" s="1"/>
  <c r="S313" i="1"/>
  <c r="AS313" i="1" s="1"/>
  <c r="S349" i="1"/>
  <c r="AS349" i="1" s="1"/>
  <c r="S385" i="1"/>
  <c r="AS385" i="1" s="1"/>
  <c r="S259" i="1"/>
  <c r="AS259" i="1" s="1"/>
  <c r="S365" i="1"/>
  <c r="AS365" i="1" s="1"/>
  <c r="S445" i="1"/>
  <c r="AS445" i="1" s="1"/>
  <c r="S462" i="1"/>
  <c r="AS462" i="1" s="1"/>
  <c r="S479" i="1"/>
  <c r="AS479" i="1" s="1"/>
  <c r="S511" i="1"/>
  <c r="AS511" i="1" s="1"/>
  <c r="S526" i="1"/>
  <c r="AS526" i="1" s="1"/>
  <c r="S553" i="1"/>
  <c r="AS553" i="1" s="1"/>
  <c r="S567" i="1"/>
  <c r="AS567" i="1" s="1"/>
  <c r="S581" i="1"/>
  <c r="AS581" i="1" s="1"/>
  <c r="S605" i="1"/>
  <c r="AS605" i="1" s="1"/>
  <c r="S619" i="1"/>
  <c r="AS619" i="1" s="1"/>
  <c r="S632" i="1"/>
  <c r="AS632" i="1" s="1"/>
  <c r="S668" i="1"/>
  <c r="AS668" i="1" s="1"/>
  <c r="S680" i="1"/>
  <c r="AS680" i="1" s="1"/>
  <c r="S689" i="1"/>
  <c r="AS689" i="1" s="1"/>
  <c r="S701" i="1"/>
  <c r="AS701" i="1" s="1"/>
  <c r="S713" i="1"/>
  <c r="AS713" i="1" s="1"/>
  <c r="S722" i="1"/>
  <c r="AS722" i="1" s="1"/>
  <c r="S733" i="1"/>
  <c r="AS733" i="1" s="1"/>
  <c r="S744" i="1"/>
  <c r="AS744" i="1" s="1"/>
  <c r="S754" i="1"/>
  <c r="AS754" i="1" s="1"/>
  <c r="S772" i="1"/>
  <c r="AS772" i="1" s="1"/>
  <c r="S780" i="1"/>
  <c r="AS780" i="1" s="1"/>
  <c r="S804" i="1"/>
  <c r="AS804" i="1" s="1"/>
  <c r="S828" i="1"/>
  <c r="AS828" i="1" s="1"/>
  <c r="S943" i="1"/>
  <c r="AS943" i="1" s="1"/>
  <c r="S956" i="1"/>
  <c r="AS956" i="1" s="1"/>
  <c r="S963" i="1"/>
  <c r="AS963" i="1" s="1"/>
  <c r="S115" i="1"/>
  <c r="AS115" i="1" s="1"/>
  <c r="S294" i="1"/>
  <c r="AS294" i="1" s="1"/>
  <c r="S343" i="1"/>
  <c r="AS343" i="1" s="1"/>
  <c r="S366" i="1"/>
  <c r="AS366" i="1" s="1"/>
  <c r="S463" i="1"/>
  <c r="AS463" i="1" s="1"/>
  <c r="S517" i="1"/>
  <c r="AS517" i="1" s="1"/>
  <c r="S527" i="1"/>
  <c r="AS527" i="1" s="1"/>
  <c r="S568" i="1"/>
  <c r="AS568" i="1" s="1"/>
  <c r="S620" i="1"/>
  <c r="AS620" i="1" s="1"/>
  <c r="S633" i="1"/>
  <c r="AS633" i="1" s="1"/>
  <c r="S646" i="1"/>
  <c r="AS646" i="1" s="1"/>
  <c r="S669" i="1"/>
  <c r="AS669" i="1" s="1"/>
  <c r="S681" i="1"/>
  <c r="AS681" i="1" s="1"/>
  <c r="S693" i="1"/>
  <c r="AS693" i="1" s="1"/>
  <c r="S734" i="1"/>
  <c r="AS734" i="1" s="1"/>
  <c r="S745" i="1"/>
  <c r="AS745" i="1" s="1"/>
  <c r="S781" i="1"/>
  <c r="AS781" i="1" s="1"/>
  <c r="S790" i="1"/>
  <c r="AS790" i="1" s="1"/>
  <c r="S805" i="1"/>
  <c r="AS805" i="1" s="1"/>
  <c r="S814" i="1"/>
  <c r="AS814" i="1" s="1"/>
  <c r="S829" i="1"/>
  <c r="AS829" i="1" s="1"/>
  <c r="S944" i="1"/>
  <c r="AS944" i="1" s="1"/>
  <c r="S951" i="1"/>
  <c r="AS951" i="1" s="1"/>
  <c r="S964" i="1"/>
  <c r="AS964" i="1" s="1"/>
  <c r="S30" i="1"/>
  <c r="AS30" i="1" s="1"/>
  <c r="S325" i="1"/>
  <c r="AS325" i="1" s="1"/>
  <c r="S348" i="1"/>
  <c r="AS348" i="1" s="1"/>
  <c r="S397" i="1"/>
  <c r="AS397" i="1" s="1"/>
  <c r="S433" i="1"/>
  <c r="AS433" i="1" s="1"/>
  <c r="S450" i="1"/>
  <c r="AS450" i="1" s="1"/>
  <c r="S499" i="1"/>
  <c r="AS499" i="1" s="1"/>
  <c r="S529" i="1"/>
  <c r="AS529" i="1" s="1"/>
  <c r="S543" i="1"/>
  <c r="AS543" i="1" s="1"/>
  <c r="S557" i="1"/>
  <c r="AS557" i="1" s="1"/>
  <c r="S584" i="1"/>
  <c r="AS584" i="1" s="1"/>
  <c r="S597" i="1"/>
  <c r="AS597" i="1" s="1"/>
  <c r="S610" i="1"/>
  <c r="AS610" i="1" s="1"/>
  <c r="S703" i="1"/>
  <c r="AS703" i="1" s="1"/>
  <c r="S715" i="1"/>
  <c r="AS715" i="1" s="1"/>
  <c r="S726" i="1"/>
  <c r="AS726" i="1" s="1"/>
  <c r="S737" i="1"/>
  <c r="AS737" i="1" s="1"/>
  <c r="S756" i="1"/>
  <c r="AS756" i="1" s="1"/>
  <c r="S764" i="1"/>
  <c r="AS764" i="1" s="1"/>
  <c r="S774" i="1"/>
  <c r="AS774" i="1" s="1"/>
  <c r="S798" i="1"/>
  <c r="AS798" i="1" s="1"/>
  <c r="S79" i="1"/>
  <c r="AS79" i="1" s="1"/>
  <c r="S198" i="1"/>
  <c r="AS198" i="1" s="1"/>
  <c r="S241" i="1"/>
  <c r="AS241" i="1" s="1"/>
  <c r="S271" i="1"/>
  <c r="AS271" i="1" s="1"/>
  <c r="S301" i="1"/>
  <c r="AS301" i="1" s="1"/>
  <c r="S373" i="1"/>
  <c r="AS373" i="1" s="1"/>
  <c r="S419" i="1"/>
  <c r="AS419" i="1" s="1"/>
  <c r="S469" i="1"/>
  <c r="AS469" i="1" s="1"/>
  <c r="S518" i="1"/>
  <c r="AS518" i="1" s="1"/>
  <c r="S532" i="1"/>
  <c r="AS532" i="1" s="1"/>
  <c r="S559" i="1"/>
  <c r="AS559" i="1" s="1"/>
  <c r="S573" i="1"/>
  <c r="AS573" i="1" s="1"/>
  <c r="S634" i="1"/>
  <c r="AS634" i="1" s="1"/>
  <c r="S647" i="1"/>
  <c r="AS647" i="1" s="1"/>
  <c r="S661" i="1"/>
  <c r="AS661" i="1" s="1"/>
  <c r="S670" i="1"/>
  <c r="AS670" i="1" s="1"/>
  <c r="S682" i="1"/>
  <c r="AS682" i="1" s="1"/>
  <c r="S694" i="1"/>
  <c r="AS694" i="1" s="1"/>
  <c r="S706" i="1"/>
  <c r="AS706" i="1" s="1"/>
  <c r="S746" i="1"/>
  <c r="AS746" i="1" s="1"/>
  <c r="S766" i="1"/>
  <c r="AS766" i="1" s="1"/>
  <c r="S782" i="1"/>
  <c r="AS782" i="1" s="1"/>
  <c r="S791" i="1"/>
  <c r="AS791" i="1" s="1"/>
  <c r="S806" i="1"/>
  <c r="AS806" i="1" s="1"/>
  <c r="S815" i="1"/>
  <c r="AS815" i="1" s="1"/>
  <c r="S830" i="1"/>
  <c r="AS830" i="1" s="1"/>
  <c r="S127" i="1"/>
  <c r="AS127" i="1" s="1"/>
  <c r="S163" i="1"/>
  <c r="AS163" i="1" s="1"/>
  <c r="S353" i="1"/>
  <c r="AS353" i="1" s="1"/>
  <c r="S43" i="1"/>
  <c r="AS43" i="1" s="1"/>
  <c r="S277" i="1"/>
  <c r="AS277" i="1" s="1"/>
  <c r="S329" i="1"/>
  <c r="AS329" i="1" s="1"/>
  <c r="S401" i="1"/>
  <c r="AS401" i="1" s="1"/>
  <c r="S420" i="1"/>
  <c r="AS420" i="1" s="1"/>
  <c r="S454" i="1"/>
  <c r="AS454" i="1" s="1"/>
  <c r="S102" i="1"/>
  <c r="AS102" i="1" s="1"/>
  <c r="S317" i="1"/>
  <c r="AS317" i="1" s="1"/>
  <c r="S443" i="1"/>
  <c r="AS443" i="1" s="1"/>
  <c r="S590" i="1"/>
  <c r="AS590" i="1" s="1"/>
  <c r="S663" i="1"/>
  <c r="AS663" i="1" s="1"/>
  <c r="S714" i="1"/>
  <c r="AS714" i="1" s="1"/>
  <c r="S731" i="1"/>
  <c r="AS731" i="1" s="1"/>
  <c r="S193" i="1"/>
  <c r="AS193" i="1" s="1"/>
  <c r="S318" i="1"/>
  <c r="AS318" i="1" s="1"/>
  <c r="S449" i="1"/>
  <c r="AS449" i="1" s="1"/>
  <c r="S481" i="1"/>
  <c r="AS481" i="1" s="1"/>
  <c r="S508" i="1"/>
  <c r="AS508" i="1" s="1"/>
  <c r="S550" i="1"/>
  <c r="AS550" i="1" s="1"/>
  <c r="S611" i="1"/>
  <c r="AS611" i="1" s="1"/>
  <c r="S627" i="1"/>
  <c r="AS627" i="1" s="1"/>
  <c r="S716" i="1"/>
  <c r="AS716" i="1" s="1"/>
  <c r="S749" i="1"/>
  <c r="AS749" i="1" s="1"/>
  <c r="S761" i="1"/>
  <c r="AS761" i="1" s="1"/>
  <c r="S775" i="1"/>
  <c r="AS775" i="1" s="1"/>
  <c r="S786" i="1"/>
  <c r="AS786" i="1" s="1"/>
  <c r="S799" i="1"/>
  <c r="AS799" i="1" s="1"/>
  <c r="S810" i="1"/>
  <c r="AS810" i="1" s="1"/>
  <c r="S822" i="1"/>
  <c r="AS822" i="1" s="1"/>
  <c r="S833" i="1"/>
  <c r="AS833" i="1" s="1"/>
  <c r="S852" i="1"/>
  <c r="AS852" i="1" s="1"/>
  <c r="S862" i="1"/>
  <c r="AS862" i="1" s="1"/>
  <c r="S881" i="1"/>
  <c r="AS881" i="1" s="1"/>
  <c r="S890" i="1"/>
  <c r="AS890" i="1" s="1"/>
  <c r="S910" i="1"/>
  <c r="AS910" i="1" s="1"/>
  <c r="S919" i="1"/>
  <c r="AS919" i="1" s="1"/>
  <c r="S938" i="1"/>
  <c r="AS938" i="1" s="1"/>
  <c r="S946" i="1"/>
  <c r="AS946" i="1" s="1"/>
  <c r="S961" i="1"/>
  <c r="AS961" i="1" s="1"/>
  <c r="S969" i="1"/>
  <c r="AS969" i="1" s="1"/>
  <c r="S977" i="1"/>
  <c r="AS977" i="1" s="1"/>
  <c r="S984" i="1"/>
  <c r="AS984" i="1" s="1"/>
  <c r="S991" i="1"/>
  <c r="AS991" i="1" s="1"/>
  <c r="S998" i="1"/>
  <c r="AS998" i="1" s="1"/>
  <c r="S1005" i="1"/>
  <c r="AS1005" i="1" s="1"/>
  <c r="S1013" i="1"/>
  <c r="AS1013" i="1" s="1"/>
  <c r="S1020" i="1"/>
  <c r="AS1020" i="1" s="1"/>
  <c r="S1027" i="1"/>
  <c r="AS1027" i="1" s="1"/>
  <c r="S1034" i="1"/>
  <c r="AS1034" i="1" s="1"/>
  <c r="S1041" i="1"/>
  <c r="AS1041" i="1" s="1"/>
  <c r="S1049" i="1"/>
  <c r="AS1049" i="1" s="1"/>
  <c r="S1056" i="1"/>
  <c r="AS1056" i="1" s="1"/>
  <c r="S1063" i="1"/>
  <c r="AS1063" i="1" s="1"/>
  <c r="S1070" i="1"/>
  <c r="AS1070" i="1" s="1"/>
  <c r="S1077" i="1"/>
  <c r="AS1077" i="1" s="1"/>
  <c r="S1084" i="1"/>
  <c r="AS1084" i="1" s="1"/>
  <c r="S1097" i="1"/>
  <c r="AS1097" i="1" s="1"/>
  <c r="S1110" i="1"/>
  <c r="AS1110" i="1" s="1"/>
  <c r="S1123" i="1"/>
  <c r="AS1123" i="1" s="1"/>
  <c r="S1136" i="1"/>
  <c r="AS1136" i="1" s="1"/>
  <c r="S1149" i="1"/>
  <c r="AS1149" i="1" s="1"/>
  <c r="S1156" i="1"/>
  <c r="AS1156" i="1" s="1"/>
  <c r="S1169" i="1"/>
  <c r="AS1169" i="1" s="1"/>
  <c r="S1182" i="1"/>
  <c r="AS1182" i="1" s="1"/>
  <c r="S1195" i="1"/>
  <c r="AS1195" i="1" s="1"/>
  <c r="S1208" i="1"/>
  <c r="AS1208" i="1" s="1"/>
  <c r="S1221" i="1"/>
  <c r="AS1221" i="1" s="1"/>
  <c r="S1228" i="1"/>
  <c r="AS1228" i="1" s="1"/>
  <c r="S1241" i="1"/>
  <c r="AS1241" i="1" s="1"/>
  <c r="S1254" i="1"/>
  <c r="AS1254" i="1" s="1"/>
  <c r="S1267" i="1"/>
  <c r="AS1267" i="1" s="1"/>
  <c r="S1280" i="1"/>
  <c r="AS1280" i="1" s="1"/>
  <c r="S133" i="1"/>
  <c r="AS133" i="1" s="1"/>
  <c r="S377" i="1"/>
  <c r="AS377" i="1" s="1"/>
  <c r="S510" i="1"/>
  <c r="AS510" i="1" s="1"/>
  <c r="S533" i="1"/>
  <c r="AS533" i="1" s="1"/>
  <c r="S574" i="1"/>
  <c r="AS574" i="1" s="1"/>
  <c r="S591" i="1"/>
  <c r="AS591" i="1" s="1"/>
  <c r="S649" i="1"/>
  <c r="AS649" i="1" s="1"/>
  <c r="S667" i="1"/>
  <c r="AS667" i="1" s="1"/>
  <c r="S683" i="1"/>
  <c r="AS683" i="1" s="1"/>
  <c r="S700" i="1"/>
  <c r="AS700" i="1" s="1"/>
  <c r="S719" i="1"/>
  <c r="AS719" i="1" s="1"/>
  <c r="S732" i="1"/>
  <c r="AS732" i="1" s="1"/>
  <c r="S823" i="1"/>
  <c r="AS823" i="1" s="1"/>
  <c r="S842" i="1"/>
  <c r="AS842" i="1" s="1"/>
  <c r="S853" i="1"/>
  <c r="AS853" i="1" s="1"/>
  <c r="S871" i="1"/>
  <c r="AS871" i="1" s="1"/>
  <c r="S882" i="1"/>
  <c r="AS882" i="1" s="1"/>
  <c r="S900" i="1"/>
  <c r="AS900" i="1" s="1"/>
  <c r="S911" i="1"/>
  <c r="AS911" i="1" s="1"/>
  <c r="S929" i="1"/>
  <c r="AS929" i="1" s="1"/>
  <c r="S939" i="1"/>
  <c r="AS939" i="1" s="1"/>
  <c r="S954" i="1"/>
  <c r="AS954" i="1" s="1"/>
  <c r="S970" i="1"/>
  <c r="AS970" i="1" s="1"/>
  <c r="S1006" i="1"/>
  <c r="AS1006" i="1" s="1"/>
  <c r="S1042" i="1"/>
  <c r="AS1042" i="1" s="1"/>
  <c r="S1078" i="1"/>
  <c r="AS1078" i="1" s="1"/>
  <c r="S1091" i="1"/>
  <c r="AS1091" i="1" s="1"/>
  <c r="S1104" i="1"/>
  <c r="AS1104" i="1" s="1"/>
  <c r="S1117" i="1"/>
  <c r="AS1117" i="1" s="1"/>
  <c r="S1130" i="1"/>
  <c r="AS1130" i="1" s="1"/>
  <c r="S1143" i="1"/>
  <c r="AS1143" i="1" s="1"/>
  <c r="S1150" i="1"/>
  <c r="AS1150" i="1" s="1"/>
  <c r="S1163" i="1"/>
  <c r="AS1163" i="1" s="1"/>
  <c r="S1176" i="1"/>
  <c r="AS1176" i="1" s="1"/>
  <c r="S1189" i="1"/>
  <c r="AS1189" i="1" s="1"/>
  <c r="S1202" i="1"/>
  <c r="AS1202" i="1" s="1"/>
  <c r="S1215" i="1"/>
  <c r="AS1215" i="1" s="1"/>
  <c r="S1222" i="1"/>
  <c r="AS1222" i="1" s="1"/>
  <c r="S1235" i="1"/>
  <c r="AS1235" i="1" s="1"/>
  <c r="S1248" i="1"/>
  <c r="AS1248" i="1" s="1"/>
  <c r="S1261" i="1"/>
  <c r="AS1261" i="1" s="1"/>
  <c r="S1274" i="1"/>
  <c r="AS1274" i="1" s="1"/>
  <c r="S1287" i="1"/>
  <c r="AS1287" i="1" s="1"/>
  <c r="S1294" i="1"/>
  <c r="AS1294" i="1" s="1"/>
  <c r="S1307" i="1"/>
  <c r="AS1307" i="1" s="1"/>
  <c r="S1320" i="1"/>
  <c r="AS1320" i="1" s="1"/>
  <c r="S1333" i="1"/>
  <c r="AS1333" i="1" s="1"/>
  <c r="S1346" i="1"/>
  <c r="AS1346" i="1" s="1"/>
  <c r="S1359" i="1"/>
  <c r="AS1359" i="1" s="1"/>
  <c r="S1366" i="1"/>
  <c r="AS1366" i="1" s="1"/>
  <c r="S1379" i="1"/>
  <c r="AS1379" i="1" s="1"/>
  <c r="S1392" i="1"/>
  <c r="AS1392" i="1" s="1"/>
  <c r="S1405" i="1"/>
  <c r="AS1405" i="1" s="1"/>
  <c r="S1418" i="1"/>
  <c r="AS1418" i="1" s="1"/>
  <c r="S1431" i="1"/>
  <c r="AS1431" i="1" s="1"/>
  <c r="S1438" i="1"/>
  <c r="AS1438" i="1" s="1"/>
  <c r="S211" i="1"/>
  <c r="AS211" i="1" s="1"/>
  <c r="S330" i="1"/>
  <c r="AS330" i="1" s="1"/>
  <c r="S379" i="1"/>
  <c r="AS379" i="1" s="1"/>
  <c r="S460" i="1"/>
  <c r="AS460" i="1" s="1"/>
  <c r="S490" i="1"/>
  <c r="AS490" i="1" s="1"/>
  <c r="S535" i="1"/>
  <c r="AS535" i="1" s="1"/>
  <c r="S551" i="1"/>
  <c r="AS551" i="1" s="1"/>
  <c r="S613" i="1"/>
  <c r="AS613" i="1" s="1"/>
  <c r="S750" i="1"/>
  <c r="AS750" i="1" s="1"/>
  <c r="S762" i="1"/>
  <c r="AS762" i="1" s="1"/>
  <c r="S776" i="1"/>
  <c r="AS776" i="1" s="1"/>
  <c r="S787" i="1"/>
  <c r="AS787" i="1" s="1"/>
  <c r="S800" i="1"/>
  <c r="AS800" i="1" s="1"/>
  <c r="S811" i="1"/>
  <c r="AS811" i="1" s="1"/>
  <c r="S834" i="1"/>
  <c r="AS834" i="1" s="1"/>
  <c r="S844" i="1"/>
  <c r="AS844" i="1" s="1"/>
  <c r="S863" i="1"/>
  <c r="AS863" i="1" s="1"/>
  <c r="S872" i="1"/>
  <c r="AS872" i="1" s="1"/>
  <c r="S892" i="1"/>
  <c r="AS892" i="1" s="1"/>
  <c r="S901" i="1"/>
  <c r="AS901" i="1" s="1"/>
  <c r="S920" i="1"/>
  <c r="AS920" i="1" s="1"/>
  <c r="S930" i="1"/>
  <c r="AS930" i="1" s="1"/>
  <c r="S947" i="1"/>
  <c r="AS947" i="1" s="1"/>
  <c r="S962" i="1"/>
  <c r="AS962" i="1" s="1"/>
  <c r="S971" i="1"/>
  <c r="AS971" i="1" s="1"/>
  <c r="S978" i="1"/>
  <c r="AS978" i="1" s="1"/>
  <c r="S985" i="1"/>
  <c r="AS985" i="1" s="1"/>
  <c r="S992" i="1"/>
  <c r="AS992" i="1" s="1"/>
  <c r="S999" i="1"/>
  <c r="AS999" i="1" s="1"/>
  <c r="S1007" i="1"/>
  <c r="AS1007" i="1" s="1"/>
  <c r="S1014" i="1"/>
  <c r="AS1014" i="1" s="1"/>
  <c r="S1021" i="1"/>
  <c r="AS1021" i="1" s="1"/>
  <c r="S1028" i="1"/>
  <c r="AS1028" i="1" s="1"/>
  <c r="S1035" i="1"/>
  <c r="AS1035" i="1" s="1"/>
  <c r="S1043" i="1"/>
  <c r="AS1043" i="1" s="1"/>
  <c r="S1050" i="1"/>
  <c r="AS1050" i="1" s="1"/>
  <c r="S1057" i="1"/>
  <c r="AS1057" i="1" s="1"/>
  <c r="S1064" i="1"/>
  <c r="AS1064" i="1" s="1"/>
  <c r="S1071" i="1"/>
  <c r="AS1071" i="1" s="1"/>
  <c r="S1085" i="1"/>
  <c r="AS1085" i="1" s="1"/>
  <c r="S1098" i="1"/>
  <c r="AS1098" i="1" s="1"/>
  <c r="S1111" i="1"/>
  <c r="AS1111" i="1" s="1"/>
  <c r="S1124" i="1"/>
  <c r="AS1124" i="1" s="1"/>
  <c r="S1137" i="1"/>
  <c r="AS1137" i="1" s="1"/>
  <c r="S1144" i="1"/>
  <c r="AS1144" i="1" s="1"/>
  <c r="S1157" i="1"/>
  <c r="AS1157" i="1" s="1"/>
  <c r="S1170" i="1"/>
  <c r="AS1170" i="1" s="1"/>
  <c r="S1183" i="1"/>
  <c r="AS1183" i="1" s="1"/>
  <c r="S1196" i="1"/>
  <c r="AS1196" i="1" s="1"/>
  <c r="S1209" i="1"/>
  <c r="AS1209" i="1" s="1"/>
  <c r="S1216" i="1"/>
  <c r="AS1216" i="1" s="1"/>
  <c r="S1229" i="1"/>
  <c r="AS1229" i="1" s="1"/>
  <c r="S1242" i="1"/>
  <c r="AS1242" i="1" s="1"/>
  <c r="S1255" i="1"/>
  <c r="AS1255" i="1" s="1"/>
  <c r="S1268" i="1"/>
  <c r="AS1268" i="1" s="1"/>
  <c r="S1281" i="1"/>
  <c r="AS1281" i="1" s="1"/>
  <c r="S1288" i="1"/>
  <c r="AS1288" i="1" s="1"/>
  <c r="S1301" i="1"/>
  <c r="AS1301" i="1" s="1"/>
  <c r="S1314" i="1"/>
  <c r="AS1314" i="1" s="1"/>
  <c r="S1327" i="1"/>
  <c r="AS1327" i="1" s="1"/>
  <c r="S1340" i="1"/>
  <c r="AS1340" i="1" s="1"/>
  <c r="S1353" i="1"/>
  <c r="AS1353" i="1" s="1"/>
  <c r="S1360" i="1"/>
  <c r="AS1360" i="1" s="1"/>
  <c r="S1373" i="1"/>
  <c r="AS1373" i="1" s="1"/>
  <c r="S1386" i="1"/>
  <c r="AS1386" i="1" s="1"/>
  <c r="S1399" i="1"/>
  <c r="AS1399" i="1" s="1"/>
  <c r="S1412" i="1"/>
  <c r="AS1412" i="1" s="1"/>
  <c r="S1425" i="1"/>
  <c r="AS1425" i="1" s="1"/>
  <c r="S1432" i="1"/>
  <c r="AS1432" i="1" s="1"/>
  <c r="S1445" i="1"/>
  <c r="AS1445" i="1" s="1"/>
  <c r="S1451" i="1"/>
  <c r="AS1451" i="1" s="1"/>
  <c r="S1457" i="1"/>
  <c r="AS1457" i="1" s="1"/>
  <c r="S1463" i="1"/>
  <c r="AS1463" i="1" s="1"/>
  <c r="S1469" i="1"/>
  <c r="AS1469" i="1" s="1"/>
  <c r="S1475" i="1"/>
  <c r="AS1475" i="1" s="1"/>
  <c r="S1481" i="1"/>
  <c r="AS1481" i="1" s="1"/>
  <c r="S1487" i="1"/>
  <c r="AS1487" i="1" s="1"/>
  <c r="S1493" i="1"/>
  <c r="AS1493" i="1" s="1"/>
  <c r="S1499" i="1"/>
  <c r="AS1499" i="1" s="1"/>
  <c r="S1505" i="1"/>
  <c r="AS1505" i="1" s="1"/>
  <c r="S1511" i="1"/>
  <c r="AS1511" i="1" s="1"/>
  <c r="S1517" i="1"/>
  <c r="AS1517" i="1" s="1"/>
  <c r="S1523" i="1"/>
  <c r="AS1523" i="1" s="1"/>
  <c r="S1529" i="1"/>
  <c r="AS1529" i="1" s="1"/>
  <c r="S1535" i="1"/>
  <c r="AS1535" i="1" s="1"/>
  <c r="S1541" i="1"/>
  <c r="AS1541" i="1" s="1"/>
  <c r="S1547" i="1"/>
  <c r="AS1547" i="1" s="1"/>
  <c r="S1553" i="1"/>
  <c r="AS1553" i="1" s="1"/>
  <c r="S1559" i="1"/>
  <c r="AS1559" i="1" s="1"/>
  <c r="S1565" i="1"/>
  <c r="AS1565" i="1" s="1"/>
  <c r="S1571" i="1"/>
  <c r="AS1571" i="1" s="1"/>
  <c r="S1577" i="1"/>
  <c r="AS1577" i="1" s="1"/>
  <c r="S1583" i="1"/>
  <c r="AS1583" i="1" s="1"/>
  <c r="S1589" i="1"/>
  <c r="AS1589" i="1" s="1"/>
  <c r="S384" i="1"/>
  <c r="AS384" i="1" s="1"/>
  <c r="S556" i="1"/>
  <c r="AS556" i="1" s="1"/>
  <c r="S575" i="1"/>
  <c r="AS575" i="1" s="1"/>
  <c r="S596" i="1"/>
  <c r="AS596" i="1" s="1"/>
  <c r="S687" i="1"/>
  <c r="AS687" i="1" s="1"/>
  <c r="S702" i="1"/>
  <c r="AS702" i="1" s="1"/>
  <c r="S720" i="1"/>
  <c r="AS720" i="1" s="1"/>
  <c r="S763" i="1"/>
  <c r="AS763" i="1" s="1"/>
  <c r="S778" i="1"/>
  <c r="AS778" i="1" s="1"/>
  <c r="S788" i="1"/>
  <c r="AS788" i="1" s="1"/>
  <c r="S802" i="1"/>
  <c r="AS802" i="1" s="1"/>
  <c r="S812" i="1"/>
  <c r="AS812" i="1" s="1"/>
  <c r="S824" i="1"/>
  <c r="AS824" i="1" s="1"/>
  <c r="S845" i="1"/>
  <c r="AS845" i="1" s="1"/>
  <c r="S854" i="1"/>
  <c r="AS854" i="1" s="1"/>
  <c r="S874" i="1"/>
  <c r="AS874" i="1" s="1"/>
  <c r="S883" i="1"/>
  <c r="AS883" i="1" s="1"/>
  <c r="S902" i="1"/>
  <c r="AS902" i="1" s="1"/>
  <c r="S912" i="1"/>
  <c r="AS912" i="1" s="1"/>
  <c r="S931" i="1"/>
  <c r="AS931" i="1" s="1"/>
  <c r="S940" i="1"/>
  <c r="AS940" i="1" s="1"/>
  <c r="S955" i="1"/>
  <c r="AS955" i="1" s="1"/>
  <c r="S1000" i="1"/>
  <c r="AS1000" i="1" s="1"/>
  <c r="S1036" i="1"/>
  <c r="AS1036" i="1" s="1"/>
  <c r="S1072" i="1"/>
  <c r="AS1072" i="1" s="1"/>
  <c r="S1079" i="1"/>
  <c r="AS1079" i="1" s="1"/>
  <c r="S1092" i="1"/>
  <c r="AS1092" i="1" s="1"/>
  <c r="S1105" i="1"/>
  <c r="AS1105" i="1" s="1"/>
  <c r="S1118" i="1"/>
  <c r="AS1118" i="1" s="1"/>
  <c r="S1131" i="1"/>
  <c r="AS1131" i="1" s="1"/>
  <c r="S1138" i="1"/>
  <c r="AS1138" i="1" s="1"/>
  <c r="S1151" i="1"/>
  <c r="AS1151" i="1" s="1"/>
  <c r="S1164" i="1"/>
  <c r="AS1164" i="1" s="1"/>
  <c r="S1177" i="1"/>
  <c r="AS1177" i="1" s="1"/>
  <c r="S1190" i="1"/>
  <c r="AS1190" i="1" s="1"/>
  <c r="S1203" i="1"/>
  <c r="AS1203" i="1" s="1"/>
  <c r="S1210" i="1"/>
  <c r="AS1210" i="1" s="1"/>
  <c r="S1223" i="1"/>
  <c r="AS1223" i="1" s="1"/>
  <c r="S1236" i="1"/>
  <c r="AS1236" i="1" s="1"/>
  <c r="S145" i="1"/>
  <c r="AS145" i="1" s="1"/>
  <c r="S289" i="1"/>
  <c r="AS289" i="1" s="1"/>
  <c r="S337" i="1"/>
  <c r="AS337" i="1" s="1"/>
  <c r="S425" i="1"/>
  <c r="AS425" i="1" s="1"/>
  <c r="S461" i="1"/>
  <c r="AS461" i="1" s="1"/>
  <c r="S491" i="1"/>
  <c r="AS491" i="1" s="1"/>
  <c r="S536" i="1"/>
  <c r="AS536" i="1" s="1"/>
  <c r="S577" i="1"/>
  <c r="AS577" i="1" s="1"/>
  <c r="S598" i="1"/>
  <c r="AS598" i="1" s="1"/>
  <c r="S653" i="1"/>
  <c r="AS653" i="1" s="1"/>
  <c r="S738" i="1"/>
  <c r="AS738" i="1" s="1"/>
  <c r="S751" i="1"/>
  <c r="AS751" i="1" s="1"/>
  <c r="S767" i="1"/>
  <c r="AS767" i="1" s="1"/>
  <c r="S826" i="1"/>
  <c r="AS826" i="1" s="1"/>
  <c r="S835" i="1"/>
  <c r="AS835" i="1" s="1"/>
  <c r="S846" i="1"/>
  <c r="AS846" i="1" s="1"/>
  <c r="S864" i="1"/>
  <c r="AS864" i="1" s="1"/>
  <c r="S875" i="1"/>
  <c r="AS875" i="1" s="1"/>
  <c r="S893" i="1"/>
  <c r="AS893" i="1" s="1"/>
  <c r="S904" i="1"/>
  <c r="AS904" i="1" s="1"/>
  <c r="S922" i="1"/>
  <c r="AS922" i="1" s="1"/>
  <c r="S932" i="1"/>
  <c r="AS932" i="1" s="1"/>
  <c r="S948" i="1"/>
  <c r="AS948" i="1" s="1"/>
  <c r="S972" i="1"/>
  <c r="AS972" i="1" s="1"/>
  <c r="S979" i="1"/>
  <c r="AS979" i="1" s="1"/>
  <c r="S986" i="1"/>
  <c r="AS986" i="1" s="1"/>
  <c r="S993" i="1"/>
  <c r="AS993" i="1" s="1"/>
  <c r="S1001" i="1"/>
  <c r="AS1001" i="1" s="1"/>
  <c r="S1008" i="1"/>
  <c r="AS1008" i="1" s="1"/>
  <c r="S1015" i="1"/>
  <c r="AS1015" i="1" s="1"/>
  <c r="S1022" i="1"/>
  <c r="AS1022" i="1" s="1"/>
  <c r="S1029" i="1"/>
  <c r="AS1029" i="1" s="1"/>
  <c r="S1037" i="1"/>
  <c r="AS1037" i="1" s="1"/>
  <c r="S1044" i="1"/>
  <c r="AS1044" i="1" s="1"/>
  <c r="S1051" i="1"/>
  <c r="AS1051" i="1" s="1"/>
  <c r="S1058" i="1"/>
  <c r="AS1058" i="1" s="1"/>
  <c r="S1065" i="1"/>
  <c r="AS1065" i="1" s="1"/>
  <c r="S1073" i="1"/>
  <c r="AS1073" i="1" s="1"/>
  <c r="S1086" i="1"/>
  <c r="AS1086" i="1" s="1"/>
  <c r="S1099" i="1"/>
  <c r="AS1099" i="1" s="1"/>
  <c r="S1112" i="1"/>
  <c r="AS1112" i="1" s="1"/>
  <c r="S1125" i="1"/>
  <c r="AS1125" i="1" s="1"/>
  <c r="S1132" i="1"/>
  <c r="AS1132" i="1" s="1"/>
  <c r="S1145" i="1"/>
  <c r="AS1145" i="1" s="1"/>
  <c r="S1158" i="1"/>
  <c r="AS1158" i="1" s="1"/>
  <c r="S1171" i="1"/>
  <c r="AS1171" i="1" s="1"/>
  <c r="S1184" i="1"/>
  <c r="AS1184" i="1" s="1"/>
  <c r="S1197" i="1"/>
  <c r="AS1197" i="1" s="1"/>
  <c r="S1204" i="1"/>
  <c r="AS1204" i="1" s="1"/>
  <c r="S223" i="1"/>
  <c r="AS223" i="1" s="1"/>
  <c r="S389" i="1"/>
  <c r="AS389" i="1" s="1"/>
  <c r="S431" i="1"/>
  <c r="AS431" i="1" s="1"/>
  <c r="S519" i="1"/>
  <c r="AS519" i="1" s="1"/>
  <c r="S560" i="1"/>
  <c r="AS560" i="1" s="1"/>
  <c r="S580" i="1"/>
  <c r="AS580" i="1" s="1"/>
  <c r="S617" i="1"/>
  <c r="AS617" i="1" s="1"/>
  <c r="S674" i="1"/>
  <c r="AS674" i="1" s="1"/>
  <c r="S688" i="1"/>
  <c r="AS688" i="1" s="1"/>
  <c r="S707" i="1"/>
  <c r="AS707" i="1" s="1"/>
  <c r="S721" i="1"/>
  <c r="AS721" i="1" s="1"/>
  <c r="S175" i="1"/>
  <c r="AS175" i="1" s="1"/>
  <c r="S307" i="1"/>
  <c r="AS307" i="1" s="1"/>
  <c r="S402" i="1"/>
  <c r="AS402" i="1" s="1"/>
  <c r="S472" i="1"/>
  <c r="AS472" i="1" s="1"/>
  <c r="S544" i="1"/>
  <c r="AS544" i="1" s="1"/>
  <c r="S66" i="1"/>
  <c r="AS66" i="1" s="1"/>
  <c r="S432" i="1"/>
  <c r="AS432" i="1" s="1"/>
  <c r="S626" i="1"/>
  <c r="AS626" i="1" s="1"/>
  <c r="S675" i="1"/>
  <c r="AS675" i="1" s="1"/>
  <c r="S769" i="1"/>
  <c r="AS769" i="1" s="1"/>
  <c r="S865" i="1"/>
  <c r="AS865" i="1" s="1"/>
  <c r="S878" i="1"/>
  <c r="AS878" i="1" s="1"/>
  <c r="S928" i="1"/>
  <c r="AS928" i="1" s="1"/>
  <c r="S983" i="1"/>
  <c r="AS983" i="1" s="1"/>
  <c r="S996" i="1"/>
  <c r="AS996" i="1" s="1"/>
  <c r="S1009" i="1"/>
  <c r="AS1009" i="1" s="1"/>
  <c r="S1069" i="1"/>
  <c r="AS1069" i="1" s="1"/>
  <c r="S1103" i="1"/>
  <c r="AS1103" i="1" s="1"/>
  <c r="S1115" i="1"/>
  <c r="AS1115" i="1" s="1"/>
  <c r="S1127" i="1"/>
  <c r="AS1127" i="1" s="1"/>
  <c r="S1139" i="1"/>
  <c r="AS1139" i="1" s="1"/>
  <c r="S1148" i="1"/>
  <c r="AS1148" i="1" s="1"/>
  <c r="S1160" i="1"/>
  <c r="AS1160" i="1" s="1"/>
  <c r="S1172" i="1"/>
  <c r="AS1172" i="1" s="1"/>
  <c r="S1214" i="1"/>
  <c r="AS1214" i="1" s="1"/>
  <c r="S1225" i="1"/>
  <c r="AS1225" i="1" s="1"/>
  <c r="S1234" i="1"/>
  <c r="AS1234" i="1" s="1"/>
  <c r="S1253" i="1"/>
  <c r="AS1253" i="1" s="1"/>
  <c r="S1271" i="1"/>
  <c r="AS1271" i="1" s="1"/>
  <c r="S1279" i="1"/>
  <c r="AS1279" i="1" s="1"/>
  <c r="S1289" i="1"/>
  <c r="AS1289" i="1" s="1"/>
  <c r="S1304" i="1"/>
  <c r="AS1304" i="1" s="1"/>
  <c r="S1312" i="1"/>
  <c r="AS1312" i="1" s="1"/>
  <c r="S305" i="1"/>
  <c r="AS305" i="1" s="1"/>
  <c r="S520" i="1"/>
  <c r="AS520" i="1" s="1"/>
  <c r="S583" i="1"/>
  <c r="AS583" i="1" s="1"/>
  <c r="S639" i="1"/>
  <c r="AS639" i="1" s="1"/>
  <c r="S793" i="1"/>
  <c r="AS793" i="1" s="1"/>
  <c r="S816" i="1"/>
  <c r="AS816" i="1" s="1"/>
  <c r="S832" i="1"/>
  <c r="AS832" i="1" s="1"/>
  <c r="S848" i="1"/>
  <c r="AS848" i="1" s="1"/>
  <c r="S866" i="1"/>
  <c r="AS866" i="1" s="1"/>
  <c r="S880" i="1"/>
  <c r="AS880" i="1" s="1"/>
  <c r="S898" i="1"/>
  <c r="AS898" i="1" s="1"/>
  <c r="S914" i="1"/>
  <c r="AS914" i="1" s="1"/>
  <c r="S945" i="1"/>
  <c r="AS945" i="1" s="1"/>
  <c r="S959" i="1"/>
  <c r="AS959" i="1" s="1"/>
  <c r="S973" i="1"/>
  <c r="AS973" i="1" s="1"/>
  <c r="S1033" i="1"/>
  <c r="AS1033" i="1" s="1"/>
  <c r="S1046" i="1"/>
  <c r="AS1046" i="1" s="1"/>
  <c r="S1059" i="1"/>
  <c r="AS1059" i="1" s="1"/>
  <c r="S1082" i="1"/>
  <c r="AS1082" i="1" s="1"/>
  <c r="S1094" i="1"/>
  <c r="AS1094" i="1" s="1"/>
  <c r="S1106" i="1"/>
  <c r="AS1106" i="1" s="1"/>
  <c r="S1194" i="1"/>
  <c r="AS1194" i="1" s="1"/>
  <c r="S1206" i="1"/>
  <c r="AS1206" i="1" s="1"/>
  <c r="S1217" i="1"/>
  <c r="AS1217" i="1" s="1"/>
  <c r="S1245" i="1"/>
  <c r="AS1245" i="1" s="1"/>
  <c r="S312" i="1"/>
  <c r="AS312" i="1" s="1"/>
  <c r="S442" i="1"/>
  <c r="AS442" i="1" s="1"/>
  <c r="S525" i="1"/>
  <c r="AS525" i="1" s="1"/>
  <c r="S589" i="1"/>
  <c r="AS589" i="1" s="1"/>
  <c r="S676" i="1"/>
  <c r="AS676" i="1" s="1"/>
  <c r="S770" i="1"/>
  <c r="AS770" i="1" s="1"/>
  <c r="S868" i="1"/>
  <c r="AS868" i="1" s="1"/>
  <c r="S884" i="1"/>
  <c r="AS884" i="1" s="1"/>
  <c r="S916" i="1"/>
  <c r="AS916" i="1" s="1"/>
  <c r="S934" i="1"/>
  <c r="AS934" i="1" s="1"/>
  <c r="S997" i="1"/>
  <c r="AS997" i="1" s="1"/>
  <c r="S1010" i="1"/>
  <c r="AS1010" i="1" s="1"/>
  <c r="S1023" i="1"/>
  <c r="AS1023" i="1" s="1"/>
  <c r="S1060" i="1"/>
  <c r="AS1060" i="1" s="1"/>
  <c r="S1116" i="1"/>
  <c r="AS1116" i="1" s="1"/>
  <c r="S1128" i="1"/>
  <c r="AS1128" i="1" s="1"/>
  <c r="S1140" i="1"/>
  <c r="AS1140" i="1" s="1"/>
  <c r="S1152" i="1"/>
  <c r="AS1152" i="1" s="1"/>
  <c r="S1161" i="1"/>
  <c r="AS1161" i="1" s="1"/>
  <c r="S1173" i="1"/>
  <c r="AS1173" i="1" s="1"/>
  <c r="S1185" i="1"/>
  <c r="AS1185" i="1" s="1"/>
  <c r="S1226" i="1"/>
  <c r="AS1226" i="1" s="1"/>
  <c r="S1237" i="1"/>
  <c r="AS1237" i="1" s="1"/>
  <c r="S1246" i="1"/>
  <c r="AS1246" i="1" s="1"/>
  <c r="S1264" i="1"/>
  <c r="AS1264" i="1" s="1"/>
  <c r="S1272" i="1"/>
  <c r="AS1272" i="1" s="1"/>
  <c r="S1282" i="1"/>
  <c r="AS1282" i="1" s="1"/>
  <c r="S1290" i="1"/>
  <c r="AS1290" i="1" s="1"/>
  <c r="S1305" i="1"/>
  <c r="AS1305" i="1" s="1"/>
  <c r="S1313" i="1"/>
  <c r="AS1313" i="1" s="1"/>
  <c r="S1329" i="1"/>
  <c r="AS1329" i="1" s="1"/>
  <c r="S1337" i="1"/>
  <c r="AS1337" i="1" s="1"/>
  <c r="S1352" i="1"/>
  <c r="AS1352" i="1" s="1"/>
  <c r="S1361" i="1"/>
  <c r="AS1361" i="1" s="1"/>
  <c r="S1376" i="1"/>
  <c r="AS1376" i="1" s="1"/>
  <c r="S1384" i="1"/>
  <c r="AS1384" i="1" s="1"/>
  <c r="S1400" i="1"/>
  <c r="AS1400" i="1" s="1"/>
  <c r="S1408" i="1"/>
  <c r="AS1408" i="1" s="1"/>
  <c r="S1423" i="1"/>
  <c r="AS1423" i="1" s="1"/>
  <c r="S1447" i="1"/>
  <c r="AS1447" i="1" s="1"/>
  <c r="S1454" i="1"/>
  <c r="AS1454" i="1" s="1"/>
  <c r="S1461" i="1"/>
  <c r="AS1461" i="1" s="1"/>
  <c r="S1468" i="1"/>
  <c r="AS1468" i="1" s="1"/>
  <c r="S1476" i="1"/>
  <c r="AS1476" i="1" s="1"/>
  <c r="S1483" i="1"/>
  <c r="AS1483" i="1" s="1"/>
  <c r="S1490" i="1"/>
  <c r="AS1490" i="1" s="1"/>
  <c r="S1503" i="1"/>
  <c r="AS1503" i="1" s="1"/>
  <c r="S1516" i="1"/>
  <c r="AS1516" i="1" s="1"/>
  <c r="S1536" i="1"/>
  <c r="AS1536" i="1" s="1"/>
  <c r="S1549" i="1"/>
  <c r="AS1549" i="1" s="1"/>
  <c r="S1562" i="1"/>
  <c r="AS1562" i="1" s="1"/>
  <c r="S1575" i="1"/>
  <c r="AS1575" i="1" s="1"/>
  <c r="S1588" i="1"/>
  <c r="AS1588" i="1" s="1"/>
  <c r="S899" i="1"/>
  <c r="AS899" i="1" s="1"/>
  <c r="S1198" i="1"/>
  <c r="AS1198" i="1" s="1"/>
  <c r="S1306" i="1"/>
  <c r="AS1306" i="1" s="1"/>
  <c r="S1322" i="1"/>
  <c r="AS1322" i="1" s="1"/>
  <c r="S640" i="1"/>
  <c r="AS640" i="1" s="1"/>
  <c r="S725" i="1"/>
  <c r="AS725" i="1" s="1"/>
  <c r="S752" i="1"/>
  <c r="AS752" i="1" s="1"/>
  <c r="S773" i="1"/>
  <c r="AS773" i="1" s="1"/>
  <c r="S794" i="1"/>
  <c r="AS794" i="1" s="1"/>
  <c r="S817" i="1"/>
  <c r="AS817" i="1" s="1"/>
  <c r="S836" i="1"/>
  <c r="AS836" i="1" s="1"/>
  <c r="S850" i="1"/>
  <c r="AS850" i="1" s="1"/>
  <c r="S917" i="1"/>
  <c r="AS917" i="1" s="1"/>
  <c r="S960" i="1"/>
  <c r="AS960" i="1" s="1"/>
  <c r="S974" i="1"/>
  <c r="AS974" i="1" s="1"/>
  <c r="S987" i="1"/>
  <c r="AS987" i="1" s="1"/>
  <c r="S1024" i="1"/>
  <c r="AS1024" i="1" s="1"/>
  <c r="S1047" i="1"/>
  <c r="AS1047" i="1" s="1"/>
  <c r="S1061" i="1"/>
  <c r="AS1061" i="1" s="1"/>
  <c r="S1074" i="1"/>
  <c r="AS1074" i="1" s="1"/>
  <c r="S1083" i="1"/>
  <c r="AS1083" i="1" s="1"/>
  <c r="S1095" i="1"/>
  <c r="AS1095" i="1" s="1"/>
  <c r="S1107" i="1"/>
  <c r="AS1107" i="1" s="1"/>
  <c r="S1119" i="1"/>
  <c r="AS1119" i="1" s="1"/>
  <c r="S1162" i="1"/>
  <c r="AS1162" i="1" s="1"/>
  <c r="S1174" i="1"/>
  <c r="AS1174" i="1" s="1"/>
  <c r="S1186" i="1"/>
  <c r="AS1186" i="1" s="1"/>
  <c r="S1207" i="1"/>
  <c r="AS1207" i="1" s="1"/>
  <c r="S1218" i="1"/>
  <c r="AS1218" i="1" s="1"/>
  <c r="S1256" i="1"/>
  <c r="AS1256" i="1" s="1"/>
  <c r="S1298" i="1"/>
  <c r="AS1298" i="1" s="1"/>
  <c r="S150" i="1"/>
  <c r="AS150" i="1" s="1"/>
  <c r="S341" i="1"/>
  <c r="AS341" i="1" s="1"/>
  <c r="S541" i="1"/>
  <c r="AS541" i="1" s="1"/>
  <c r="S727" i="1"/>
  <c r="AS727" i="1" s="1"/>
  <c r="S755" i="1"/>
  <c r="AS755" i="1" s="1"/>
  <c r="S779" i="1"/>
  <c r="AS779" i="1" s="1"/>
  <c r="S796" i="1"/>
  <c r="AS796" i="1" s="1"/>
  <c r="S838" i="1"/>
  <c r="AS838" i="1" s="1"/>
  <c r="S851" i="1"/>
  <c r="AS851" i="1" s="1"/>
  <c r="S869" i="1"/>
  <c r="AS869" i="1" s="1"/>
  <c r="S886" i="1"/>
  <c r="AS886" i="1" s="1"/>
  <c r="S918" i="1"/>
  <c r="AS918" i="1" s="1"/>
  <c r="S935" i="1"/>
  <c r="AS935" i="1" s="1"/>
  <c r="S949" i="1"/>
  <c r="AS949" i="1" s="1"/>
  <c r="S988" i="1"/>
  <c r="AS988" i="1" s="1"/>
  <c r="S1011" i="1"/>
  <c r="AS1011" i="1" s="1"/>
  <c r="S1025" i="1"/>
  <c r="AS1025" i="1" s="1"/>
  <c r="S1038" i="1"/>
  <c r="AS1038" i="1" s="1"/>
  <c r="S1048" i="1"/>
  <c r="AS1048" i="1" s="1"/>
  <c r="S1096" i="1"/>
  <c r="AS1096" i="1" s="1"/>
  <c r="S1108" i="1"/>
  <c r="AS1108" i="1" s="1"/>
  <c r="S1120" i="1"/>
  <c r="AS1120" i="1" s="1"/>
  <c r="S1129" i="1"/>
  <c r="AS1129" i="1" s="1"/>
  <c r="S1141" i="1"/>
  <c r="AS1141" i="1" s="1"/>
  <c r="S1153" i="1"/>
  <c r="AS1153" i="1" s="1"/>
  <c r="S1165" i="1"/>
  <c r="AS1165" i="1" s="1"/>
  <c r="S1227" i="1"/>
  <c r="AS1227" i="1" s="1"/>
  <c r="S1238" i="1"/>
  <c r="AS1238" i="1" s="1"/>
  <c r="S1247" i="1"/>
  <c r="AS1247" i="1" s="1"/>
  <c r="S1265" i="1"/>
  <c r="AS1265" i="1" s="1"/>
  <c r="S1273" i="1"/>
  <c r="AS1273" i="1" s="1"/>
  <c r="S1283" i="1"/>
  <c r="AS1283" i="1" s="1"/>
  <c r="S1291" i="1"/>
  <c r="AS1291" i="1" s="1"/>
  <c r="S1315" i="1"/>
  <c r="AS1315" i="1" s="1"/>
  <c r="S1338" i="1"/>
  <c r="AS1338" i="1" s="1"/>
  <c r="S1362" i="1"/>
  <c r="AS1362" i="1" s="1"/>
  <c r="S1377" i="1"/>
  <c r="AS1377" i="1" s="1"/>
  <c r="S1385" i="1"/>
  <c r="AS1385" i="1" s="1"/>
  <c r="S1401" i="1"/>
  <c r="AS1401" i="1" s="1"/>
  <c r="S1409" i="1"/>
  <c r="AS1409" i="1" s="1"/>
  <c r="S1424" i="1"/>
  <c r="AS1424" i="1" s="1"/>
  <c r="S1433" i="1"/>
  <c r="AS1433" i="1" s="1"/>
  <c r="S1448" i="1"/>
  <c r="AS1448" i="1" s="1"/>
  <c r="S1455" i="1"/>
  <c r="AS1455" i="1" s="1"/>
  <c r="S1462" i="1"/>
  <c r="AS1462" i="1" s="1"/>
  <c r="S1470" i="1"/>
  <c r="AS1470" i="1" s="1"/>
  <c r="S1477" i="1"/>
  <c r="AS1477" i="1" s="1"/>
  <c r="S1484" i="1"/>
  <c r="AS1484" i="1" s="1"/>
  <c r="S1491" i="1"/>
  <c r="AS1491" i="1" s="1"/>
  <c r="S1504" i="1"/>
  <c r="AS1504" i="1" s="1"/>
  <c r="S1524" i="1"/>
  <c r="AS1524" i="1" s="1"/>
  <c r="S1537" i="1"/>
  <c r="AS1537" i="1" s="1"/>
  <c r="S1550" i="1"/>
  <c r="AS1550" i="1" s="1"/>
  <c r="S1563" i="1"/>
  <c r="AS1563" i="1" s="1"/>
  <c r="S1576" i="1"/>
  <c r="AS1576" i="1" s="1"/>
  <c r="S1347" i="1"/>
  <c r="AS1347" i="1" s="1"/>
  <c r="S1402" i="1"/>
  <c r="AS1402" i="1" s="1"/>
  <c r="S1426" i="1"/>
  <c r="AS1426" i="1" s="1"/>
  <c r="S1441" i="1"/>
  <c r="AS1441" i="1" s="1"/>
  <c r="S1498" i="1"/>
  <c r="AS1498" i="1" s="1"/>
  <c r="S354" i="1"/>
  <c r="AS354" i="1" s="1"/>
  <c r="S542" i="1"/>
  <c r="AS542" i="1" s="1"/>
  <c r="S603" i="1"/>
  <c r="AS603" i="1" s="1"/>
  <c r="S641" i="1"/>
  <c r="AS641" i="1" s="1"/>
  <c r="S690" i="1"/>
  <c r="AS690" i="1" s="1"/>
  <c r="S757" i="1"/>
  <c r="AS757" i="1" s="1"/>
  <c r="S797" i="1"/>
  <c r="AS797" i="1" s="1"/>
  <c r="S818" i="1"/>
  <c r="AS818" i="1" s="1"/>
  <c r="S839" i="1"/>
  <c r="AS839" i="1" s="1"/>
  <c r="S856" i="1"/>
  <c r="AS856" i="1" s="1"/>
  <c r="S887" i="1"/>
  <c r="AS887" i="1" s="1"/>
  <c r="S905" i="1"/>
  <c r="AS905" i="1" s="1"/>
  <c r="S950" i="1"/>
  <c r="AS950" i="1" s="1"/>
  <c r="S965" i="1"/>
  <c r="AS965" i="1" s="1"/>
  <c r="S975" i="1"/>
  <c r="AS975" i="1" s="1"/>
  <c r="S989" i="1"/>
  <c r="AS989" i="1" s="1"/>
  <c r="S1002" i="1"/>
  <c r="AS1002" i="1" s="1"/>
  <c r="S1012" i="1"/>
  <c r="AS1012" i="1" s="1"/>
  <c r="S1062" i="1"/>
  <c r="AS1062" i="1" s="1"/>
  <c r="S1075" i="1"/>
  <c r="AS1075" i="1" s="1"/>
  <c r="S1087" i="1"/>
  <c r="AS1087" i="1" s="1"/>
  <c r="S1175" i="1"/>
  <c r="AS1175" i="1" s="1"/>
  <c r="S1187" i="1"/>
  <c r="AS1187" i="1" s="1"/>
  <c r="S1199" i="1"/>
  <c r="AS1199" i="1" s="1"/>
  <c r="S1219" i="1"/>
  <c r="AS1219" i="1" s="1"/>
  <c r="S1230" i="1"/>
  <c r="AS1230" i="1" s="1"/>
  <c r="S1249" i="1"/>
  <c r="AS1249" i="1" s="1"/>
  <c r="S1257" i="1"/>
  <c r="AS1257" i="1" s="1"/>
  <c r="S1275" i="1"/>
  <c r="AS1275" i="1" s="1"/>
  <c r="S1299" i="1"/>
  <c r="AS1299" i="1" s="1"/>
  <c r="S1308" i="1"/>
  <c r="AS1308" i="1" s="1"/>
  <c r="S1323" i="1"/>
  <c r="AS1323" i="1" s="1"/>
  <c r="S1331" i="1"/>
  <c r="AS1331" i="1" s="1"/>
  <c r="S1355" i="1"/>
  <c r="AS1355" i="1" s="1"/>
  <c r="S1370" i="1"/>
  <c r="AS1370" i="1" s="1"/>
  <c r="S1378" i="1"/>
  <c r="AS1378" i="1" s="1"/>
  <c r="S1394" i="1"/>
  <c r="AS1394" i="1" s="1"/>
  <c r="S1417" i="1"/>
  <c r="AS1417" i="1" s="1"/>
  <c r="S361" i="1"/>
  <c r="AS361" i="1" s="1"/>
  <c r="S474" i="1"/>
  <c r="AS474" i="1" s="1"/>
  <c r="S604" i="1"/>
  <c r="AS604" i="1" s="1"/>
  <c r="S655" i="1"/>
  <c r="AS655" i="1" s="1"/>
  <c r="S728" i="1"/>
  <c r="AS728" i="1" s="1"/>
  <c r="S803" i="1"/>
  <c r="AS803" i="1" s="1"/>
  <c r="S820" i="1"/>
  <c r="AS820" i="1" s="1"/>
  <c r="S870" i="1"/>
  <c r="AS870" i="1" s="1"/>
  <c r="S888" i="1"/>
  <c r="AS888" i="1" s="1"/>
  <c r="S923" i="1"/>
  <c r="AS923" i="1" s="1"/>
  <c r="S936" i="1"/>
  <c r="AS936" i="1" s="1"/>
  <c r="S976" i="1"/>
  <c r="AS976" i="1" s="1"/>
  <c r="S1026" i="1"/>
  <c r="AS1026" i="1" s="1"/>
  <c r="S1039" i="1"/>
  <c r="AS1039" i="1" s="1"/>
  <c r="S1052" i="1"/>
  <c r="AS1052" i="1" s="1"/>
  <c r="S1109" i="1"/>
  <c r="AS1109" i="1" s="1"/>
  <c r="S1121" i="1"/>
  <c r="AS1121" i="1" s="1"/>
  <c r="S1133" i="1"/>
  <c r="AS1133" i="1" s="1"/>
  <c r="S1142" i="1"/>
  <c r="AS1142" i="1" s="1"/>
  <c r="S1154" i="1"/>
  <c r="AS1154" i="1" s="1"/>
  <c r="S1166" i="1"/>
  <c r="AS1166" i="1" s="1"/>
  <c r="S1178" i="1"/>
  <c r="AS1178" i="1" s="1"/>
  <c r="S1211" i="1"/>
  <c r="AS1211" i="1" s="1"/>
  <c r="S1239" i="1"/>
  <c r="AS1239" i="1" s="1"/>
  <c r="S246" i="1"/>
  <c r="AS246" i="1" s="1"/>
  <c r="S498" i="1"/>
  <c r="AS498" i="1" s="1"/>
  <c r="S565" i="1"/>
  <c r="AS565" i="1" s="1"/>
  <c r="S662" i="1"/>
  <c r="AS662" i="1" s="1"/>
  <c r="S708" i="1"/>
  <c r="AS708" i="1" s="1"/>
  <c r="S785" i="1"/>
  <c r="AS785" i="1" s="1"/>
  <c r="S808" i="1"/>
  <c r="AS808" i="1" s="1"/>
  <c r="S827" i="1"/>
  <c r="AS827" i="1" s="1"/>
  <c r="S841" i="1"/>
  <c r="AS841" i="1" s="1"/>
  <c r="S859" i="1"/>
  <c r="AS859" i="1" s="1"/>
  <c r="S894" i="1"/>
  <c r="AS894" i="1" s="1"/>
  <c r="S907" i="1"/>
  <c r="AS907" i="1" s="1"/>
  <c r="S953" i="1"/>
  <c r="AS953" i="1" s="1"/>
  <c r="S967" i="1"/>
  <c r="AS967" i="1" s="1"/>
  <c r="S994" i="1"/>
  <c r="AS994" i="1" s="1"/>
  <c r="S1004" i="1"/>
  <c r="AS1004" i="1" s="1"/>
  <c r="S1017" i="1"/>
  <c r="AS1017" i="1" s="1"/>
  <c r="S1031" i="1"/>
  <c r="AS1031" i="1" s="1"/>
  <c r="S1054" i="1"/>
  <c r="AS1054" i="1" s="1"/>
  <c r="S1080" i="1"/>
  <c r="AS1080" i="1" s="1"/>
  <c r="S1089" i="1"/>
  <c r="AS1089" i="1" s="1"/>
  <c r="S1101" i="1"/>
  <c r="AS1101" i="1" s="1"/>
  <c r="S1113" i="1"/>
  <c r="AS1113" i="1" s="1"/>
  <c r="S1168" i="1"/>
  <c r="AS1168" i="1" s="1"/>
  <c r="S1180" i="1"/>
  <c r="AS1180" i="1" s="1"/>
  <c r="S1192" i="1"/>
  <c r="AS1192" i="1" s="1"/>
  <c r="S1201" i="1"/>
  <c r="AS1201" i="1" s="1"/>
  <c r="S1232" i="1"/>
  <c r="AS1232" i="1" s="1"/>
  <c r="S1243" i="1"/>
  <c r="AS1243" i="1" s="1"/>
  <c r="S1251" i="1"/>
  <c r="AS1251" i="1" s="1"/>
  <c r="S1269" i="1"/>
  <c r="AS1269" i="1" s="1"/>
  <c r="S1295" i="1"/>
  <c r="AS1295" i="1" s="1"/>
  <c r="S1310" i="1"/>
  <c r="AS1310" i="1" s="1"/>
  <c r="S1318" i="1"/>
  <c r="AS1318" i="1" s="1"/>
  <c r="S1334" i="1"/>
  <c r="AS1334" i="1" s="1"/>
  <c r="S1342" i="1"/>
  <c r="AS1342" i="1" s="1"/>
  <c r="S1357" i="1"/>
  <c r="AS1357" i="1" s="1"/>
  <c r="S1381" i="1"/>
  <c r="AS1381" i="1" s="1"/>
  <c r="S1404" i="1"/>
  <c r="AS1404" i="1" s="1"/>
  <c r="S1428" i="1"/>
  <c r="AS1428" i="1" s="1"/>
  <c r="S1443" i="1"/>
  <c r="AS1443" i="1" s="1"/>
  <c r="S1494" i="1"/>
  <c r="AS1494" i="1" s="1"/>
  <c r="S1507" i="1"/>
  <c r="AS1507" i="1" s="1"/>
  <c r="S1520" i="1"/>
  <c r="AS1520" i="1" s="1"/>
  <c r="S1533" i="1"/>
  <c r="AS1533" i="1" s="1"/>
  <c r="S1546" i="1"/>
  <c r="AS1546" i="1" s="1"/>
  <c r="S503" i="1"/>
  <c r="AS503" i="1" s="1"/>
  <c r="S566" i="1"/>
  <c r="AS566" i="1" s="1"/>
  <c r="S625" i="1"/>
  <c r="AS625" i="1" s="1"/>
  <c r="S740" i="1"/>
  <c r="AS740" i="1" s="1"/>
  <c r="S768" i="1"/>
  <c r="AS768" i="1" s="1"/>
  <c r="S860" i="1"/>
  <c r="AS860" i="1" s="1"/>
  <c r="S877" i="1"/>
  <c r="AS877" i="1" s="1"/>
  <c r="S895" i="1"/>
  <c r="AS895" i="1" s="1"/>
  <c r="S908" i="1"/>
  <c r="AS908" i="1" s="1"/>
  <c r="S926" i="1"/>
  <c r="AS926" i="1" s="1"/>
  <c r="S942" i="1"/>
  <c r="AS942" i="1" s="1"/>
  <c r="S957" i="1"/>
  <c r="AS957" i="1" s="1"/>
  <c r="S981" i="1"/>
  <c r="AS981" i="1" s="1"/>
  <c r="S995" i="1"/>
  <c r="AS995" i="1" s="1"/>
  <c r="S1018" i="1"/>
  <c r="AS1018" i="1" s="1"/>
  <c r="S1055" i="1"/>
  <c r="AS1055" i="1" s="1"/>
  <c r="S1068" i="1"/>
  <c r="AS1068" i="1" s="1"/>
  <c r="S1090" i="1"/>
  <c r="AS1090" i="1" s="1"/>
  <c r="S1102" i="1"/>
  <c r="AS1102" i="1" s="1"/>
  <c r="S1114" i="1"/>
  <c r="AS1114" i="1" s="1"/>
  <c r="S1126" i="1"/>
  <c r="AS1126" i="1" s="1"/>
  <c r="S1135" i="1"/>
  <c r="AS1135" i="1" s="1"/>
  <c r="S1147" i="1"/>
  <c r="AS1147" i="1" s="1"/>
  <c r="S1159" i="1"/>
  <c r="AS1159" i="1" s="1"/>
  <c r="S409" i="1"/>
  <c r="AS409" i="1" s="1"/>
  <c r="S709" i="1"/>
  <c r="AS709" i="1" s="1"/>
  <c r="S743" i="1"/>
  <c r="AS743" i="1" s="1"/>
  <c r="S792" i="1"/>
  <c r="AS792" i="1" s="1"/>
  <c r="S809" i="1"/>
  <c r="AS809" i="1" s="1"/>
  <c r="S847" i="1"/>
  <c r="AS847" i="1" s="1"/>
  <c r="S857" i="1"/>
  <c r="AS857" i="1" s="1"/>
  <c r="S925" i="1"/>
  <c r="AS925" i="1" s="1"/>
  <c r="S980" i="1"/>
  <c r="AS980" i="1" s="1"/>
  <c r="S1030" i="1"/>
  <c r="AS1030" i="1" s="1"/>
  <c r="S1122" i="1"/>
  <c r="AS1122" i="1" s="1"/>
  <c r="S1167" i="1"/>
  <c r="AS1167" i="1" s="1"/>
  <c r="S1258" i="1"/>
  <c r="AS1258" i="1" s="1"/>
  <c r="S1276" i="1"/>
  <c r="AS1276" i="1" s="1"/>
  <c r="S1292" i="1"/>
  <c r="AS1292" i="1" s="1"/>
  <c r="S1324" i="1"/>
  <c r="AS1324" i="1" s="1"/>
  <c r="S1335" i="1"/>
  <c r="AS1335" i="1" s="1"/>
  <c r="S1348" i="1"/>
  <c r="AS1348" i="1" s="1"/>
  <c r="S1358" i="1"/>
  <c r="AS1358" i="1" s="1"/>
  <c r="S1382" i="1"/>
  <c r="AS1382" i="1" s="1"/>
  <c r="S1406" i="1"/>
  <c r="AS1406" i="1" s="1"/>
  <c r="S1429" i="1"/>
  <c r="AS1429" i="1" s="1"/>
  <c r="S1464" i="1"/>
  <c r="AS1464" i="1" s="1"/>
  <c r="S1485" i="1"/>
  <c r="AS1485" i="1" s="1"/>
  <c r="S1521" i="1"/>
  <c r="AS1521" i="1" s="1"/>
  <c r="S1530" i="1"/>
  <c r="AS1530" i="1" s="1"/>
  <c r="S1555" i="1"/>
  <c r="AS1555" i="1" s="1"/>
  <c r="S1579" i="1"/>
  <c r="AS1579" i="1" s="1"/>
  <c r="S1594" i="1"/>
  <c r="AS1594" i="1" s="1"/>
  <c r="S1513" i="1"/>
  <c r="AS1513" i="1" s="1"/>
  <c r="S1531" i="1"/>
  <c r="AS1531" i="1" s="1"/>
  <c r="S1539" i="1"/>
  <c r="AS1539" i="1" s="1"/>
  <c r="S1548" i="1"/>
  <c r="AS1548" i="1" s="1"/>
  <c r="S1564" i="1"/>
  <c r="AS1564" i="1" s="1"/>
  <c r="S1572" i="1"/>
  <c r="AS1572" i="1" s="1"/>
  <c r="S1587" i="1"/>
  <c r="AS1587" i="1" s="1"/>
  <c r="S1595" i="1"/>
  <c r="AS1595" i="1" s="1"/>
  <c r="S478" i="1"/>
  <c r="AS478" i="1" s="1"/>
  <c r="S1240" i="1"/>
  <c r="AS1240" i="1" s="1"/>
  <c r="S1349" i="1"/>
  <c r="AS1349" i="1" s="1"/>
  <c r="S1420" i="1"/>
  <c r="AS1420" i="1" s="1"/>
  <c r="S390" i="1"/>
  <c r="AS390" i="1" s="1"/>
  <c r="S739" i="1"/>
  <c r="AS739" i="1" s="1"/>
  <c r="S858" i="1"/>
  <c r="AS858" i="1" s="1"/>
  <c r="S982" i="1"/>
  <c r="AS982" i="1" s="1"/>
  <c r="S1032" i="1"/>
  <c r="AS1032" i="1" s="1"/>
  <c r="S1081" i="1"/>
  <c r="AS1081" i="1" s="1"/>
  <c r="S1205" i="1"/>
  <c r="AS1205" i="1" s="1"/>
  <c r="S1233" i="1"/>
  <c r="AS1233" i="1" s="1"/>
  <c r="S1309" i="1"/>
  <c r="AS1309" i="1" s="1"/>
  <c r="S1336" i="1"/>
  <c r="AS1336" i="1" s="1"/>
  <c r="S1371" i="1"/>
  <c r="AS1371" i="1" s="1"/>
  <c r="S1395" i="1"/>
  <c r="AS1395" i="1" s="1"/>
  <c r="S1419" i="1"/>
  <c r="AS1419" i="1" s="1"/>
  <c r="S1442" i="1"/>
  <c r="AS1442" i="1" s="1"/>
  <c r="S1453" i="1"/>
  <c r="AS1453" i="1" s="1"/>
  <c r="S1474" i="1"/>
  <c r="AS1474" i="1" s="1"/>
  <c r="S1495" i="1"/>
  <c r="AS1495" i="1" s="1"/>
  <c r="S1556" i="1"/>
  <c r="AS1556" i="1" s="1"/>
  <c r="S758" i="1"/>
  <c r="AS758" i="1" s="1"/>
  <c r="S937" i="1"/>
  <c r="AS937" i="1" s="1"/>
  <c r="S990" i="1"/>
  <c r="AS990" i="1" s="1"/>
  <c r="S1088" i="1"/>
  <c r="AS1088" i="1" s="1"/>
  <c r="S1259" i="1"/>
  <c r="AS1259" i="1" s="1"/>
  <c r="S1277" i="1"/>
  <c r="AS1277" i="1" s="1"/>
  <c r="S1293" i="1"/>
  <c r="AS1293" i="1" s="1"/>
  <c r="S1325" i="1"/>
  <c r="AS1325" i="1" s="1"/>
  <c r="S1372" i="1"/>
  <c r="AS1372" i="1" s="1"/>
  <c r="S1383" i="1"/>
  <c r="AS1383" i="1" s="1"/>
  <c r="S1396" i="1"/>
  <c r="AS1396" i="1" s="1"/>
  <c r="S1407" i="1"/>
  <c r="AS1407" i="1" s="1"/>
  <c r="S1430" i="1"/>
  <c r="AS1430" i="1" s="1"/>
  <c r="S1465" i="1"/>
  <c r="AS1465" i="1" s="1"/>
  <c r="S1486" i="1"/>
  <c r="AS1486" i="1" s="1"/>
  <c r="S1514" i="1"/>
  <c r="AS1514" i="1" s="1"/>
  <c r="S492" i="1"/>
  <c r="AS492" i="1" s="1"/>
  <c r="S760" i="1"/>
  <c r="AS760" i="1" s="1"/>
  <c r="S876" i="1"/>
  <c r="AS876" i="1" s="1"/>
  <c r="S941" i="1"/>
  <c r="AS941" i="1" s="1"/>
  <c r="S1040" i="1"/>
  <c r="AS1040" i="1" s="1"/>
  <c r="S1134" i="1"/>
  <c r="AS1134" i="1" s="1"/>
  <c r="S1179" i="1"/>
  <c r="AS1179" i="1" s="1"/>
  <c r="S1212" i="1"/>
  <c r="AS1212" i="1" s="1"/>
  <c r="S1260" i="1"/>
  <c r="AS1260" i="1" s="1"/>
  <c r="S1278" i="1"/>
  <c r="AS1278" i="1" s="1"/>
  <c r="S1326" i="1"/>
  <c r="AS1326" i="1" s="1"/>
  <c r="S1350" i="1"/>
  <c r="AS1350" i="1" s="1"/>
  <c r="S1374" i="1"/>
  <c r="AS1374" i="1" s="1"/>
  <c r="S1397" i="1"/>
  <c r="AS1397" i="1" s="1"/>
  <c r="S1421" i="1"/>
  <c r="AS1421" i="1" s="1"/>
  <c r="S1444" i="1"/>
  <c r="AS1444" i="1" s="1"/>
  <c r="S1466" i="1"/>
  <c r="AS1466" i="1" s="1"/>
  <c r="S1488" i="1"/>
  <c r="AS1488" i="1" s="1"/>
  <c r="S1496" i="1"/>
  <c r="AS1496" i="1" s="1"/>
  <c r="S1506" i="1"/>
  <c r="AS1506" i="1" s="1"/>
  <c r="S1532" i="1"/>
  <c r="AS1532" i="1" s="1"/>
  <c r="S1573" i="1"/>
  <c r="AS1573" i="1" s="1"/>
  <c r="S549" i="1"/>
  <c r="AS549" i="1" s="1"/>
  <c r="S784" i="1"/>
  <c r="AS784" i="1" s="1"/>
  <c r="S1045" i="1"/>
  <c r="AS1045" i="1" s="1"/>
  <c r="S1093" i="1"/>
  <c r="AS1093" i="1" s="1"/>
  <c r="S1213" i="1"/>
  <c r="AS1213" i="1" s="1"/>
  <c r="S1262" i="1"/>
  <c r="AS1262" i="1" s="1"/>
  <c r="S1296" i="1"/>
  <c r="AS1296" i="1" s="1"/>
  <c r="S1311" i="1"/>
  <c r="AS1311" i="1" s="1"/>
  <c r="S1339" i="1"/>
  <c r="AS1339" i="1" s="1"/>
  <c r="S1363" i="1"/>
  <c r="AS1363" i="1" s="1"/>
  <c r="S1387" i="1"/>
  <c r="AS1387" i="1" s="1"/>
  <c r="S1410" i="1"/>
  <c r="AS1410" i="1" s="1"/>
  <c r="S1434" i="1"/>
  <c r="AS1434" i="1" s="1"/>
  <c r="S1456" i="1"/>
  <c r="AS1456" i="1" s="1"/>
  <c r="S1478" i="1"/>
  <c r="AS1478" i="1" s="1"/>
  <c r="S1497" i="1"/>
  <c r="AS1497" i="1" s="1"/>
  <c r="S1515" i="1"/>
  <c r="AS1515" i="1" s="1"/>
  <c r="S1558" i="1"/>
  <c r="AS1558" i="1" s="1"/>
  <c r="S1566" i="1"/>
  <c r="AS1566" i="1" s="1"/>
  <c r="S1581" i="1"/>
  <c r="AS1581" i="1" s="1"/>
  <c r="S1590" i="1"/>
  <c r="AS1590" i="1" s="1"/>
  <c r="S896" i="1"/>
  <c r="AS896" i="1" s="1"/>
  <c r="S958" i="1"/>
  <c r="AS958" i="1" s="1"/>
  <c r="S1191" i="1"/>
  <c r="AS1191" i="1" s="1"/>
  <c r="S1250" i="1"/>
  <c r="AS1250" i="1" s="1"/>
  <c r="S1330" i="1"/>
  <c r="AS1330" i="1" s="1"/>
  <c r="S1354" i="1"/>
  <c r="AS1354" i="1" s="1"/>
  <c r="S1365" i="1"/>
  <c r="AS1365" i="1" s="1"/>
  <c r="S1389" i="1"/>
  <c r="AS1389" i="1" s="1"/>
  <c r="S181" i="1"/>
  <c r="AS181" i="1" s="1"/>
  <c r="S840" i="1"/>
  <c r="AS840" i="1" s="1"/>
  <c r="S968" i="1"/>
  <c r="AS968" i="1" s="1"/>
  <c r="S1231" i="1"/>
  <c r="AS1231" i="1" s="1"/>
  <c r="S1482" i="1"/>
  <c r="AS1482" i="1" s="1"/>
  <c r="S229" i="1"/>
  <c r="AS229" i="1" s="1"/>
  <c r="S1076" i="1"/>
  <c r="AS1076" i="1" s="1"/>
  <c r="S1554" i="1"/>
  <c r="AS1554" i="1" s="1"/>
  <c r="S889" i="1"/>
  <c r="AS889" i="1" s="1"/>
  <c r="S1003" i="1"/>
  <c r="AS1003" i="1" s="1"/>
  <c r="S1100" i="1"/>
  <c r="AS1100" i="1" s="1"/>
  <c r="S1181" i="1"/>
  <c r="AS1181" i="1" s="1"/>
  <c r="S1244" i="1"/>
  <c r="AS1244" i="1" s="1"/>
  <c r="S1449" i="1"/>
  <c r="AS1449" i="1" s="1"/>
  <c r="S1518" i="1"/>
  <c r="AS1518" i="1" s="1"/>
  <c r="S1544" i="1"/>
  <c r="AS1544" i="1" s="1"/>
  <c r="S1489" i="1"/>
  <c r="AS1489" i="1" s="1"/>
  <c r="S1557" i="1"/>
  <c r="AS1557" i="1" s="1"/>
  <c r="S1568" i="1"/>
  <c r="AS1568" i="1" s="1"/>
  <c r="S1592" i="1"/>
  <c r="AS1592" i="1" s="1"/>
  <c r="S656" i="1"/>
  <c r="AS656" i="1" s="1"/>
  <c r="S1317" i="1"/>
  <c r="AS1317" i="1" s="1"/>
  <c r="S1343" i="1"/>
  <c r="AS1343" i="1" s="1"/>
  <c r="S1367" i="1"/>
  <c r="AS1367" i="1" s="1"/>
  <c r="S1413" i="1"/>
  <c r="AS1413" i="1" s="1"/>
  <c r="S1471" i="1"/>
  <c r="AS1471" i="1" s="1"/>
  <c r="S1414" i="1"/>
  <c r="AS1414" i="1" s="1"/>
  <c r="S913" i="1"/>
  <c r="AS913" i="1" s="1"/>
  <c r="S1344" i="1"/>
  <c r="AS1344" i="1" s="1"/>
  <c r="S1472" i="1"/>
  <c r="AS1472" i="1" s="1"/>
  <c r="S1560" i="1"/>
  <c r="AS1560" i="1" s="1"/>
  <c r="S1492" i="1"/>
  <c r="AS1492" i="1" s="1"/>
  <c r="S1297" i="1"/>
  <c r="AS1297" i="1" s="1"/>
  <c r="S1375" i="1"/>
  <c r="AS1375" i="1" s="1"/>
  <c r="S1416" i="1"/>
  <c r="AS1416" i="1" s="1"/>
  <c r="S1459" i="1"/>
  <c r="AS1459" i="1" s="1"/>
  <c r="S1525" i="1"/>
  <c r="AS1525" i="1" s="1"/>
  <c r="S1561" i="1"/>
  <c r="AS1561" i="1" s="1"/>
  <c r="S1526" i="1"/>
  <c r="AS1526" i="1" s="1"/>
  <c r="S1552" i="1"/>
  <c r="AS1552" i="1" s="1"/>
  <c r="S1586" i="1"/>
  <c r="AS1586" i="1" s="1"/>
  <c r="S1303" i="1"/>
  <c r="AS1303" i="1" s="1"/>
  <c r="S1403" i="1"/>
  <c r="AS1403" i="1" s="1"/>
  <c r="S1527" i="1"/>
  <c r="AS1527" i="1" s="1"/>
  <c r="S1427" i="1"/>
  <c r="AS1427" i="1" s="1"/>
  <c r="S1567" i="1"/>
  <c r="AS1567" i="1" s="1"/>
  <c r="S1188" i="1"/>
  <c r="AS1188" i="1" s="1"/>
  <c r="S1284" i="1"/>
  <c r="AS1284" i="1" s="1"/>
  <c r="S1316" i="1"/>
  <c r="AS1316" i="1" s="1"/>
  <c r="S1341" i="1"/>
  <c r="AS1341" i="1" s="1"/>
  <c r="S1364" i="1"/>
  <c r="AS1364" i="1" s="1"/>
  <c r="S1388" i="1"/>
  <c r="AS1388" i="1" s="1"/>
  <c r="S1411" i="1"/>
  <c r="AS1411" i="1" s="1"/>
  <c r="S1502" i="1"/>
  <c r="AS1502" i="1" s="1"/>
  <c r="S1580" i="1"/>
  <c r="AS1580" i="1" s="1"/>
  <c r="S906" i="1"/>
  <c r="AS906" i="1" s="1"/>
  <c r="S1016" i="1"/>
  <c r="AS1016" i="1" s="1"/>
  <c r="S1285" i="1"/>
  <c r="AS1285" i="1" s="1"/>
  <c r="S1390" i="1"/>
  <c r="AS1390" i="1" s="1"/>
  <c r="S1450" i="1"/>
  <c r="AS1450" i="1" s="1"/>
  <c r="S1519" i="1"/>
  <c r="AS1519" i="1" s="1"/>
  <c r="S1545" i="1"/>
  <c r="AS1545" i="1" s="1"/>
  <c r="S1569" i="1"/>
  <c r="AS1569" i="1" s="1"/>
  <c r="S1582" i="1"/>
  <c r="AS1582" i="1" s="1"/>
  <c r="S1593" i="1"/>
  <c r="AS1593" i="1" s="1"/>
  <c r="S695" i="1"/>
  <c r="AS695" i="1" s="1"/>
  <c r="S1200" i="1"/>
  <c r="AS1200" i="1" s="1"/>
  <c r="S1368" i="1"/>
  <c r="AS1368" i="1" s="1"/>
  <c r="S1436" i="1"/>
  <c r="AS1436" i="1" s="1"/>
  <c r="S1584" i="1"/>
  <c r="AS1584" i="1" s="1"/>
  <c r="S924" i="1"/>
  <c r="AS924" i="1" s="1"/>
  <c r="S1321" i="1"/>
  <c r="AS1321" i="1" s="1"/>
  <c r="S1369" i="1"/>
  <c r="AS1369" i="1" s="1"/>
  <c r="S1415" i="1"/>
  <c r="AS1415" i="1" s="1"/>
  <c r="S1458" i="1"/>
  <c r="AS1458" i="1" s="1"/>
  <c r="S1328" i="1"/>
  <c r="AS1328" i="1" s="1"/>
  <c r="S1398" i="1"/>
  <c r="AS1398" i="1" s="1"/>
  <c r="S1585" i="1"/>
  <c r="AS1585" i="1" s="1"/>
  <c r="S1332" i="1"/>
  <c r="AS1332" i="1" s="1"/>
  <c r="S1540" i="1"/>
  <c r="AS1540" i="1" s="1"/>
  <c r="S1542" i="1"/>
  <c r="AS1542" i="1" s="1"/>
  <c r="S1467" i="1"/>
  <c r="AS1467" i="1" s="1"/>
  <c r="S1528" i="1"/>
  <c r="AS1528" i="1" s="1"/>
  <c r="S1591" i="1"/>
  <c r="AS1591" i="1" s="1"/>
  <c r="S1193" i="1"/>
  <c r="AS1193" i="1" s="1"/>
  <c r="S1252" i="1"/>
  <c r="AS1252" i="1" s="1"/>
  <c r="S1286" i="1"/>
  <c r="AS1286" i="1" s="1"/>
  <c r="S1435" i="1"/>
  <c r="AS1435" i="1" s="1"/>
  <c r="S1452" i="1"/>
  <c r="AS1452" i="1" s="1"/>
  <c r="S1534" i="1"/>
  <c r="AS1534" i="1" s="1"/>
  <c r="S1570" i="1"/>
  <c r="AS1570" i="1" s="1"/>
  <c r="S1019" i="1"/>
  <c r="AS1019" i="1" s="1"/>
  <c r="S1319" i="1"/>
  <c r="AS1319" i="1" s="1"/>
  <c r="S1391" i="1"/>
  <c r="AS1391" i="1" s="1"/>
  <c r="S1508" i="1"/>
  <c r="AS1508" i="1" s="1"/>
  <c r="S696" i="1"/>
  <c r="AS696" i="1" s="1"/>
  <c r="S1345" i="1"/>
  <c r="AS1345" i="1" s="1"/>
  <c r="S1393" i="1"/>
  <c r="AS1393" i="1" s="1"/>
  <c r="S1473" i="1"/>
  <c r="AS1473" i="1" s="1"/>
  <c r="S1522" i="1"/>
  <c r="AS1522" i="1" s="1"/>
  <c r="S952" i="1"/>
  <c r="AS952" i="1" s="1"/>
  <c r="S1263" i="1"/>
  <c r="AS1263" i="1" s="1"/>
  <c r="S1351" i="1"/>
  <c r="AS1351" i="1" s="1"/>
  <c r="S1437" i="1"/>
  <c r="AS1437" i="1" s="1"/>
  <c r="S1509" i="1"/>
  <c r="AS1509" i="1" s="1"/>
  <c r="S1551" i="1"/>
  <c r="AS1551" i="1" s="1"/>
  <c r="S1596" i="1"/>
  <c r="AS1596" i="1" s="1"/>
  <c r="S1574" i="1"/>
  <c r="AS1574" i="1" s="1"/>
  <c r="S1480" i="1"/>
  <c r="AS1480" i="1" s="1"/>
  <c r="S1155" i="1"/>
  <c r="AS1155" i="1" s="1"/>
  <c r="S1356" i="1"/>
  <c r="AS1356" i="1" s="1"/>
  <c r="S1446" i="1"/>
  <c r="AS1446" i="1" s="1"/>
  <c r="S1512" i="1"/>
  <c r="AS1512" i="1" s="1"/>
  <c r="S1501" i="1"/>
  <c r="AS1501" i="1" s="1"/>
  <c r="S1578" i="1"/>
  <c r="AS1578" i="1" s="1"/>
  <c r="S1053" i="1"/>
  <c r="AS1053" i="1" s="1"/>
  <c r="S1146" i="1"/>
  <c r="AS1146" i="1" s="1"/>
  <c r="S1220" i="1"/>
  <c r="AS1220" i="1" s="1"/>
  <c r="S1266" i="1"/>
  <c r="AS1266" i="1" s="1"/>
  <c r="S1300" i="1"/>
  <c r="AS1300" i="1" s="1"/>
  <c r="S1422" i="1"/>
  <c r="AS1422" i="1" s="1"/>
  <c r="S1439" i="1"/>
  <c r="AS1439" i="1" s="1"/>
  <c r="S1479" i="1"/>
  <c r="AS1479" i="1" s="1"/>
  <c r="S1510" i="1"/>
  <c r="AS1510" i="1" s="1"/>
  <c r="S821" i="1"/>
  <c r="AS821" i="1" s="1"/>
  <c r="S966" i="1"/>
  <c r="AS966" i="1" s="1"/>
  <c r="S1066" i="1"/>
  <c r="AS1066" i="1" s="1"/>
  <c r="S1224" i="1"/>
  <c r="AS1224" i="1" s="1"/>
  <c r="S1302" i="1"/>
  <c r="AS1302" i="1" s="1"/>
  <c r="S1440" i="1"/>
  <c r="AS1440" i="1" s="1"/>
  <c r="S1460" i="1"/>
  <c r="AS1460" i="1" s="1"/>
  <c r="S1538" i="1"/>
  <c r="AS1538" i="1" s="1"/>
  <c r="S1067" i="1"/>
  <c r="AS1067" i="1" s="1"/>
  <c r="S1380" i="1"/>
  <c r="AS1380" i="1" s="1"/>
  <c r="S1500" i="1"/>
  <c r="AS1500" i="1" s="1"/>
  <c r="S1543" i="1"/>
  <c r="AS1543" i="1" s="1"/>
  <c r="S1270" i="1"/>
  <c r="AS1270" i="1" s="1"/>
  <c r="R1175" i="1" l="1"/>
  <c r="AR1175" i="1" s="1"/>
  <c r="R1245" i="1"/>
  <c r="AR1245" i="1" s="1"/>
  <c r="R1543" i="1"/>
  <c r="AR1543" i="1" s="1"/>
  <c r="R1001" i="1"/>
  <c r="AR1001" i="1" s="1"/>
  <c r="R207" i="1"/>
  <c r="AR207" i="1" s="1"/>
  <c r="R1093" i="1"/>
  <c r="AR1093" i="1" s="1"/>
  <c r="R720" i="1"/>
  <c r="AR720" i="1" s="1"/>
  <c r="R1018" i="1"/>
  <c r="AR1018" i="1" s="1"/>
  <c r="R1088" i="1"/>
  <c r="AR1088" i="1" s="1"/>
  <c r="R1565" i="1"/>
  <c r="AR1565" i="1" s="1"/>
  <c r="R870" i="1"/>
  <c r="AR870" i="1" s="1"/>
  <c r="R907" i="1"/>
  <c r="AR907" i="1" s="1"/>
  <c r="R503" i="1"/>
  <c r="AR503" i="1" s="1"/>
  <c r="R996" i="1"/>
  <c r="AR996" i="1" s="1"/>
  <c r="R1294" i="1"/>
  <c r="AR1294" i="1" s="1"/>
  <c r="R1364" i="1"/>
  <c r="AR1364" i="1" s="1"/>
  <c r="R1242" i="1"/>
  <c r="AR1242" i="1" s="1"/>
  <c r="R1249" i="1"/>
  <c r="AR1249" i="1" s="1"/>
  <c r="R194" i="1"/>
  <c r="AR194" i="1" s="1"/>
  <c r="R883" i="1"/>
  <c r="AR883" i="1" s="1"/>
  <c r="R1116" i="1"/>
  <c r="AR1116" i="1" s="1"/>
  <c r="R1414" i="1"/>
  <c r="AR1414" i="1" s="1"/>
  <c r="R1484" i="1"/>
  <c r="AR1484" i="1" s="1"/>
  <c r="R1362" i="1"/>
  <c r="AR1362" i="1" s="1"/>
  <c r="R1369" i="1"/>
  <c r="AR1369" i="1" s="1"/>
  <c r="R314" i="1"/>
  <c r="AR314" i="1" s="1"/>
  <c r="R672" i="1"/>
  <c r="AR672" i="1" s="1"/>
  <c r="R970" i="1"/>
  <c r="AR970" i="1" s="1"/>
  <c r="R1040" i="1"/>
  <c r="AR1040" i="1" s="1"/>
  <c r="R1517" i="1"/>
  <c r="AR1517" i="1" s="1"/>
  <c r="R793" i="1"/>
  <c r="AR793" i="1" s="1"/>
  <c r="R829" i="1"/>
  <c r="AR829" i="1" s="1"/>
  <c r="R1391" i="1"/>
  <c r="AR1391" i="1" s="1"/>
  <c r="R1461" i="1"/>
  <c r="AR1461" i="1" s="1"/>
  <c r="R740" i="1"/>
  <c r="AR740" i="1" s="1"/>
  <c r="R1217" i="1"/>
  <c r="AR1217" i="1" s="1"/>
  <c r="R423" i="1"/>
  <c r="AR423" i="1" s="1"/>
  <c r="R445" i="1"/>
  <c r="AR445" i="1" s="1"/>
  <c r="R1091" i="1"/>
  <c r="AR1091" i="1" s="1"/>
  <c r="R1161" i="1"/>
  <c r="AR1161" i="1" s="1"/>
  <c r="R1459" i="1"/>
  <c r="AR1459" i="1" s="1"/>
  <c r="R1068" i="1"/>
  <c r="AR1068" i="1" s="1"/>
  <c r="R1366" i="1"/>
  <c r="AR1366" i="1" s="1"/>
  <c r="R1436" i="1"/>
  <c r="AR1436" i="1" s="1"/>
  <c r="R1314" i="1"/>
  <c r="AR1314" i="1" s="1"/>
  <c r="R1031" i="1"/>
  <c r="AR1031" i="1" s="1"/>
  <c r="R1101" i="1"/>
  <c r="AR1101" i="1" s="1"/>
  <c r="R1399" i="1"/>
  <c r="AR1399" i="1" s="1"/>
  <c r="R1550" i="1"/>
  <c r="AR1550" i="1" s="1"/>
  <c r="R1395" i="1"/>
  <c r="AR1395" i="1" s="1"/>
  <c r="R806" i="1"/>
  <c r="AR806" i="1" s="1"/>
  <c r="R1595" i="1"/>
  <c r="AR1595" i="1" s="1"/>
  <c r="R874" i="1"/>
  <c r="AR874" i="1" s="1"/>
  <c r="R944" i="1"/>
  <c r="AR944" i="1" s="1"/>
  <c r="R1421" i="1"/>
  <c r="AR1421" i="1" s="1"/>
  <c r="R649" i="1"/>
  <c r="AR649" i="1" s="1"/>
  <c r="R679" i="1"/>
  <c r="AR679" i="1" s="1"/>
  <c r="R359" i="1"/>
  <c r="AR359" i="1" s="1"/>
  <c r="R852" i="1"/>
  <c r="AR852" i="1" s="1"/>
  <c r="R1150" i="1"/>
  <c r="AR1150" i="1" s="1"/>
  <c r="R1220" i="1"/>
  <c r="AR1220" i="1" s="1"/>
  <c r="R1098" i="1"/>
  <c r="AR1098" i="1" s="1"/>
  <c r="R1180" i="1"/>
  <c r="AR1180" i="1" s="1"/>
  <c r="R1312" i="1"/>
  <c r="AR1312" i="1" s="1"/>
  <c r="R661" i="1"/>
  <c r="AR661" i="1" s="1"/>
  <c r="R972" i="1"/>
  <c r="AR972" i="1" s="1"/>
  <c r="R1270" i="1"/>
  <c r="AR1270" i="1" s="1"/>
  <c r="R1340" i="1"/>
  <c r="AR1340" i="1" s="1"/>
  <c r="R1218" i="1"/>
  <c r="AR1218" i="1" s="1"/>
  <c r="R1225" i="1"/>
  <c r="AR1225" i="1" s="1"/>
  <c r="R170" i="1"/>
  <c r="AR170" i="1" s="1"/>
  <c r="R1547" i="1"/>
  <c r="AR1547" i="1" s="1"/>
  <c r="R826" i="1"/>
  <c r="AR826" i="1" s="1"/>
  <c r="R896" i="1"/>
  <c r="AR896" i="1" s="1"/>
  <c r="R1373" i="1"/>
  <c r="AR1373" i="1" s="1"/>
  <c r="R579" i="1"/>
  <c r="AR579" i="1" s="1"/>
  <c r="R607" i="1"/>
  <c r="AR607" i="1" s="1"/>
  <c r="R1247" i="1"/>
  <c r="AR1247" i="1" s="1"/>
  <c r="R1317" i="1"/>
  <c r="AR1317" i="1" s="1"/>
  <c r="R596" i="1"/>
  <c r="AR596" i="1" s="1"/>
  <c r="R1073" i="1"/>
  <c r="AR1073" i="1" s="1"/>
  <c r="R279" i="1"/>
  <c r="AR279" i="1" s="1"/>
  <c r="R1455" i="1"/>
  <c r="AR1455" i="1" s="1"/>
  <c r="R947" i="1"/>
  <c r="AR947" i="1" s="1"/>
  <c r="R1017" i="1"/>
  <c r="AR1017" i="1" s="1"/>
  <c r="R1315" i="1"/>
  <c r="AR1315" i="1" s="1"/>
  <c r="R924" i="1"/>
  <c r="AR924" i="1" s="1"/>
  <c r="R1222" i="1"/>
  <c r="AR1222" i="1" s="1"/>
  <c r="R1292" i="1"/>
  <c r="AR1292" i="1" s="1"/>
  <c r="R1170" i="1"/>
  <c r="AR1170" i="1" s="1"/>
  <c r="R1344" i="1"/>
  <c r="AR1344" i="1" s="1"/>
  <c r="R635" i="1"/>
  <c r="AR635" i="1" s="1"/>
  <c r="R705" i="1"/>
  <c r="AR705" i="1" s="1"/>
  <c r="R1268" i="1"/>
  <c r="AR1268" i="1" s="1"/>
  <c r="R1575" i="1"/>
  <c r="AR1575" i="1" s="1"/>
  <c r="R479" i="1"/>
  <c r="AR479" i="1" s="1"/>
  <c r="R818" i="1"/>
  <c r="AR818" i="1" s="1"/>
  <c r="R711" i="1"/>
  <c r="AR711" i="1" s="1"/>
  <c r="R238" i="1"/>
  <c r="AR238" i="1" s="1"/>
  <c r="R309" i="1"/>
  <c r="AR309" i="1" s="1"/>
  <c r="R341" i="1"/>
  <c r="AR341" i="1" s="1"/>
  <c r="R1256" i="1"/>
  <c r="AR1256" i="1" s="1"/>
  <c r="R1467" i="1"/>
  <c r="AR1467" i="1" s="1"/>
  <c r="R467" i="1"/>
  <c r="AR467" i="1" s="1"/>
  <c r="R797" i="1"/>
  <c r="AR797" i="1" s="1"/>
  <c r="R655" i="1"/>
  <c r="AR655" i="1" s="1"/>
  <c r="R707" i="1"/>
  <c r="AR707" i="1" s="1"/>
  <c r="R1381" i="1"/>
  <c r="AR1381" i="1" s="1"/>
  <c r="R384" i="1"/>
  <c r="AR384" i="1" s="1"/>
  <c r="R654" i="1"/>
  <c r="AR654" i="1" s="1"/>
  <c r="R405" i="1"/>
  <c r="AR405" i="1" s="1"/>
  <c r="R273" i="1"/>
  <c r="AR273" i="1" s="1"/>
  <c r="R223" i="1"/>
  <c r="AR223" i="1" s="1"/>
  <c r="R1199" i="1"/>
  <c r="AR1199" i="1" s="1"/>
  <c r="R1274" i="1"/>
  <c r="AR1274" i="1" s="1"/>
  <c r="R552" i="1"/>
  <c r="AR552" i="1" s="1"/>
  <c r="R858" i="1"/>
  <c r="AR858" i="1" s="1"/>
  <c r="R942" i="1"/>
  <c r="AR942" i="1" s="1"/>
  <c r="R424" i="1"/>
  <c r="AR424" i="1" s="1"/>
  <c r="R283" i="1"/>
  <c r="AR283" i="1" s="1"/>
  <c r="R265" i="1"/>
  <c r="AR265" i="1" s="1"/>
  <c r="R1434" i="1"/>
  <c r="AR1434" i="1" s="1"/>
  <c r="R1022" i="1"/>
  <c r="AR1022" i="1" s="1"/>
  <c r="R562" i="1"/>
  <c r="AR562" i="1" s="1"/>
  <c r="R1407" i="1"/>
  <c r="AR1407" i="1" s="1"/>
  <c r="R226" i="1"/>
  <c r="AR226" i="1" s="1"/>
  <c r="R796" i="1"/>
  <c r="AR796" i="1" s="1"/>
  <c r="R881" i="1"/>
  <c r="AR881" i="1" s="1"/>
  <c r="R1112" i="1"/>
  <c r="AR1112" i="1" s="1"/>
  <c r="R974" i="1"/>
  <c r="AR974" i="1" s="1"/>
  <c r="R419" i="1"/>
  <c r="AR419" i="1" s="1"/>
  <c r="R1335" i="1"/>
  <c r="AR1335" i="1" s="1"/>
  <c r="R1064" i="1"/>
  <c r="AR1064" i="1" s="1"/>
  <c r="R952" i="1"/>
  <c r="AR952" i="1" s="1"/>
  <c r="R1596" i="1"/>
  <c r="AR1596" i="1" s="1"/>
  <c r="R887" i="1"/>
  <c r="AR887" i="1" s="1"/>
  <c r="R957" i="1"/>
  <c r="AR957" i="1" s="1"/>
  <c r="R1255" i="1"/>
  <c r="AR1255" i="1" s="1"/>
  <c r="R1406" i="1"/>
  <c r="AR1406" i="1" s="1"/>
  <c r="R913" i="1"/>
  <c r="AR913" i="1" s="1"/>
  <c r="R590" i="1"/>
  <c r="AR590" i="1" s="1"/>
  <c r="R1451" i="1"/>
  <c r="AR1451" i="1" s="1"/>
  <c r="R1521" i="1"/>
  <c r="AR1521" i="1" s="1"/>
  <c r="R800" i="1"/>
  <c r="AR800" i="1" s="1"/>
  <c r="R1277" i="1"/>
  <c r="AR1277" i="1" s="1"/>
  <c r="R483" i="1"/>
  <c r="AR483" i="1" s="1"/>
  <c r="R505" i="1"/>
  <c r="AR505" i="1" s="1"/>
  <c r="R1083" i="1"/>
  <c r="AR1083" i="1" s="1"/>
  <c r="R708" i="1"/>
  <c r="AR708" i="1" s="1"/>
  <c r="R1006" i="1"/>
  <c r="AR1006" i="1" s="1"/>
  <c r="R1076" i="1"/>
  <c r="AR1076" i="1" s="1"/>
  <c r="R1553" i="1"/>
  <c r="AR1553" i="1" s="1"/>
  <c r="R853" i="1"/>
  <c r="AR853" i="1" s="1"/>
  <c r="R890" i="1"/>
  <c r="AR890" i="1" s="1"/>
  <c r="R491" i="1"/>
  <c r="AR491" i="1" s="1"/>
  <c r="R828" i="1"/>
  <c r="AR828" i="1" s="1"/>
  <c r="R1126" i="1"/>
  <c r="AR1126" i="1" s="1"/>
  <c r="R1196" i="1"/>
  <c r="AR1196" i="1" s="1"/>
  <c r="R1074" i="1"/>
  <c r="AR1074" i="1" s="1"/>
  <c r="R1096" i="1"/>
  <c r="AR1096" i="1" s="1"/>
  <c r="R1168" i="1"/>
  <c r="AR1168" i="1" s="1"/>
  <c r="R1403" i="1"/>
  <c r="AR1403" i="1" s="1"/>
  <c r="R1473" i="1"/>
  <c r="AR1473" i="1" s="1"/>
  <c r="R752" i="1"/>
  <c r="AR752" i="1" s="1"/>
  <c r="R1229" i="1"/>
  <c r="AR1229" i="1" s="1"/>
  <c r="R435" i="1"/>
  <c r="AR435" i="1" s="1"/>
  <c r="R457" i="1"/>
  <c r="AR457" i="1" s="1"/>
  <c r="R1103" i="1"/>
  <c r="AR1103" i="1" s="1"/>
  <c r="R1173" i="1"/>
  <c r="AR1173" i="1" s="1"/>
  <c r="R1471" i="1"/>
  <c r="AR1471" i="1" s="1"/>
  <c r="R1528" i="1"/>
  <c r="AR1528" i="1" s="1"/>
  <c r="R135" i="1"/>
  <c r="AR135" i="1" s="1"/>
  <c r="R1512" i="1"/>
  <c r="AR1512" i="1" s="1"/>
  <c r="R803" i="1"/>
  <c r="AR803" i="1" s="1"/>
  <c r="R873" i="1"/>
  <c r="AR873" i="1" s="1"/>
  <c r="R1171" i="1"/>
  <c r="AR1171" i="1" s="1"/>
  <c r="R780" i="1"/>
  <c r="AR780" i="1" s="1"/>
  <c r="R1078" i="1"/>
  <c r="AR1078" i="1" s="1"/>
  <c r="R1148" i="1"/>
  <c r="AR1148" i="1" s="1"/>
  <c r="R1026" i="1"/>
  <c r="AR1026" i="1" s="1"/>
  <c r="R1200" i="1"/>
  <c r="AR1200" i="1" s="1"/>
  <c r="R1498" i="1"/>
  <c r="AR1498" i="1" s="1"/>
  <c r="R1568" i="1"/>
  <c r="AR1568" i="1" s="1"/>
  <c r="R836" i="1"/>
  <c r="AR836" i="1" s="1"/>
  <c r="R718" i="1"/>
  <c r="AR718" i="1" s="1"/>
  <c r="R311" i="1"/>
  <c r="AR311" i="1" s="1"/>
  <c r="R601" i="1"/>
  <c r="AR601" i="1" s="1"/>
  <c r="R295" i="1"/>
  <c r="AR295" i="1" s="1"/>
  <c r="R357" i="1"/>
  <c r="AR357" i="1" s="1"/>
  <c r="R477" i="1"/>
  <c r="AR477" i="1" s="1"/>
  <c r="R795" i="1"/>
  <c r="AR795" i="1" s="1"/>
  <c r="R824" i="1"/>
  <c r="AR824" i="1" s="1"/>
  <c r="R700" i="1"/>
  <c r="AR700" i="1" s="1"/>
  <c r="R1527" i="1"/>
  <c r="AR1527" i="1" s="1"/>
  <c r="R583" i="1"/>
  <c r="AR583" i="1" s="1"/>
  <c r="R277" i="1"/>
  <c r="AR277" i="1" s="1"/>
  <c r="R1138" i="1"/>
  <c r="AR1138" i="1" s="1"/>
  <c r="R1132" i="1"/>
  <c r="AR1132" i="1" s="1"/>
  <c r="R204" i="1"/>
  <c r="AR204" i="1" s="1"/>
  <c r="R488" i="1"/>
  <c r="AR488" i="1" s="1"/>
  <c r="R1347" i="1"/>
  <c r="AR1347" i="1" s="1"/>
  <c r="R473" i="1"/>
  <c r="AR473" i="1" s="1"/>
  <c r="R201" i="1"/>
  <c r="AR201" i="1" s="1"/>
  <c r="R623" i="1"/>
  <c r="AR623" i="1" s="1"/>
  <c r="R1333" i="1"/>
  <c r="AR1333" i="1" s="1"/>
  <c r="R372" i="1"/>
  <c r="AR372" i="1" s="1"/>
  <c r="R638" i="1"/>
  <c r="AR638" i="1" s="1"/>
  <c r="R378" i="1"/>
  <c r="AR378" i="1" s="1"/>
  <c r="R249" i="1"/>
  <c r="AR249" i="1" s="1"/>
  <c r="R121" i="1"/>
  <c r="AR121" i="1" s="1"/>
  <c r="R630" i="1"/>
  <c r="AR630" i="1" s="1"/>
  <c r="R1002" i="1"/>
  <c r="AR1002" i="1" s="1"/>
  <c r="R565" i="1"/>
  <c r="AR565" i="1" s="1"/>
  <c r="R394" i="1"/>
  <c r="AR394" i="1" s="1"/>
  <c r="R915" i="1"/>
  <c r="AR915" i="1" s="1"/>
  <c r="R521" i="1"/>
  <c r="AR521" i="1" s="1"/>
  <c r="R250" i="1"/>
  <c r="AR250" i="1" s="1"/>
  <c r="R271" i="1"/>
  <c r="AR271" i="1" s="1"/>
  <c r="R680" i="1"/>
  <c r="AR680" i="1" s="1"/>
  <c r="R542" i="1"/>
  <c r="AR542" i="1" s="1"/>
  <c r="R1452" i="1"/>
  <c r="AR1452" i="1" s="1"/>
  <c r="R743" i="1"/>
  <c r="AR743" i="1" s="1"/>
  <c r="R813" i="1"/>
  <c r="AR813" i="1" s="1"/>
  <c r="R1111" i="1"/>
  <c r="AR1111" i="1" s="1"/>
  <c r="R1262" i="1"/>
  <c r="AR1262" i="1" s="1"/>
  <c r="R682" i="1"/>
  <c r="AR682" i="1" s="1"/>
  <c r="R444" i="1"/>
  <c r="AR444" i="1" s="1"/>
  <c r="R1307" i="1"/>
  <c r="AR1307" i="1" s="1"/>
  <c r="R1377" i="1"/>
  <c r="AR1377" i="1" s="1"/>
  <c r="R656" i="1"/>
  <c r="AR656" i="1" s="1"/>
  <c r="R1133" i="1"/>
  <c r="AR1133" i="1" s="1"/>
  <c r="R339" i="1"/>
  <c r="AR339" i="1" s="1"/>
  <c r="R361" i="1"/>
  <c r="AR361" i="1" s="1"/>
  <c r="R802" i="1"/>
  <c r="AR802" i="1" s="1"/>
  <c r="R1583" i="1"/>
  <c r="AR1583" i="1" s="1"/>
  <c r="R862" i="1"/>
  <c r="AR862" i="1" s="1"/>
  <c r="R932" i="1"/>
  <c r="AR932" i="1" s="1"/>
  <c r="R1409" i="1"/>
  <c r="AR1409" i="1" s="1"/>
  <c r="R629" i="1"/>
  <c r="AR629" i="1" s="1"/>
  <c r="R663" i="1"/>
  <c r="AR663" i="1" s="1"/>
  <c r="R347" i="1"/>
  <c r="AR347" i="1" s="1"/>
  <c r="R684" i="1"/>
  <c r="AR684" i="1" s="1"/>
  <c r="R982" i="1"/>
  <c r="AR982" i="1" s="1"/>
  <c r="R1052" i="1"/>
  <c r="AR1052" i="1" s="1"/>
  <c r="R1529" i="1"/>
  <c r="AR1529" i="1" s="1"/>
  <c r="R809" i="1"/>
  <c r="AR809" i="1" s="1"/>
  <c r="R846" i="1"/>
  <c r="AR846" i="1" s="1"/>
  <c r="R1259" i="1"/>
  <c r="AR1259" i="1" s="1"/>
  <c r="R1329" i="1"/>
  <c r="AR1329" i="1" s="1"/>
  <c r="R608" i="1"/>
  <c r="AR608" i="1" s="1"/>
  <c r="R1085" i="1"/>
  <c r="AR1085" i="1" s="1"/>
  <c r="R291" i="1"/>
  <c r="AR291" i="1" s="1"/>
  <c r="R1551" i="1"/>
  <c r="AR1551" i="1" s="1"/>
  <c r="R959" i="1"/>
  <c r="AR959" i="1" s="1"/>
  <c r="R1029" i="1"/>
  <c r="AR1029" i="1" s="1"/>
  <c r="R1327" i="1"/>
  <c r="AR1327" i="1" s="1"/>
  <c r="R1478" i="1"/>
  <c r="AR1478" i="1" s="1"/>
  <c r="R1059" i="1"/>
  <c r="AR1059" i="1" s="1"/>
  <c r="R1368" i="1"/>
  <c r="AR1368" i="1" s="1"/>
  <c r="R659" i="1"/>
  <c r="AR659" i="1" s="1"/>
  <c r="R729" i="1"/>
  <c r="AR729" i="1" s="1"/>
  <c r="R1027" i="1"/>
  <c r="AR1027" i="1" s="1"/>
  <c r="R636" i="1"/>
  <c r="AR636" i="1" s="1"/>
  <c r="R934" i="1"/>
  <c r="AR934" i="1" s="1"/>
  <c r="R1004" i="1"/>
  <c r="AR1004" i="1" s="1"/>
  <c r="R1481" i="1"/>
  <c r="AR1481" i="1" s="1"/>
  <c r="R1056" i="1"/>
  <c r="AR1056" i="1" s="1"/>
  <c r="R1354" i="1"/>
  <c r="AR1354" i="1" s="1"/>
  <c r="R1424" i="1"/>
  <c r="AR1424" i="1" s="1"/>
  <c r="R1423" i="1"/>
  <c r="AR1423" i="1" s="1"/>
  <c r="R386" i="1"/>
  <c r="AR386" i="1" s="1"/>
  <c r="R926" i="1"/>
  <c r="AR926" i="1" s="1"/>
  <c r="R1336" i="1"/>
  <c r="AR1336" i="1" s="1"/>
  <c r="R706" i="1"/>
  <c r="AR706" i="1" s="1"/>
  <c r="R686" i="1"/>
  <c r="AR686" i="1" s="1"/>
  <c r="R580" i="1"/>
  <c r="AR580" i="1" s="1"/>
  <c r="R169" i="1"/>
  <c r="AR169" i="1" s="1"/>
  <c r="R1411" i="1"/>
  <c r="AR1411" i="1" s="1"/>
  <c r="R374" i="1"/>
  <c r="AR374" i="1" s="1"/>
  <c r="R904" i="1"/>
  <c r="AR904" i="1" s="1"/>
  <c r="R1264" i="1"/>
  <c r="AR1264" i="1" s="1"/>
  <c r="R652" i="1"/>
  <c r="AR652" i="1" s="1"/>
  <c r="R1353" i="1"/>
  <c r="AR1353" i="1" s="1"/>
  <c r="R613" i="1"/>
  <c r="AR613" i="1" s="1"/>
  <c r="R949" i="1"/>
  <c r="AR949" i="1" s="1"/>
  <c r="R344" i="1"/>
  <c r="AR344" i="1" s="1"/>
  <c r="R403" i="1"/>
  <c r="AR403" i="1" s="1"/>
  <c r="R964" i="1"/>
  <c r="AR964" i="1" s="1"/>
  <c r="R157" i="1"/>
  <c r="AR157" i="1" s="1"/>
  <c r="R1308" i="1"/>
  <c r="AR1308" i="1" s="1"/>
  <c r="R599" i="1"/>
  <c r="AR599" i="1" s="1"/>
  <c r="R669" i="1"/>
  <c r="AR669" i="1" s="1"/>
  <c r="R1554" i="1"/>
  <c r="AR1554" i="1" s="1"/>
  <c r="R1561" i="1"/>
  <c r="AR1561" i="1" s="1"/>
  <c r="R506" i="1"/>
  <c r="AR506" i="1" s="1"/>
  <c r="R300" i="1"/>
  <c r="AR300" i="1" s="1"/>
  <c r="R1163" i="1"/>
  <c r="AR1163" i="1" s="1"/>
  <c r="R1233" i="1"/>
  <c r="AR1233" i="1" s="1"/>
  <c r="R1531" i="1"/>
  <c r="AR1531" i="1" s="1"/>
  <c r="R1588" i="1"/>
  <c r="AR1588" i="1" s="1"/>
  <c r="R195" i="1"/>
  <c r="AR195" i="1" s="1"/>
  <c r="R1057" i="1"/>
  <c r="AR1057" i="1" s="1"/>
  <c r="R587" i="1"/>
  <c r="AR587" i="1" s="1"/>
  <c r="R1439" i="1"/>
  <c r="AR1439" i="1" s="1"/>
  <c r="R1509" i="1"/>
  <c r="AR1509" i="1" s="1"/>
  <c r="R788" i="1"/>
  <c r="AR788" i="1" s="1"/>
  <c r="R1265" i="1"/>
  <c r="AR1265" i="1" s="1"/>
  <c r="R471" i="1"/>
  <c r="AR471" i="1" s="1"/>
  <c r="R493" i="1"/>
  <c r="AR493" i="1" s="1"/>
  <c r="R1047" i="1"/>
  <c r="AR1047" i="1" s="1"/>
  <c r="R1559" i="1"/>
  <c r="AR1559" i="1" s="1"/>
  <c r="R838" i="1"/>
  <c r="AR838" i="1" s="1"/>
  <c r="R908" i="1"/>
  <c r="AR908" i="1" s="1"/>
  <c r="R1385" i="1"/>
  <c r="AR1385" i="1" s="1"/>
  <c r="R593" i="1"/>
  <c r="AR593" i="1" s="1"/>
  <c r="R627" i="1"/>
  <c r="AR627" i="1" s="1"/>
  <c r="R1115" i="1"/>
  <c r="AR1115" i="1" s="1"/>
  <c r="R1185" i="1"/>
  <c r="AR1185" i="1" s="1"/>
  <c r="R1483" i="1"/>
  <c r="AR1483" i="1" s="1"/>
  <c r="R1540" i="1"/>
  <c r="AR1540" i="1" s="1"/>
  <c r="R147" i="1"/>
  <c r="AR147" i="1" s="1"/>
  <c r="R1524" i="1"/>
  <c r="AR1524" i="1" s="1"/>
  <c r="R815" i="1"/>
  <c r="AR815" i="1" s="1"/>
  <c r="R885" i="1"/>
  <c r="AR885" i="1" s="1"/>
  <c r="R1183" i="1"/>
  <c r="AR1183" i="1" s="1"/>
  <c r="R1334" i="1"/>
  <c r="AR1334" i="1" s="1"/>
  <c r="R790" i="1"/>
  <c r="AR790" i="1" s="1"/>
  <c r="R1224" i="1"/>
  <c r="AR1224" i="1" s="1"/>
  <c r="R1522" i="1"/>
  <c r="AR1522" i="1" s="1"/>
  <c r="R1592" i="1"/>
  <c r="AR1592" i="1" s="1"/>
  <c r="R1470" i="1"/>
  <c r="AR1470" i="1" s="1"/>
  <c r="R1511" i="1"/>
  <c r="AR1511" i="1" s="1"/>
  <c r="R1581" i="1"/>
  <c r="AR1581" i="1" s="1"/>
  <c r="R860" i="1"/>
  <c r="AR860" i="1" s="1"/>
  <c r="R1337" i="1"/>
  <c r="AR1337" i="1" s="1"/>
  <c r="R912" i="1"/>
  <c r="AR912" i="1" s="1"/>
  <c r="R1210" i="1"/>
  <c r="AR1210" i="1" s="1"/>
  <c r="R1280" i="1"/>
  <c r="AR1280" i="1" s="1"/>
  <c r="R1578" i="1"/>
  <c r="AR1578" i="1" s="1"/>
  <c r="R98" i="1"/>
  <c r="AR98" i="1" s="1"/>
  <c r="R658" i="1"/>
  <c r="AR658" i="1" s="1"/>
  <c r="R894" i="1"/>
  <c r="AR894" i="1" s="1"/>
  <c r="R294" i="1"/>
  <c r="AR294" i="1" s="1"/>
  <c r="R107" i="1"/>
  <c r="AR107" i="1" s="1"/>
  <c r="R97" i="1"/>
  <c r="AR97" i="1" s="1"/>
  <c r="R600" i="1"/>
  <c r="AR600" i="1" s="1"/>
  <c r="R1566" i="1"/>
  <c r="AR1566" i="1" s="1"/>
  <c r="R1563" i="1"/>
  <c r="AR1563" i="1" s="1"/>
  <c r="R640" i="1"/>
  <c r="AR640" i="1" s="1"/>
  <c r="R877" i="1"/>
  <c r="AR877" i="1" s="1"/>
  <c r="R651" i="1"/>
  <c r="AR651" i="1" s="1"/>
  <c r="R777" i="1"/>
  <c r="AR777" i="1" s="1"/>
  <c r="R315" i="1"/>
  <c r="AR315" i="1" s="1"/>
  <c r="R641" i="1"/>
  <c r="AR641" i="1" s="1"/>
  <c r="R1036" i="1"/>
  <c r="AR1036" i="1" s="1"/>
  <c r="R166" i="1"/>
  <c r="AR166" i="1" s="1"/>
  <c r="R130" i="1"/>
  <c r="AR130" i="1" s="1"/>
  <c r="R535" i="1"/>
  <c r="AR535" i="1" s="1"/>
  <c r="R1269" i="1"/>
  <c r="AR1269" i="1" s="1"/>
  <c r="R555" i="1"/>
  <c r="AR555" i="1" s="1"/>
  <c r="R927" i="1"/>
  <c r="AR927" i="1" s="1"/>
  <c r="R332" i="1"/>
  <c r="AR332" i="1" s="1"/>
  <c r="R377" i="1"/>
  <c r="AR377" i="1" s="1"/>
  <c r="R727" i="1"/>
  <c r="AR727" i="1" s="1"/>
  <c r="R155" i="1"/>
  <c r="AR155" i="1" s="1"/>
  <c r="R744" i="1"/>
  <c r="AR744" i="1" s="1"/>
  <c r="R1164" i="1"/>
  <c r="AR1164" i="1" s="1"/>
  <c r="R1462" i="1"/>
  <c r="AR1462" i="1" s="1"/>
  <c r="R1532" i="1"/>
  <c r="AR1532" i="1" s="1"/>
  <c r="R1410" i="1"/>
  <c r="AR1410" i="1" s="1"/>
  <c r="R1417" i="1"/>
  <c r="AR1417" i="1" s="1"/>
  <c r="R362" i="1"/>
  <c r="AR362" i="1" s="1"/>
  <c r="R1444" i="1"/>
  <c r="AR1444" i="1" s="1"/>
  <c r="R1019" i="1"/>
  <c r="AR1019" i="1" s="1"/>
  <c r="R1089" i="1"/>
  <c r="AR1089" i="1" s="1"/>
  <c r="R1387" i="1"/>
  <c r="AR1387" i="1" s="1"/>
  <c r="R1538" i="1"/>
  <c r="AR1538" i="1" s="1"/>
  <c r="R1323" i="1"/>
  <c r="AR1323" i="1" s="1"/>
  <c r="R786" i="1"/>
  <c r="AR786" i="1" s="1"/>
  <c r="R442" i="1"/>
  <c r="AR442" i="1" s="1"/>
  <c r="R1295" i="1"/>
  <c r="AR1295" i="1" s="1"/>
  <c r="R1365" i="1"/>
  <c r="AR1365" i="1" s="1"/>
  <c r="R644" i="1"/>
  <c r="AR644" i="1" s="1"/>
  <c r="R1121" i="1"/>
  <c r="AR1121" i="1" s="1"/>
  <c r="R327" i="1"/>
  <c r="AR327" i="1" s="1"/>
  <c r="R349" i="1"/>
  <c r="AR349" i="1" s="1"/>
  <c r="R784" i="1"/>
  <c r="AR784" i="1" s="1"/>
  <c r="R1415" i="1"/>
  <c r="AR1415" i="1" s="1"/>
  <c r="R1485" i="1"/>
  <c r="AR1485" i="1" s="1"/>
  <c r="R764" i="1"/>
  <c r="AR764" i="1" s="1"/>
  <c r="R1241" i="1"/>
  <c r="AR1241" i="1" s="1"/>
  <c r="R447" i="1"/>
  <c r="AR447" i="1" s="1"/>
  <c r="R469" i="1"/>
  <c r="AR469" i="1" s="1"/>
  <c r="R971" i="1"/>
  <c r="AR971" i="1" s="1"/>
  <c r="R1041" i="1"/>
  <c r="AR1041" i="1" s="1"/>
  <c r="R1339" i="1"/>
  <c r="AR1339" i="1" s="1"/>
  <c r="R1490" i="1"/>
  <c r="AR1490" i="1" s="1"/>
  <c r="R1095" i="1"/>
  <c r="AR1095" i="1" s="1"/>
  <c r="R1380" i="1"/>
  <c r="AR1380" i="1" s="1"/>
  <c r="R671" i="1"/>
  <c r="AR671" i="1" s="1"/>
  <c r="R741" i="1"/>
  <c r="AR741" i="1" s="1"/>
  <c r="R1039" i="1"/>
  <c r="AR1039" i="1" s="1"/>
  <c r="R1190" i="1"/>
  <c r="AR1190" i="1" s="1"/>
  <c r="R578" i="1"/>
  <c r="AR578" i="1" s="1"/>
  <c r="R1080" i="1"/>
  <c r="AR1080" i="1" s="1"/>
  <c r="R1378" i="1"/>
  <c r="AR1378" i="1" s="1"/>
  <c r="R1448" i="1"/>
  <c r="AR1448" i="1" s="1"/>
  <c r="R1326" i="1"/>
  <c r="AR1326" i="1" s="1"/>
  <c r="R1367" i="1"/>
  <c r="AR1367" i="1" s="1"/>
  <c r="R1437" i="1"/>
  <c r="AR1437" i="1" s="1"/>
  <c r="R716" i="1"/>
  <c r="AR716" i="1" s="1"/>
  <c r="R1193" i="1"/>
  <c r="AR1193" i="1" s="1"/>
  <c r="R768" i="1"/>
  <c r="AR768" i="1" s="1"/>
  <c r="R1066" i="1"/>
  <c r="AR1066" i="1" s="1"/>
  <c r="R1464" i="1"/>
  <c r="AR1464" i="1" s="1"/>
  <c r="R1146" i="1"/>
  <c r="AR1146" i="1" s="1"/>
  <c r="R735" i="1"/>
  <c r="AR735" i="1" s="1"/>
  <c r="R466" i="1"/>
  <c r="AR466" i="1" s="1"/>
  <c r="R998" i="1"/>
  <c r="AR998" i="1" s="1"/>
  <c r="R703" i="1"/>
  <c r="AR703" i="1" s="1"/>
  <c r="R118" i="1"/>
  <c r="AR118" i="1" s="1"/>
  <c r="R148" i="1"/>
  <c r="AR148" i="1" s="1"/>
  <c r="R1466" i="1"/>
  <c r="AR1466" i="1" s="1"/>
  <c r="R1134" i="1"/>
  <c r="AR1134" i="1" s="1"/>
  <c r="R715" i="1"/>
  <c r="AR715" i="1" s="1"/>
  <c r="R454" i="1"/>
  <c r="AR454" i="1" s="1"/>
  <c r="R976" i="1"/>
  <c r="AR976" i="1" s="1"/>
  <c r="R758" i="1"/>
  <c r="AR758" i="1" s="1"/>
  <c r="R1208" i="1"/>
  <c r="AR1208" i="1" s="1"/>
  <c r="R1179" i="1"/>
  <c r="AR1179" i="1" s="1"/>
  <c r="R455" i="1"/>
  <c r="AR455" i="1" s="1"/>
  <c r="R781" i="1"/>
  <c r="AR781" i="1" s="1"/>
  <c r="R603" i="1"/>
  <c r="AR603" i="1" s="1"/>
  <c r="R187" i="1"/>
  <c r="AR187" i="1" s="1"/>
  <c r="R318" i="1"/>
  <c r="AR318" i="1" s="1"/>
  <c r="R693" i="1"/>
  <c r="AR693" i="1" s="1"/>
  <c r="R267" i="1"/>
  <c r="AR267" i="1" s="1"/>
  <c r="R625" i="1"/>
  <c r="AR625" i="1" s="1"/>
  <c r="R1003" i="1"/>
  <c r="AR1003" i="1" s="1"/>
  <c r="R152" i="1"/>
  <c r="AR152" i="1" s="1"/>
  <c r="R114" i="1"/>
  <c r="AR114" i="1" s="1"/>
  <c r="R962" i="1"/>
  <c r="AR962" i="1" s="1"/>
  <c r="R1187" i="1"/>
  <c r="AR1187" i="1" s="1"/>
  <c r="R1226" i="1"/>
  <c r="AR1226" i="1" s="1"/>
  <c r="R540" i="1"/>
  <c r="AR540" i="1" s="1"/>
  <c r="R841" i="1"/>
  <c r="AR841" i="1" s="1"/>
  <c r="R833" i="1"/>
  <c r="AR833" i="1" s="1"/>
  <c r="R391" i="1"/>
  <c r="AR391" i="1" s="1"/>
  <c r="R222" i="1"/>
  <c r="AR222" i="1" s="1"/>
  <c r="R205" i="1"/>
  <c r="AR205" i="1" s="1"/>
  <c r="R1589" i="1"/>
  <c r="AR1589" i="1" s="1"/>
  <c r="R1020" i="1"/>
  <c r="AR1020" i="1" s="1"/>
  <c r="R1318" i="1"/>
  <c r="AR1318" i="1" s="1"/>
  <c r="R1388" i="1"/>
  <c r="AR1388" i="1" s="1"/>
  <c r="R1266" i="1"/>
  <c r="AR1266" i="1" s="1"/>
  <c r="R1273" i="1"/>
  <c r="AR1273" i="1" s="1"/>
  <c r="R218" i="1"/>
  <c r="AR218" i="1" s="1"/>
  <c r="R1584" i="1"/>
  <c r="AR1584" i="1" s="1"/>
  <c r="R875" i="1"/>
  <c r="AR875" i="1" s="1"/>
  <c r="R945" i="1"/>
  <c r="AR945" i="1" s="1"/>
  <c r="R1243" i="1"/>
  <c r="AR1243" i="1" s="1"/>
  <c r="R1394" i="1"/>
  <c r="AR1394" i="1" s="1"/>
  <c r="R891" i="1"/>
  <c r="AR891" i="1" s="1"/>
  <c r="R576" i="1"/>
  <c r="AR576" i="1" s="1"/>
  <c r="R298" i="1"/>
  <c r="AR298" i="1" s="1"/>
  <c r="R1151" i="1"/>
  <c r="AR1151" i="1" s="1"/>
  <c r="R1221" i="1"/>
  <c r="AR1221" i="1" s="1"/>
  <c r="R1519" i="1"/>
  <c r="AR1519" i="1" s="1"/>
  <c r="R1576" i="1"/>
  <c r="AR1576" i="1" s="1"/>
  <c r="R183" i="1"/>
  <c r="AR183" i="1" s="1"/>
  <c r="R1021" i="1"/>
  <c r="AR1021" i="1" s="1"/>
  <c r="R574" i="1"/>
  <c r="AR574" i="1" s="1"/>
  <c r="R1271" i="1"/>
  <c r="AR1271" i="1" s="1"/>
  <c r="R1341" i="1"/>
  <c r="AR1341" i="1" s="1"/>
  <c r="R620" i="1"/>
  <c r="AR620" i="1" s="1"/>
  <c r="R1097" i="1"/>
  <c r="AR1097" i="1" s="1"/>
  <c r="R303" i="1"/>
  <c r="AR303" i="1" s="1"/>
  <c r="R1536" i="1"/>
  <c r="AR1536" i="1" s="1"/>
  <c r="R827" i="1"/>
  <c r="AR827" i="1" s="1"/>
  <c r="R897" i="1"/>
  <c r="AR897" i="1" s="1"/>
  <c r="R1195" i="1"/>
  <c r="AR1195" i="1" s="1"/>
  <c r="R1346" i="1"/>
  <c r="AR1346" i="1" s="1"/>
  <c r="R808" i="1"/>
  <c r="AR808" i="1" s="1"/>
  <c r="R1236" i="1"/>
  <c r="AR1236" i="1" s="1"/>
  <c r="R1534" i="1"/>
  <c r="AR1534" i="1" s="1"/>
  <c r="R597" i="1"/>
  <c r="AR597" i="1" s="1"/>
  <c r="R1482" i="1"/>
  <c r="AR1482" i="1" s="1"/>
  <c r="R1489" i="1"/>
  <c r="AR1489" i="1" s="1"/>
  <c r="R434" i="1"/>
  <c r="AR434" i="1" s="1"/>
  <c r="R936" i="1"/>
  <c r="AR936" i="1" s="1"/>
  <c r="R1234" i="1"/>
  <c r="AR1234" i="1" s="1"/>
  <c r="R1304" i="1"/>
  <c r="AR1304" i="1" s="1"/>
  <c r="R1182" i="1"/>
  <c r="AR1182" i="1" s="1"/>
  <c r="R1223" i="1"/>
  <c r="AR1223" i="1" s="1"/>
  <c r="R1293" i="1"/>
  <c r="AR1293" i="1" s="1"/>
  <c r="R1591" i="1"/>
  <c r="AR1591" i="1" s="1"/>
  <c r="R1049" i="1"/>
  <c r="AR1049" i="1" s="1"/>
  <c r="R624" i="1"/>
  <c r="AR624" i="1" s="1"/>
  <c r="R922" i="1"/>
  <c r="AR922" i="1" s="1"/>
  <c r="R1560" i="1"/>
  <c r="AR1560" i="1" s="1"/>
  <c r="R1325" i="1"/>
  <c r="AR1325" i="1" s="1"/>
  <c r="R397" i="1"/>
  <c r="AR397" i="1" s="1"/>
  <c r="R274" i="1"/>
  <c r="AR274" i="1" s="1"/>
  <c r="R724" i="1"/>
  <c r="AR724" i="1" s="1"/>
  <c r="R810" i="1"/>
  <c r="AR810" i="1" s="1"/>
  <c r="R176" i="1"/>
  <c r="AR176" i="1" s="1"/>
  <c r="R304" i="1"/>
  <c r="AR304" i="1" s="1"/>
  <c r="R1476" i="1"/>
  <c r="AR1476" i="1" s="1"/>
  <c r="R876" i="1"/>
  <c r="AR876" i="1" s="1"/>
  <c r="R1174" i="1"/>
  <c r="AR1174" i="1" s="1"/>
  <c r="R1244" i="1"/>
  <c r="AR1244" i="1" s="1"/>
  <c r="R1122" i="1"/>
  <c r="AR1122" i="1" s="1"/>
  <c r="R1324" i="1"/>
  <c r="AR1324" i="1" s="1"/>
  <c r="R1456" i="1"/>
  <c r="AR1456" i="1" s="1"/>
  <c r="R1440" i="1"/>
  <c r="AR1440" i="1" s="1"/>
  <c r="R731" i="1"/>
  <c r="AR731" i="1" s="1"/>
  <c r="R801" i="1"/>
  <c r="AR801" i="1" s="1"/>
  <c r="R1099" i="1"/>
  <c r="AR1099" i="1" s="1"/>
  <c r="R1250" i="1"/>
  <c r="AR1250" i="1" s="1"/>
  <c r="R664" i="1"/>
  <c r="AR664" i="1" s="1"/>
  <c r="R432" i="1"/>
  <c r="AR432" i="1" s="1"/>
  <c r="R1010" i="1"/>
  <c r="AR1010" i="1" s="1"/>
  <c r="R1007" i="1"/>
  <c r="AR1007" i="1" s="1"/>
  <c r="R1077" i="1"/>
  <c r="AR1077" i="1" s="1"/>
  <c r="R1375" i="1"/>
  <c r="AR1375" i="1" s="1"/>
  <c r="R1526" i="1"/>
  <c r="AR1526" i="1" s="1"/>
  <c r="R1251" i="1"/>
  <c r="AR1251" i="1" s="1"/>
  <c r="R770" i="1"/>
  <c r="AR770" i="1" s="1"/>
  <c r="R430" i="1"/>
  <c r="AR430" i="1" s="1"/>
  <c r="R1127" i="1"/>
  <c r="AR1127" i="1" s="1"/>
  <c r="R1197" i="1"/>
  <c r="AR1197" i="1" s="1"/>
  <c r="R1495" i="1"/>
  <c r="AR1495" i="1" s="1"/>
  <c r="R1552" i="1"/>
  <c r="AR1552" i="1" s="1"/>
  <c r="R159" i="1"/>
  <c r="AR159" i="1" s="1"/>
  <c r="R1392" i="1"/>
  <c r="AR1392" i="1" s="1"/>
  <c r="R683" i="1"/>
  <c r="AR683" i="1" s="1"/>
  <c r="R753" i="1"/>
  <c r="AR753" i="1" s="1"/>
  <c r="R1051" i="1"/>
  <c r="AR1051" i="1" s="1"/>
  <c r="R1202" i="1"/>
  <c r="AR1202" i="1" s="1"/>
  <c r="R592" i="1"/>
  <c r="AR592" i="1" s="1"/>
  <c r="R1092" i="1"/>
  <c r="AR1092" i="1" s="1"/>
  <c r="R1390" i="1"/>
  <c r="AR1390" i="1" s="1"/>
  <c r="R1460" i="1"/>
  <c r="AR1460" i="1" s="1"/>
  <c r="R1338" i="1"/>
  <c r="AR1338" i="1" s="1"/>
  <c r="R1345" i="1"/>
  <c r="AR1345" i="1" s="1"/>
  <c r="R290" i="1"/>
  <c r="AR290" i="1" s="1"/>
  <c r="R792" i="1"/>
  <c r="AR792" i="1" s="1"/>
  <c r="R1090" i="1"/>
  <c r="AR1090" i="1" s="1"/>
  <c r="R1160" i="1"/>
  <c r="AR1160" i="1" s="1"/>
  <c r="R1038" i="1"/>
  <c r="AR1038" i="1" s="1"/>
  <c r="R1079" i="1"/>
  <c r="AR1079" i="1" s="1"/>
  <c r="R1149" i="1"/>
  <c r="AR1149" i="1" s="1"/>
  <c r="R1447" i="1"/>
  <c r="AR1447" i="1" s="1"/>
  <c r="R1504" i="1"/>
  <c r="AR1504" i="1" s="1"/>
  <c r="R1499" i="1"/>
  <c r="AR1499" i="1" s="1"/>
  <c r="R1569" i="1"/>
  <c r="AR1569" i="1" s="1"/>
  <c r="R900" i="1"/>
  <c r="AR900" i="1" s="1"/>
  <c r="R1013" i="1"/>
  <c r="AR1013" i="1" s="1"/>
  <c r="R928" i="1"/>
  <c r="AR928" i="1" s="1"/>
  <c r="R1431" i="1"/>
  <c r="AR1431" i="1" s="1"/>
  <c r="R299" i="1"/>
  <c r="AR299" i="1" s="1"/>
  <c r="R340" i="1"/>
  <c r="AR340" i="1" s="1"/>
  <c r="R287" i="1"/>
  <c r="AR287" i="1" s="1"/>
  <c r="R544" i="1"/>
  <c r="AR544" i="1" s="1"/>
  <c r="R888" i="1"/>
  <c r="AR888" i="1" s="1"/>
  <c r="R1564" i="1"/>
  <c r="AR1564" i="1" s="1"/>
  <c r="R906" i="1"/>
  <c r="AR906" i="1" s="1"/>
  <c r="R1359" i="1"/>
  <c r="AR1359" i="1" s="1"/>
  <c r="R282" i="1"/>
  <c r="AR282" i="1" s="1"/>
  <c r="R210" i="1"/>
  <c r="AR210" i="1" s="1"/>
  <c r="R1363" i="1"/>
  <c r="AR1363" i="1" s="1"/>
  <c r="R326" i="1"/>
  <c r="AR326" i="1" s="1"/>
  <c r="R882" i="1"/>
  <c r="AR882" i="1" s="1"/>
  <c r="R1192" i="1"/>
  <c r="AR1192" i="1" s="1"/>
  <c r="R598" i="1"/>
  <c r="AR598" i="1" s="1"/>
  <c r="R441" i="1"/>
  <c r="AR441" i="1" s="1"/>
  <c r="R190" i="1"/>
  <c r="AR190" i="1" s="1"/>
  <c r="R704" i="1"/>
  <c r="AR704" i="1" s="1"/>
  <c r="R566" i="1"/>
  <c r="AR566" i="1" s="1"/>
  <c r="R1371" i="1"/>
  <c r="AR1371" i="1" s="1"/>
  <c r="R559" i="1"/>
  <c r="AR559" i="1" s="1"/>
  <c r="R245" i="1"/>
  <c r="AR245" i="1" s="1"/>
  <c r="R732" i="1"/>
  <c r="AR732" i="1" s="1"/>
  <c r="R1030" i="1"/>
  <c r="AR1030" i="1" s="1"/>
  <c r="R1100" i="1"/>
  <c r="AR1100" i="1" s="1"/>
  <c r="R1577" i="1"/>
  <c r="AR1577" i="1" s="1"/>
  <c r="R892" i="1"/>
  <c r="AR892" i="1" s="1"/>
  <c r="R929" i="1"/>
  <c r="AR929" i="1" s="1"/>
  <c r="R1296" i="1"/>
  <c r="AR1296" i="1" s="1"/>
  <c r="R1594" i="1"/>
  <c r="AR1594" i="1" s="1"/>
  <c r="R657" i="1"/>
  <c r="AR657" i="1" s="1"/>
  <c r="R1542" i="1"/>
  <c r="AR1542" i="1" s="1"/>
  <c r="R1549" i="1"/>
  <c r="AR1549" i="1" s="1"/>
  <c r="R494" i="1"/>
  <c r="AR494" i="1" s="1"/>
  <c r="R288" i="1"/>
  <c r="AR288" i="1" s="1"/>
  <c r="R1572" i="1"/>
  <c r="AR1572" i="1" s="1"/>
  <c r="R863" i="1"/>
  <c r="AR863" i="1" s="1"/>
  <c r="R933" i="1"/>
  <c r="AR933" i="1" s="1"/>
  <c r="R1231" i="1"/>
  <c r="AR1231" i="1" s="1"/>
  <c r="R1382" i="1"/>
  <c r="AR1382" i="1" s="1"/>
  <c r="R869" i="1"/>
  <c r="AR869" i="1" s="1"/>
  <c r="R564" i="1"/>
  <c r="AR564" i="1" s="1"/>
  <c r="R286" i="1"/>
  <c r="AR286" i="1" s="1"/>
  <c r="R983" i="1"/>
  <c r="AR983" i="1" s="1"/>
  <c r="R1053" i="1"/>
  <c r="AR1053" i="1" s="1"/>
  <c r="R1351" i="1"/>
  <c r="AR1351" i="1" s="1"/>
  <c r="R1502" i="1"/>
  <c r="AR1502" i="1" s="1"/>
  <c r="R1131" i="1"/>
  <c r="AR1131" i="1" s="1"/>
  <c r="R1248" i="1"/>
  <c r="AR1248" i="1" s="1"/>
  <c r="R1546" i="1"/>
  <c r="AR1546" i="1" s="1"/>
  <c r="R609" i="1"/>
  <c r="AR609" i="1" s="1"/>
  <c r="R1494" i="1"/>
  <c r="AR1494" i="1" s="1"/>
  <c r="R1501" i="1"/>
  <c r="AR1501" i="1" s="1"/>
  <c r="R446" i="1"/>
  <c r="AR446" i="1" s="1"/>
  <c r="R948" i="1"/>
  <c r="AR948" i="1" s="1"/>
  <c r="R1246" i="1"/>
  <c r="AR1246" i="1" s="1"/>
  <c r="R1316" i="1"/>
  <c r="AR1316" i="1" s="1"/>
  <c r="R1194" i="1"/>
  <c r="AR1194" i="1" s="1"/>
  <c r="R1201" i="1"/>
  <c r="AR1201" i="1" s="1"/>
  <c r="R146" i="1"/>
  <c r="AR146" i="1" s="1"/>
  <c r="R1289" i="1"/>
  <c r="AR1289" i="1" s="1"/>
  <c r="R1306" i="1"/>
  <c r="AR1306" i="1" s="1"/>
  <c r="R206" i="1"/>
  <c r="AR206" i="1" s="1"/>
  <c r="R645" i="1"/>
  <c r="AR645" i="1" s="1"/>
  <c r="R276" i="1"/>
  <c r="AR276" i="1" s="1"/>
  <c r="R1063" i="1"/>
  <c r="AR1063" i="1" s="1"/>
  <c r="R1258" i="1"/>
  <c r="AR1258" i="1" s="1"/>
  <c r="R158" i="1"/>
  <c r="AR158" i="1" s="1"/>
  <c r="R1505" i="1"/>
  <c r="AR1505" i="1" s="1"/>
  <c r="R946" i="1"/>
  <c r="AR946" i="1" s="1"/>
  <c r="R935" i="1"/>
  <c r="AR935" i="1" s="1"/>
  <c r="R1454" i="1"/>
  <c r="AR1454" i="1" s="1"/>
  <c r="R1137" i="1"/>
  <c r="AR1137" i="1" s="1"/>
  <c r="R375" i="1"/>
  <c r="AR375" i="1" s="1"/>
  <c r="R463" i="1"/>
  <c r="AR463" i="1" s="1"/>
  <c r="R284" i="1"/>
  <c r="AR284" i="1" s="1"/>
  <c r="R1313" i="1"/>
  <c r="AR1313" i="1" s="1"/>
  <c r="R1515" i="1"/>
  <c r="AR1515" i="1" s="1"/>
  <c r="R313" i="1"/>
  <c r="AR313" i="1" s="1"/>
  <c r="R628" i="1"/>
  <c r="AR628" i="1" s="1"/>
  <c r="R571" i="1"/>
  <c r="AR571" i="1" s="1"/>
  <c r="R268" i="1"/>
  <c r="AR268" i="1" s="1"/>
  <c r="R1054" i="1"/>
  <c r="AR1054" i="1" s="1"/>
  <c r="R325" i="1"/>
  <c r="AR325" i="1" s="1"/>
  <c r="R1479" i="1"/>
  <c r="AR1479" i="1" s="1"/>
  <c r="R163" i="1"/>
  <c r="AR163" i="1" s="1"/>
  <c r="R556" i="1"/>
  <c r="AR556" i="1" s="1"/>
  <c r="R1574" i="1"/>
  <c r="AR1574" i="1" s="1"/>
  <c r="R866" i="1"/>
  <c r="AR866" i="1" s="1"/>
  <c r="R547" i="1"/>
  <c r="AR547" i="1" s="1"/>
  <c r="R1071" i="1"/>
  <c r="AR1071" i="1" s="1"/>
  <c r="R308" i="1"/>
  <c r="AR308" i="1" s="1"/>
  <c r="R1209" i="1"/>
  <c r="AR1209" i="1" s="1"/>
  <c r="R990" i="1"/>
  <c r="AR990" i="1" s="1"/>
  <c r="R382" i="1"/>
  <c r="AR382" i="1" s="1"/>
  <c r="R1188" i="1"/>
  <c r="AR1188" i="1" s="1"/>
  <c r="R1514" i="1"/>
  <c r="AR1514" i="1" s="1"/>
  <c r="R516" i="1"/>
  <c r="AR516" i="1" s="1"/>
  <c r="R798" i="1"/>
  <c r="AR798" i="1" s="1"/>
  <c r="R723" i="1"/>
  <c r="AR723" i="1" s="1"/>
  <c r="R333" i="1"/>
  <c r="AR333" i="1" s="1"/>
  <c r="R133" i="1"/>
  <c r="AR133" i="1" s="1"/>
  <c r="R1571" i="1"/>
  <c r="AR1571" i="1" s="1"/>
  <c r="R1442" i="1"/>
  <c r="AR1442" i="1" s="1"/>
  <c r="R1427" i="1"/>
  <c r="AR1427" i="1" s="1"/>
  <c r="R1113" i="1"/>
  <c r="AR1113" i="1" s="1"/>
  <c r="R404" i="1"/>
  <c r="AR404" i="1" s="1"/>
  <c r="R177" i="1"/>
  <c r="AR177" i="1" s="1"/>
  <c r="R710" i="1"/>
  <c r="AR710" i="1" s="1"/>
  <c r="R1069" i="1"/>
  <c r="AR1069" i="1" s="1"/>
  <c r="R1165" i="1"/>
  <c r="AR1165" i="1" s="1"/>
  <c r="R219" i="1"/>
  <c r="AR219" i="1" s="1"/>
  <c r="R778" i="1"/>
  <c r="AR778" i="1" s="1"/>
  <c r="R258" i="1"/>
  <c r="AR258" i="1" s="1"/>
  <c r="R490" i="1"/>
  <c r="AR490" i="1" s="1"/>
  <c r="R92" i="1"/>
  <c r="AR92" i="1" s="1"/>
  <c r="R1189" i="1"/>
  <c r="AR1189" i="1" s="1"/>
  <c r="R938" i="1"/>
  <c r="AR938" i="1" s="1"/>
  <c r="R136" i="1"/>
  <c r="AR136" i="1" s="1"/>
  <c r="R178" i="1"/>
  <c r="AR178" i="1" s="1"/>
  <c r="R128" i="1"/>
  <c r="AR128" i="1" s="1"/>
  <c r="R742" i="1"/>
  <c r="AR742" i="1" s="1"/>
  <c r="R916" i="1"/>
  <c r="AR916" i="1" s="1"/>
  <c r="R1011" i="1"/>
  <c r="AR1011" i="1" s="1"/>
  <c r="R1046" i="1"/>
  <c r="AR1046" i="1" s="1"/>
  <c r="R366" i="1"/>
  <c r="AR366" i="1" s="1"/>
  <c r="R941" i="1"/>
  <c r="AR941" i="1" s="1"/>
  <c r="R119" i="1"/>
  <c r="AR119" i="1" s="1"/>
  <c r="R330" i="1"/>
  <c r="AR330" i="1" s="1"/>
  <c r="R1119" i="1"/>
  <c r="AR1119" i="1" s="1"/>
  <c r="R358" i="1"/>
  <c r="AR358" i="1" s="1"/>
  <c r="R1430" i="1"/>
  <c r="AR1430" i="1" s="1"/>
  <c r="R898" i="1"/>
  <c r="AR898" i="1" s="1"/>
  <c r="R1545" i="1"/>
  <c r="AR1545" i="1" s="1"/>
  <c r="R1028" i="1"/>
  <c r="AR1028" i="1" s="1"/>
  <c r="R1290" i="1"/>
  <c r="AR1290" i="1" s="1"/>
  <c r="R122" i="1"/>
  <c r="AR122" i="1" s="1"/>
  <c r="R816" i="1"/>
  <c r="AR816" i="1" s="1"/>
  <c r="R979" i="1"/>
  <c r="AR979" i="1" s="1"/>
  <c r="R217" i="1"/>
  <c r="AR217" i="1" s="1"/>
  <c r="R262" i="1"/>
  <c r="AR262" i="1" s="1"/>
  <c r="R811" i="1"/>
  <c r="AR811" i="1" s="1"/>
  <c r="R103" i="1"/>
  <c r="AR103" i="1" s="1"/>
  <c r="R1145" i="1"/>
  <c r="AR1145" i="1" s="1"/>
  <c r="R1162" i="1"/>
  <c r="AR1162" i="1" s="1"/>
  <c r="R1384" i="1"/>
  <c r="AR1384" i="1" s="1"/>
  <c r="R1508" i="1"/>
  <c r="AR1508" i="1" s="1"/>
  <c r="R1300" i="1"/>
  <c r="AR1300" i="1" s="1"/>
  <c r="R1506" i="1"/>
  <c r="AR1506" i="1" s="1"/>
  <c r="R1114" i="1"/>
  <c r="AR1114" i="1" s="1"/>
  <c r="R1130" i="1"/>
  <c r="AR1130" i="1" s="1"/>
  <c r="R1361" i="1"/>
  <c r="AR1361" i="1" s="1"/>
  <c r="R1593" i="1"/>
  <c r="AR1593" i="1" s="1"/>
  <c r="R791" i="1"/>
  <c r="AR791" i="1" s="1"/>
  <c r="R1310" i="1"/>
  <c r="AR1310" i="1" s="1"/>
  <c r="R993" i="1"/>
  <c r="AR993" i="1" s="1"/>
  <c r="R642" i="1"/>
  <c r="AR642" i="1" s="1"/>
  <c r="R199" i="1"/>
  <c r="AR199" i="1" s="1"/>
  <c r="R275" i="1"/>
  <c r="AR275" i="1" s="1"/>
  <c r="R1298" i="1"/>
  <c r="AR1298" i="1" s="1"/>
  <c r="R902" i="1"/>
  <c r="AR902" i="1" s="1"/>
  <c r="R142" i="1"/>
  <c r="AR142" i="1" s="1"/>
  <c r="R1240" i="1"/>
  <c r="AR1240" i="1" s="1"/>
  <c r="R855" i="1"/>
  <c r="AR855" i="1" s="1"/>
  <c r="R842" i="1"/>
  <c r="AR842" i="1" s="1"/>
  <c r="R1136" i="1"/>
  <c r="AR1136" i="1" s="1"/>
  <c r="R867" i="1"/>
  <c r="AR867" i="1" s="1"/>
  <c r="R937" i="1"/>
  <c r="AR937" i="1" s="1"/>
  <c r="R237" i="1"/>
  <c r="AR237" i="1" s="1"/>
  <c r="R365" i="1"/>
  <c r="AR365" i="1" s="1"/>
  <c r="R1321" i="1"/>
  <c r="AR1321" i="1" s="1"/>
  <c r="R605" i="1"/>
  <c r="AR605" i="1" s="1"/>
  <c r="R1106" i="1"/>
  <c r="AR1106" i="1" s="1"/>
  <c r="R221" i="1"/>
  <c r="AR221" i="1" s="1"/>
  <c r="R215" i="1"/>
  <c r="AR215" i="1" s="1"/>
  <c r="R633" i="1"/>
  <c r="AR633" i="1" s="1"/>
  <c r="R553" i="1"/>
  <c r="AR553" i="1" s="1"/>
  <c r="R1216" i="1"/>
  <c r="AR1216" i="1" s="1"/>
  <c r="R612" i="1"/>
  <c r="AR612" i="1" s="1"/>
  <c r="R1154" i="1"/>
  <c r="AR1154" i="1" s="1"/>
  <c r="R336" i="1"/>
  <c r="AR336" i="1" s="1"/>
  <c r="R585" i="1"/>
  <c r="AR585" i="1" s="1"/>
  <c r="R297" i="1"/>
  <c r="AR297" i="1" s="1"/>
  <c r="R167" i="1"/>
  <c r="AR167" i="1" s="1"/>
  <c r="R120" i="1"/>
  <c r="AR120" i="1" s="1"/>
  <c r="R995" i="1"/>
  <c r="AR995" i="1" s="1"/>
  <c r="R1573" i="1"/>
  <c r="AR1573" i="1" s="1"/>
  <c r="R851" i="1"/>
  <c r="AR851" i="1" s="1"/>
  <c r="R1278" i="1"/>
  <c r="AR1278" i="1" s="1"/>
  <c r="R835" i="1"/>
  <c r="AR835" i="1" s="1"/>
  <c r="R293" i="1"/>
  <c r="AR293" i="1" s="1"/>
  <c r="R261" i="1"/>
  <c r="AR261" i="1" s="1"/>
  <c r="R188" i="1"/>
  <c r="AR188" i="1" s="1"/>
  <c r="R879" i="1"/>
  <c r="AR879" i="1" s="1"/>
  <c r="R230" i="1"/>
  <c r="AR230" i="1" s="1"/>
  <c r="R615" i="1"/>
  <c r="AR615" i="1" s="1"/>
  <c r="R805" i="1"/>
  <c r="AR805" i="1" s="1"/>
  <c r="R185" i="1"/>
  <c r="AR185" i="1" s="1"/>
  <c r="R411" i="1"/>
  <c r="AR411" i="1" s="1"/>
  <c r="R123" i="1"/>
  <c r="AR123" i="1" s="1"/>
  <c r="R438" i="1"/>
  <c r="AR438" i="1" s="1"/>
  <c r="R156" i="1"/>
  <c r="AR156" i="1" s="1"/>
  <c r="R545" i="1"/>
  <c r="AR545" i="1" s="1"/>
  <c r="R1418" i="1"/>
  <c r="AR1418" i="1" s="1"/>
  <c r="R433" i="1"/>
  <c r="AR433" i="1" s="1"/>
  <c r="R687" i="1"/>
  <c r="AR687" i="1" s="1"/>
  <c r="R911" i="1"/>
  <c r="AR911" i="1" s="1"/>
  <c r="R1348" i="1"/>
  <c r="AR1348" i="1" s="1"/>
  <c r="R733" i="1"/>
  <c r="AR733" i="1" s="1"/>
  <c r="R126" i="1"/>
  <c r="AR126" i="1" s="1"/>
  <c r="R751" i="1"/>
  <c r="AR751" i="1" s="1"/>
  <c r="R410" i="1"/>
  <c r="AR410" i="1" s="1"/>
  <c r="R511" i="1"/>
  <c r="AR511" i="1" s="1"/>
  <c r="R214" i="1"/>
  <c r="AR214" i="1" s="1"/>
  <c r="R737" i="1"/>
  <c r="AR737" i="1" s="1"/>
  <c r="R551" i="1"/>
  <c r="AR551" i="1" s="1"/>
  <c r="R527" i="1"/>
  <c r="AR527" i="1" s="1"/>
  <c r="R532" i="1"/>
  <c r="AR532" i="1" s="1"/>
  <c r="R134" i="1"/>
  <c r="AR134" i="1" s="1"/>
  <c r="R468" i="1"/>
  <c r="AR468" i="1" s="1"/>
  <c r="R478" i="1"/>
  <c r="AR478" i="1" s="1"/>
  <c r="R270" i="1"/>
  <c r="AR270" i="1" s="1"/>
  <c r="R1400" i="1"/>
  <c r="AR1400" i="1" s="1"/>
  <c r="R1144" i="1"/>
  <c r="AR1144" i="1" s="1"/>
  <c r="R549" i="1"/>
  <c r="AR549" i="1" s="1"/>
  <c r="R987" i="1"/>
  <c r="AR987" i="1" s="1"/>
  <c r="R903" i="1"/>
  <c r="AR903" i="1" s="1"/>
  <c r="R117" i="1"/>
  <c r="AR117" i="1" s="1"/>
  <c r="R754" i="1"/>
  <c r="AR754" i="1" s="1"/>
  <c r="R1412" i="1"/>
  <c r="AR1412" i="1" s="1"/>
  <c r="R1033" i="1"/>
  <c r="AR1033" i="1" s="1"/>
  <c r="R747" i="1"/>
  <c r="AR747" i="1" s="1"/>
  <c r="R854" i="1"/>
  <c r="AR854" i="1" s="1"/>
  <c r="R736" i="1"/>
  <c r="AR736" i="1" s="1"/>
  <c r="R393" i="1"/>
  <c r="AR393" i="1" s="1"/>
  <c r="R1009" i="1"/>
  <c r="AR1009" i="1" s="1"/>
  <c r="R1582" i="1"/>
  <c r="AR1582" i="1" s="1"/>
  <c r="R619" i="1"/>
  <c r="AR619" i="1" s="1"/>
  <c r="R172" i="1"/>
  <c r="AR172" i="1" s="1"/>
  <c r="R692" i="1"/>
  <c r="AR692" i="1" s="1"/>
  <c r="R531" i="1"/>
  <c r="AR531" i="1" s="1"/>
  <c r="R370" i="1"/>
  <c r="AR370" i="1" s="1"/>
  <c r="R1158" i="1"/>
  <c r="AR1158" i="1" s="1"/>
  <c r="R981" i="1"/>
  <c r="AR981" i="1" s="1"/>
  <c r="R510" i="1"/>
  <c r="AR510" i="1" s="1"/>
  <c r="R785" i="1"/>
  <c r="AR785" i="1" s="1"/>
  <c r="R232" i="1"/>
  <c r="AR232" i="1" s="1"/>
  <c r="R1252" i="1"/>
  <c r="AR1252" i="1" s="1"/>
  <c r="R1379" i="1"/>
  <c r="AR1379" i="1" s="1"/>
  <c r="R125" i="1"/>
  <c r="AR125" i="1" s="1"/>
  <c r="R292" i="1"/>
  <c r="AR292" i="1" s="1"/>
  <c r="R360" i="1"/>
  <c r="AR360" i="1" s="1"/>
  <c r="R486" i="1"/>
  <c r="AR486" i="1" s="1"/>
  <c r="R520" i="1"/>
  <c r="AR520" i="1" s="1"/>
  <c r="R1044" i="1"/>
  <c r="AR1044" i="1" s="1"/>
  <c r="R202" i="1"/>
  <c r="AR202" i="1" s="1"/>
  <c r="R969" i="1"/>
  <c r="AR969" i="1" s="1"/>
  <c r="R539" i="1"/>
  <c r="AR539" i="1" s="1"/>
  <c r="R428" i="1"/>
  <c r="AR428" i="1" s="1"/>
  <c r="R497" i="1"/>
  <c r="AR497" i="1" s="1"/>
  <c r="R1105" i="1"/>
  <c r="AR1105" i="1" s="1"/>
  <c r="R588" i="1"/>
  <c r="AR588" i="1" s="1"/>
  <c r="R665" i="1"/>
  <c r="AR665" i="1" s="1"/>
  <c r="R1520" i="1"/>
  <c r="AR1520" i="1" s="1"/>
  <c r="R1372" i="1"/>
  <c r="AR1372" i="1" s="1"/>
  <c r="R1087" i="1"/>
  <c r="AR1087" i="1" s="1"/>
  <c r="R1548" i="1"/>
  <c r="AR1548" i="1" s="1"/>
  <c r="R1358" i="1"/>
  <c r="AR1358" i="1" s="1"/>
  <c r="R1472" i="1"/>
  <c r="AR1472" i="1" s="1"/>
  <c r="R804" i="1"/>
  <c r="AR804" i="1" s="1"/>
  <c r="R1024" i="1"/>
  <c r="AR1024" i="1" s="1"/>
  <c r="R1449" i="1"/>
  <c r="AR1449" i="1" s="1"/>
  <c r="R647" i="1"/>
  <c r="AR647" i="1" s="1"/>
  <c r="R1166" i="1"/>
  <c r="AR1166" i="1" s="1"/>
  <c r="R849" i="1"/>
  <c r="AR849" i="1" s="1"/>
  <c r="R408" i="1"/>
  <c r="AR408" i="1" s="1"/>
  <c r="R462" i="1"/>
  <c r="AR462" i="1" s="1"/>
  <c r="R91" i="1"/>
  <c r="AR91" i="1" s="1"/>
  <c r="R1429" i="1"/>
  <c r="AR1429" i="1" s="1"/>
  <c r="R674" i="1"/>
  <c r="AR674" i="1" s="1"/>
  <c r="R257" i="1"/>
  <c r="AR257" i="1" s="1"/>
  <c r="R643" i="1"/>
  <c r="AR643" i="1" s="1"/>
  <c r="R954" i="1"/>
  <c r="AR954" i="1" s="1"/>
  <c r="R475" i="1"/>
  <c r="AR475" i="1" s="1"/>
  <c r="R1291" i="1"/>
  <c r="AR1291" i="1" s="1"/>
  <c r="R192" i="1"/>
  <c r="AR192" i="1" s="1"/>
  <c r="R570" i="1"/>
  <c r="AR570" i="1" s="1"/>
  <c r="R355" i="1"/>
  <c r="AR355" i="1" s="1"/>
  <c r="R472" i="1"/>
  <c r="AR472" i="1" s="1"/>
  <c r="R975" i="1"/>
  <c r="AR975" i="1" s="1"/>
  <c r="R431" i="1"/>
  <c r="AR431" i="1" s="1"/>
  <c r="R534" i="1"/>
  <c r="AR534" i="1" s="1"/>
  <c r="R307" i="1"/>
  <c r="AR307" i="1" s="1"/>
  <c r="R774" i="1"/>
  <c r="AR774" i="1" s="1"/>
  <c r="R1267" i="1"/>
  <c r="AR1267" i="1" s="1"/>
  <c r="R1311" i="1"/>
  <c r="AR1311" i="1" s="1"/>
  <c r="R1117" i="1"/>
  <c r="AR1117" i="1" s="1"/>
  <c r="R1055" i="1"/>
  <c r="AR1055" i="1" s="1"/>
  <c r="R1297" i="1"/>
  <c r="AR1297" i="1" s="1"/>
  <c r="R1228" i="1"/>
  <c r="AR1228" i="1" s="1"/>
  <c r="R440" i="1"/>
  <c r="AR440" i="1" s="1"/>
  <c r="R722" i="1"/>
  <c r="AR722" i="1" s="1"/>
  <c r="R241" i="1"/>
  <c r="AR241" i="1" s="1"/>
  <c r="R90" i="1"/>
  <c r="AR90" i="1" s="1"/>
  <c r="R1426" i="1"/>
  <c r="AR1426" i="1" s="1"/>
  <c r="R1237" i="1"/>
  <c r="AR1237" i="1" s="1"/>
  <c r="R1282" i="1"/>
  <c r="AR1282" i="1" s="1"/>
  <c r="R1453" i="1"/>
  <c r="AR1453" i="1" s="1"/>
  <c r="R977" i="1"/>
  <c r="AR977" i="1" s="1"/>
  <c r="R537" i="1"/>
  <c r="AR537" i="1" s="1"/>
  <c r="R425" i="1"/>
  <c r="AR425" i="1" s="1"/>
  <c r="R1555" i="1"/>
  <c r="AR1555" i="1" s="1"/>
  <c r="R400" i="1"/>
  <c r="AR400" i="1" s="1"/>
  <c r="R409" i="1"/>
  <c r="AR409" i="1" s="1"/>
  <c r="R451" i="1"/>
  <c r="AR451" i="1" s="1"/>
  <c r="R116" i="1"/>
  <c r="AR116" i="1" s="1"/>
  <c r="R943" i="1"/>
  <c r="AR943" i="1" s="1"/>
  <c r="R569" i="1"/>
  <c r="AR569" i="1" s="1"/>
  <c r="R930" i="1"/>
  <c r="AR930" i="1" s="1"/>
  <c r="R961" i="1"/>
  <c r="AR961" i="1" s="1"/>
  <c r="R379" i="1"/>
  <c r="AR379" i="1" s="1"/>
  <c r="R416" i="1"/>
  <c r="AR416" i="1" s="1"/>
  <c r="R154" i="1"/>
  <c r="AR154" i="1" s="1"/>
  <c r="R968" i="1"/>
  <c r="AR968" i="1" s="1"/>
  <c r="R353" i="1"/>
  <c r="AR353" i="1" s="1"/>
  <c r="R1557" i="1"/>
  <c r="AR1557" i="1" s="1"/>
  <c r="R1213" i="1"/>
  <c r="AR1213" i="1" s="1"/>
  <c r="R1301" i="1"/>
  <c r="AR1301" i="1" s="1"/>
  <c r="R845" i="1"/>
  <c r="AR845" i="1" s="1"/>
  <c r="R151" i="1"/>
  <c r="AR151" i="1" s="1"/>
  <c r="R749" i="1"/>
  <c r="AR749" i="1" s="1"/>
  <c r="R422" i="1"/>
  <c r="AR422" i="1" s="1"/>
  <c r="R621" i="1"/>
  <c r="AR621" i="1" s="1"/>
  <c r="R966" i="1"/>
  <c r="AR966" i="1" s="1"/>
  <c r="R522" i="1"/>
  <c r="AR522" i="1" s="1"/>
  <c r="R1457" i="1"/>
  <c r="AR1457" i="1" s="1"/>
  <c r="R380" i="1"/>
  <c r="AR380" i="1" s="1"/>
  <c r="R546" i="1"/>
  <c r="AR546" i="1" s="1"/>
  <c r="R1463" i="1"/>
  <c r="AR1463" i="1" s="1"/>
  <c r="R495" i="1"/>
  <c r="AR495" i="1" s="1"/>
  <c r="R1376" i="1"/>
  <c r="AR1376" i="1" s="1"/>
  <c r="R905" i="1"/>
  <c r="AR905" i="1" s="1"/>
  <c r="R1530" i="1"/>
  <c r="AR1530" i="1" s="1"/>
  <c r="R1404" i="1"/>
  <c r="AR1404" i="1" s="1"/>
  <c r="R1214" i="1"/>
  <c r="AR1214" i="1" s="1"/>
  <c r="R1328" i="1"/>
  <c r="AR1328" i="1" s="1"/>
  <c r="R660" i="1"/>
  <c r="AR660" i="1" s="1"/>
  <c r="R773" i="1"/>
  <c r="AR773" i="1" s="1"/>
  <c r="R1305" i="1"/>
  <c r="AR1305" i="1" s="1"/>
  <c r="R1510" i="1"/>
  <c r="AR1510" i="1" s="1"/>
  <c r="R1465" i="1"/>
  <c r="AR1465" i="1" s="1"/>
  <c r="R1343" i="1"/>
  <c r="AR1343" i="1" s="1"/>
  <c r="R228" i="1"/>
  <c r="AR228" i="1" s="1"/>
  <c r="R198" i="1"/>
  <c r="AR198" i="1" s="1"/>
  <c r="R783" i="1"/>
  <c r="AR783" i="1" s="1"/>
  <c r="R1396" i="1"/>
  <c r="AR1396" i="1" s="1"/>
  <c r="R500" i="1"/>
  <c r="AR500" i="1" s="1"/>
  <c r="R1416" i="1"/>
  <c r="AR1416" i="1" s="1"/>
  <c r="R337" i="1"/>
  <c r="AR337" i="1" s="1"/>
  <c r="R616" i="1"/>
  <c r="AR616" i="1" s="1"/>
  <c r="R106" i="1"/>
  <c r="AR106" i="1" s="1"/>
  <c r="R1446" i="1"/>
  <c r="AR1446" i="1" s="1"/>
  <c r="R443" i="1"/>
  <c r="AR443" i="1" s="1"/>
  <c r="R248" i="1"/>
  <c r="AR248" i="1" s="1"/>
  <c r="R675" i="1"/>
  <c r="AR675" i="1" s="1"/>
  <c r="R1320" i="1"/>
  <c r="AR1320" i="1" s="1"/>
  <c r="R543" i="1"/>
  <c r="AR543" i="1" s="1"/>
  <c r="R1299" i="1"/>
  <c r="AR1299" i="1" s="1"/>
  <c r="R233" i="1"/>
  <c r="AR233" i="1" s="1"/>
  <c r="R573" i="1"/>
  <c r="AR573" i="1" s="1"/>
  <c r="R489" i="1"/>
  <c r="AR489" i="1" s="1"/>
  <c r="R1422" i="1"/>
  <c r="AR1422" i="1" s="1"/>
  <c r="R823" i="1"/>
  <c r="AR823" i="1" s="1"/>
  <c r="R819" i="1"/>
  <c r="AR819" i="1" s="1"/>
  <c r="R1486" i="1"/>
  <c r="AR1486" i="1" s="1"/>
  <c r="R931" i="1"/>
  <c r="AR931" i="1" s="1"/>
  <c r="R822" i="1"/>
  <c r="AR822" i="1" s="1"/>
  <c r="R1492" i="1"/>
  <c r="AR1492" i="1" s="1"/>
  <c r="R296" i="1"/>
  <c r="AR296" i="1" s="1"/>
  <c r="R381" i="1"/>
  <c r="AR381" i="1" s="1"/>
  <c r="R1176" i="1"/>
  <c r="AR1176" i="1" s="1"/>
  <c r="R850" i="1"/>
  <c r="AR850" i="1" s="1"/>
  <c r="R831" i="1"/>
  <c r="AR831" i="1" s="1"/>
  <c r="R1497" i="1"/>
  <c r="AR1497" i="1" s="1"/>
  <c r="R387" i="1"/>
  <c r="AR387" i="1" s="1"/>
  <c r="R834" i="1"/>
  <c r="AR834" i="1" s="1"/>
  <c r="R89" i="1"/>
  <c r="AR89" i="1" s="1"/>
  <c r="R501" i="1"/>
  <c r="AR501" i="1" s="1"/>
  <c r="R536" i="1"/>
  <c r="AR536" i="1" s="1"/>
  <c r="R137" i="1"/>
  <c r="AR137" i="1" s="1"/>
  <c r="R492" i="1"/>
  <c r="AR492" i="1" s="1"/>
  <c r="R429" i="1"/>
  <c r="AR429" i="1" s="1"/>
  <c r="R1191" i="1"/>
  <c r="AR1191" i="1" s="1"/>
  <c r="R1330" i="1"/>
  <c r="AR1330" i="1" s="1"/>
  <c r="R1491" i="1"/>
  <c r="AR1491" i="1" s="1"/>
  <c r="R1167" i="1"/>
  <c r="AR1167" i="1" s="1"/>
  <c r="R496" i="1"/>
  <c r="AR496" i="1" s="1"/>
  <c r="R726" i="1"/>
  <c r="AR726" i="1" s="1"/>
  <c r="R1276" i="1"/>
  <c r="AR1276" i="1" s="1"/>
  <c r="R94" i="1"/>
  <c r="AR94" i="1" s="1"/>
  <c r="R189" i="1"/>
  <c r="AR189" i="1" s="1"/>
  <c r="R253" i="1"/>
  <c r="AR253" i="1" s="1"/>
  <c r="R1061" i="1"/>
  <c r="AR1061" i="1" s="1"/>
  <c r="R343" i="1"/>
  <c r="AR343" i="1" s="1"/>
  <c r="R193" i="1"/>
  <c r="AR193" i="1" s="1"/>
  <c r="R160" i="1"/>
  <c r="AR160" i="1" s="1"/>
  <c r="R168" i="1"/>
  <c r="AR168" i="1" s="1"/>
  <c r="R367" i="1"/>
  <c r="AR367" i="1" s="1"/>
  <c r="R203" i="1"/>
  <c r="AR203" i="1" s="1"/>
  <c r="R481" i="1"/>
  <c r="AR481" i="1" s="1"/>
  <c r="R771" i="1"/>
  <c r="AR771" i="1" s="1"/>
  <c r="R449" i="1"/>
  <c r="AR449" i="1" s="1"/>
  <c r="R317" i="1"/>
  <c r="AR317" i="1" s="1"/>
  <c r="R1043" i="1"/>
  <c r="AR1043" i="1" s="1"/>
  <c r="R1587" i="1"/>
  <c r="AR1587" i="1" s="1"/>
  <c r="R714" i="1"/>
  <c r="AR714" i="1" s="1"/>
  <c r="R899" i="1"/>
  <c r="AR899" i="1" s="1"/>
  <c r="R1474" i="1"/>
  <c r="AR1474" i="1" s="1"/>
  <c r="R247" i="1"/>
  <c r="AR247" i="1" s="1"/>
  <c r="R734" i="1"/>
  <c r="AR734" i="1" s="1"/>
  <c r="R1525" i="1"/>
  <c r="AR1525" i="1" s="1"/>
  <c r="R395" i="1"/>
  <c r="AR395" i="1" s="1"/>
  <c r="R399" i="1"/>
  <c r="AR399" i="1" s="1"/>
  <c r="R342" i="1"/>
  <c r="AR342" i="1" s="1"/>
  <c r="R507" i="1"/>
  <c r="AR507" i="1" s="1"/>
  <c r="R324" i="1"/>
  <c r="AR324" i="1" s="1"/>
  <c r="R1507" i="1"/>
  <c r="AR1507" i="1" s="1"/>
  <c r="R346" i="1"/>
  <c r="AR346" i="1" s="1"/>
  <c r="R1177" i="1"/>
  <c r="AR1177" i="1" s="1"/>
  <c r="R757" i="1"/>
  <c r="AR757" i="1" s="1"/>
  <c r="R631" i="1"/>
  <c r="AR631" i="1" s="1"/>
  <c r="R1008" i="1"/>
  <c r="AR1008" i="1" s="1"/>
  <c r="R184" i="1"/>
  <c r="AR184" i="1" s="1"/>
  <c r="R650" i="1"/>
  <c r="AR650" i="1" s="1"/>
  <c r="R1139" i="1"/>
  <c r="AR1139" i="1" s="1"/>
  <c r="R541" i="1"/>
  <c r="AR541" i="1" s="1"/>
  <c r="R868" i="1"/>
  <c r="AR868" i="1" s="1"/>
  <c r="R426" i="1"/>
  <c r="AR426" i="1" s="1"/>
  <c r="R859" i="1"/>
  <c r="AR859" i="1" s="1"/>
  <c r="R502" i="1"/>
  <c r="AR502" i="1" s="1"/>
  <c r="R787" i="1"/>
  <c r="AR787" i="1" s="1"/>
  <c r="R1438" i="1"/>
  <c r="AR1438" i="1" s="1"/>
  <c r="R1356" i="1"/>
  <c r="AR1356" i="1" s="1"/>
  <c r="R1401" i="1"/>
  <c r="AR1401" i="1" s="1"/>
  <c r="R1332" i="1"/>
  <c r="AR1332" i="1" s="1"/>
  <c r="R1279" i="1"/>
  <c r="AR1279" i="1" s="1"/>
  <c r="R821" i="1"/>
  <c r="AR821" i="1" s="1"/>
  <c r="R1239" i="1"/>
  <c r="AR1239" i="1" s="1"/>
  <c r="R1585" i="1"/>
  <c r="AR1585" i="1" s="1"/>
  <c r="R306" i="1"/>
  <c r="AR306" i="1" s="1"/>
  <c r="R524" i="1"/>
  <c r="AR524" i="1" s="1"/>
  <c r="R1045" i="1"/>
  <c r="AR1045" i="1" s="1"/>
  <c r="R499" i="1"/>
  <c r="AR499" i="1" s="1"/>
  <c r="R917" i="1"/>
  <c r="AR917" i="1" s="1"/>
  <c r="R213" i="1"/>
  <c r="AR213" i="1" s="1"/>
  <c r="R1120" i="1"/>
  <c r="AR1120" i="1" s="1"/>
  <c r="R1319" i="1"/>
  <c r="AR1319" i="1" s="1"/>
  <c r="R351" i="1"/>
  <c r="AR351" i="1" s="1"/>
  <c r="R1232" i="1"/>
  <c r="AR1232" i="1" s="1"/>
  <c r="R677" i="1"/>
  <c r="AR677" i="1" s="1"/>
  <c r="R1386" i="1"/>
  <c r="AR1386" i="1" s="1"/>
  <c r="R1260" i="1"/>
  <c r="AR1260" i="1" s="1"/>
  <c r="R1513" i="1"/>
  <c r="AR1513" i="1" s="1"/>
  <c r="R1184" i="1"/>
  <c r="AR1184" i="1" s="1"/>
  <c r="R1535" i="1"/>
  <c r="AR1535" i="1" s="1"/>
  <c r="R567" i="1"/>
  <c r="AR567" i="1" s="1"/>
  <c r="R1016" i="1"/>
  <c r="AR1016" i="1" s="1"/>
  <c r="R1005" i="1"/>
  <c r="AR1005" i="1" s="1"/>
  <c r="R1488" i="1"/>
  <c r="AR1488" i="1" s="1"/>
  <c r="R767" i="1"/>
  <c r="AR767" i="1" s="1"/>
  <c r="R988" i="1"/>
  <c r="AR988" i="1" s="1"/>
  <c r="R513" i="1"/>
  <c r="AR513" i="1" s="1"/>
  <c r="R225" i="1"/>
  <c r="AR225" i="1" s="1"/>
  <c r="R685" i="1"/>
  <c r="AR685" i="1" s="1"/>
  <c r="R356" i="1"/>
  <c r="AR356" i="1" s="1"/>
  <c r="R840" i="1"/>
  <c r="AR840" i="1" s="1"/>
  <c r="R889" i="1"/>
  <c r="AR889" i="1" s="1"/>
  <c r="R263" i="1"/>
  <c r="AR263" i="1" s="1"/>
  <c r="R174" i="1"/>
  <c r="AR174" i="1" s="1"/>
  <c r="R1014" i="1"/>
  <c r="AR1014" i="1" s="1"/>
  <c r="R865" i="1"/>
  <c r="AR865" i="1" s="1"/>
  <c r="R939" i="1"/>
  <c r="AR939" i="1" s="1"/>
  <c r="R328" i="1"/>
  <c r="AR328" i="1" s="1"/>
  <c r="R611" i="1"/>
  <c r="AR611" i="1" s="1"/>
  <c r="R255" i="1"/>
  <c r="AR255" i="1" s="1"/>
  <c r="R843" i="1"/>
  <c r="AR843" i="1" s="1"/>
  <c r="R352" i="1"/>
  <c r="AR352" i="1" s="1"/>
  <c r="R95" i="1"/>
  <c r="AR95" i="1" s="1"/>
  <c r="R211" i="1"/>
  <c r="AR211" i="1" s="1"/>
  <c r="R1181" i="1"/>
  <c r="AR1181" i="1" s="1"/>
  <c r="R528" i="1"/>
  <c r="AR528" i="1" s="1"/>
  <c r="R602" i="1"/>
  <c r="AR602" i="1" s="1"/>
  <c r="R910" i="1"/>
  <c r="AR910" i="1" s="1"/>
  <c r="R519" i="1"/>
  <c r="AR519" i="1" s="1"/>
  <c r="R575" i="1"/>
  <c r="AR575" i="1" s="1"/>
  <c r="R940" i="1"/>
  <c r="AR940" i="1" s="1"/>
  <c r="R108" i="1"/>
  <c r="AR108" i="1" s="1"/>
  <c r="R688" i="1"/>
  <c r="AR688" i="1" s="1"/>
  <c r="R1544" i="1"/>
  <c r="AR1544" i="1" s="1"/>
  <c r="R1065" i="1"/>
  <c r="AR1065" i="1" s="1"/>
  <c r="R459" i="1"/>
  <c r="AR459" i="1" s="1"/>
  <c r="R921" i="1"/>
  <c r="AR921" i="1" s="1"/>
  <c r="R398" i="1"/>
  <c r="AR398" i="1" s="1"/>
  <c r="R667" i="1"/>
  <c r="AR667" i="1" s="1"/>
  <c r="R371" i="1"/>
  <c r="AR371" i="1" s="1"/>
  <c r="R951" i="1"/>
  <c r="AR951" i="1" s="1"/>
  <c r="R759" i="1"/>
  <c r="AR759" i="1" s="1"/>
  <c r="R662" i="1"/>
  <c r="AR662" i="1" s="1"/>
  <c r="R1048" i="1"/>
  <c r="AR1048" i="1" s="1"/>
  <c r="R369" i="1"/>
  <c r="AR369" i="1" s="1"/>
  <c r="R105" i="1"/>
  <c r="AR105" i="1" s="1"/>
  <c r="R563" i="1"/>
  <c r="AR563" i="1" s="1"/>
  <c r="R586" i="1"/>
  <c r="AR586" i="1" s="1"/>
  <c r="R480" i="1"/>
  <c r="AR480" i="1" s="1"/>
  <c r="R402" i="1"/>
  <c r="AR402" i="1" s="1"/>
  <c r="R653" i="1"/>
  <c r="AR653" i="1" s="1"/>
  <c r="R153" i="1"/>
  <c r="AR153" i="1" s="1"/>
  <c r="R967" i="1"/>
  <c r="AR967" i="1" s="1"/>
  <c r="R474" i="1"/>
  <c r="AR474" i="1" s="1"/>
  <c r="R100" i="1"/>
  <c r="AR100" i="1" s="1"/>
  <c r="R963" i="1"/>
  <c r="AR963" i="1" s="1"/>
  <c r="R323" i="1"/>
  <c r="AR323" i="1" s="1"/>
  <c r="R1012" i="1"/>
  <c r="AR1012" i="1" s="1"/>
  <c r="R329" i="1"/>
  <c r="AR329" i="1" s="1"/>
  <c r="R99" i="1"/>
  <c r="AR99" i="1" s="1"/>
  <c r="R992" i="1"/>
  <c r="AR992" i="1" s="1"/>
  <c r="R548" i="1"/>
  <c r="AR548" i="1" s="1"/>
  <c r="R989" i="1"/>
  <c r="AR989" i="1" s="1"/>
  <c r="R817" i="1"/>
  <c r="AR817" i="1" s="1"/>
  <c r="R1075" i="1"/>
  <c r="AR1075" i="1" s="1"/>
  <c r="R769" i="1"/>
  <c r="AR769" i="1" s="1"/>
  <c r="R252" i="1"/>
  <c r="AR252" i="1" s="1"/>
  <c r="R1261" i="1"/>
  <c r="AR1261" i="1" s="1"/>
  <c r="R1186" i="1"/>
  <c r="AR1186" i="1" s="1"/>
  <c r="R278" i="1"/>
  <c r="AR278" i="1" s="1"/>
  <c r="R320" i="1"/>
  <c r="AR320" i="1" s="1"/>
  <c r="R1227" i="1"/>
  <c r="AR1227" i="1" s="1"/>
  <c r="R453" i="1"/>
  <c r="AR453" i="1" s="1"/>
  <c r="R1035" i="1"/>
  <c r="AR1035" i="1" s="1"/>
  <c r="R392" i="1"/>
  <c r="AR392" i="1" s="1"/>
  <c r="R1475" i="1"/>
  <c r="AR1475" i="1" s="1"/>
  <c r="R1123" i="1"/>
  <c r="AR1123" i="1" s="1"/>
  <c r="R150" i="1"/>
  <c r="AR150" i="1" s="1"/>
  <c r="R334" i="1"/>
  <c r="AR334" i="1" s="1"/>
  <c r="R668" i="1"/>
  <c r="AR668" i="1" s="1"/>
  <c r="R1468" i="1"/>
  <c r="AR1468" i="1" s="1"/>
  <c r="R1287" i="1"/>
  <c r="AR1287" i="1" s="1"/>
  <c r="R124" i="1"/>
  <c r="AR124" i="1" s="1"/>
  <c r="R243" i="1"/>
  <c r="AR243" i="1" s="1"/>
  <c r="R234" i="1"/>
  <c r="AR234" i="1" s="1"/>
  <c r="R165" i="1"/>
  <c r="AR165" i="1" s="1"/>
  <c r="R235" i="1"/>
  <c r="AR235" i="1" s="1"/>
  <c r="R637" i="1"/>
  <c r="AR637" i="1" s="1"/>
  <c r="R220" i="1"/>
  <c r="AR220" i="1" s="1"/>
  <c r="R820" i="1"/>
  <c r="AR820" i="1" s="1"/>
  <c r="R925" i="1"/>
  <c r="AR925" i="1" s="1"/>
  <c r="R312" i="1"/>
  <c r="AR312" i="1" s="1"/>
  <c r="R886" i="1"/>
  <c r="AR886" i="1" s="1"/>
  <c r="R699" i="1"/>
  <c r="AR699" i="1" s="1"/>
  <c r="R1398" i="1"/>
  <c r="AR1398" i="1" s="1"/>
  <c r="R1428" i="1"/>
  <c r="AR1428" i="1" s="1"/>
  <c r="R1238" i="1"/>
  <c r="AR1238" i="1" s="1"/>
  <c r="R839" i="1"/>
  <c r="AR839" i="1" s="1"/>
  <c r="R830" i="1"/>
  <c r="AR830" i="1" s="1"/>
  <c r="R1350" i="1"/>
  <c r="AR1350" i="1" s="1"/>
  <c r="R1102" i="1"/>
  <c r="AR1102" i="1" s="1"/>
  <c r="R1094" i="1"/>
  <c r="AR1094" i="1" s="1"/>
  <c r="R872" i="1"/>
  <c r="AR872" i="1" s="1"/>
  <c r="R861" i="1"/>
  <c r="AR861" i="1" s="1"/>
  <c r="R1355" i="1"/>
  <c r="AR1355" i="1" s="1"/>
  <c r="R1198" i="1"/>
  <c r="AR1198" i="1" s="1"/>
  <c r="R713" i="1"/>
  <c r="AR713" i="1" s="1"/>
  <c r="R389" i="1"/>
  <c r="AR389" i="1" s="1"/>
  <c r="R582" i="1"/>
  <c r="AR582" i="1" s="1"/>
  <c r="R363" i="1"/>
  <c r="AR363" i="1" s="1"/>
  <c r="R1072" i="1"/>
  <c r="AR1072" i="1" s="1"/>
  <c r="R1283" i="1"/>
  <c r="AR1283" i="1" s="1"/>
  <c r="R606" i="1"/>
  <c r="AR606" i="1" s="1"/>
  <c r="R1419" i="1"/>
  <c r="AR1419" i="1" s="1"/>
  <c r="R390" i="1"/>
  <c r="AR390" i="1" s="1"/>
  <c r="R1253" i="1"/>
  <c r="AR1253" i="1" s="1"/>
  <c r="R604" i="1"/>
  <c r="AR604" i="1" s="1"/>
  <c r="R561" i="1"/>
  <c r="AR561" i="1" s="1"/>
  <c r="R634" i="1"/>
  <c r="AR634" i="1" s="1"/>
  <c r="R1042" i="1"/>
  <c r="AR1042" i="1" s="1"/>
  <c r="R991" i="1"/>
  <c r="AR991" i="1" s="1"/>
  <c r="R1288" i="1"/>
  <c r="AR1288" i="1" s="1"/>
  <c r="R832" i="1"/>
  <c r="AR832" i="1" s="1"/>
  <c r="R145" i="1"/>
  <c r="AR145" i="1" s="1"/>
  <c r="R129" i="1"/>
  <c r="AR129" i="1" s="1"/>
  <c r="R1562" i="1"/>
  <c r="AR1562" i="1" s="1"/>
  <c r="R348" i="1"/>
  <c r="AR348" i="1" s="1"/>
  <c r="R452" i="1"/>
  <c r="AR452" i="1" s="1"/>
  <c r="R1125" i="1"/>
  <c r="AR1125" i="1" s="1"/>
  <c r="R231" i="1"/>
  <c r="AR231" i="1" s="1"/>
  <c r="R407" i="1"/>
  <c r="AR407" i="1" s="1"/>
  <c r="R709" i="1"/>
  <c r="AR709" i="1" s="1"/>
  <c r="R461" i="1"/>
  <c r="AR461" i="1" s="1"/>
  <c r="R113" i="1"/>
  <c r="AR113" i="1" s="1"/>
  <c r="R1579" i="1"/>
  <c r="AR1579" i="1" s="1"/>
  <c r="R1496" i="1"/>
  <c r="AR1496" i="1" s="1"/>
  <c r="R171" i="1"/>
  <c r="AR171" i="1" s="1"/>
  <c r="R1352" i="1"/>
  <c r="AR1352" i="1" s="1"/>
  <c r="R421" i="1"/>
  <c r="AR421" i="1" s="1"/>
  <c r="R568" i="1"/>
  <c r="AR568" i="1" s="1"/>
  <c r="R1082" i="1"/>
  <c r="AR1082" i="1" s="1"/>
  <c r="R572" i="1"/>
  <c r="AR572" i="1" s="1"/>
  <c r="R224" i="1"/>
  <c r="AR224" i="1" s="1"/>
  <c r="R857" i="1"/>
  <c r="AR857" i="1" s="1"/>
  <c r="R895" i="1"/>
  <c r="AR895" i="1" s="1"/>
  <c r="R487" i="1"/>
  <c r="AR487" i="1" s="1"/>
  <c r="R533" i="1"/>
  <c r="AR533" i="1" s="1"/>
  <c r="R514" i="1"/>
  <c r="AR514" i="1" s="1"/>
  <c r="R666" i="1"/>
  <c r="AR666" i="1" s="1"/>
  <c r="R364" i="1"/>
  <c r="AR364" i="1" s="1"/>
  <c r="R111" i="1"/>
  <c r="AR111" i="1" s="1"/>
  <c r="R1477" i="1"/>
  <c r="AR1477" i="1" s="1"/>
  <c r="R960" i="1"/>
  <c r="AR960" i="1" s="1"/>
  <c r="R1432" i="1"/>
  <c r="AR1432" i="1" s="1"/>
  <c r="R104" i="1"/>
  <c r="AR104" i="1" s="1"/>
  <c r="R1157" i="1"/>
  <c r="AR1157" i="1" s="1"/>
  <c r="R316" i="1"/>
  <c r="AR316" i="1" s="1"/>
  <c r="R746" i="1"/>
  <c r="AR746" i="1" s="1"/>
  <c r="R413" i="1"/>
  <c r="AR413" i="1" s="1"/>
  <c r="R338" i="1"/>
  <c r="AR338" i="1" s="1"/>
  <c r="R884" i="1"/>
  <c r="AR884" i="1" s="1"/>
  <c r="R1015" i="1"/>
  <c r="AR1015" i="1" s="1"/>
  <c r="R1108" i="1"/>
  <c r="AR1108" i="1" s="1"/>
  <c r="R436" i="1"/>
  <c r="AR436" i="1" s="1"/>
  <c r="R761" i="1"/>
  <c r="AR761" i="1" s="1"/>
  <c r="R508" i="1"/>
  <c r="AR508" i="1" s="1"/>
  <c r="R465" i="1"/>
  <c r="AR465" i="1" s="1"/>
  <c r="R1230" i="1"/>
  <c r="AR1230" i="1" s="1"/>
  <c r="R335" i="1"/>
  <c r="AR335" i="1" s="1"/>
  <c r="R1370" i="1"/>
  <c r="AR1370" i="1" s="1"/>
  <c r="R1533" i="1"/>
  <c r="AR1533" i="1" s="1"/>
  <c r="R517" i="1"/>
  <c r="AR517" i="1" s="1"/>
  <c r="R1254" i="1"/>
  <c r="AR1254" i="1" s="1"/>
  <c r="R1284" i="1"/>
  <c r="AR1284" i="1" s="1"/>
  <c r="R1537" i="1"/>
  <c r="AR1537" i="1" s="1"/>
  <c r="R695" i="1"/>
  <c r="AR695" i="1" s="1"/>
  <c r="R610" i="1"/>
  <c r="AR610" i="1" s="1"/>
  <c r="R1206" i="1"/>
  <c r="AR1206" i="1" s="1"/>
  <c r="R958" i="1"/>
  <c r="AR958" i="1" s="1"/>
  <c r="R807" i="1"/>
  <c r="AR807" i="1" s="1"/>
  <c r="R728" i="1"/>
  <c r="AR728" i="1" s="1"/>
  <c r="R717" i="1"/>
  <c r="AR717" i="1" s="1"/>
  <c r="R1211" i="1"/>
  <c r="AR1211" i="1" s="1"/>
  <c r="R1413" i="1"/>
  <c r="AR1413" i="1" s="1"/>
  <c r="R919" i="1"/>
  <c r="AR919" i="1" s="1"/>
  <c r="R738" i="1"/>
  <c r="AR738" i="1" s="1"/>
  <c r="R509" i="1"/>
  <c r="AR509" i="1" s="1"/>
  <c r="R385" i="1"/>
  <c r="AR385" i="1" s="1"/>
  <c r="R670" i="1"/>
  <c r="AR670" i="1" s="1"/>
  <c r="R776" i="1"/>
  <c r="AR776" i="1" s="1"/>
  <c r="R1443" i="1"/>
  <c r="AR1443" i="1" s="1"/>
  <c r="R260" i="1"/>
  <c r="AR260" i="1" s="1"/>
  <c r="R485" i="1"/>
  <c r="AR485" i="1" s="1"/>
  <c r="R1586" i="1"/>
  <c r="AR1586" i="1" s="1"/>
  <c r="R406" i="1"/>
  <c r="AR406" i="1" s="1"/>
  <c r="R558" i="1"/>
  <c r="AR558" i="1" s="1"/>
  <c r="R139" i="1"/>
  <c r="AR139" i="1" s="1"/>
  <c r="R1257" i="1"/>
  <c r="AR1257" i="1" s="1"/>
  <c r="R554" i="1"/>
  <c r="AR554" i="1" s="1"/>
  <c r="R1153" i="1"/>
  <c r="AR1153" i="1" s="1"/>
  <c r="R345" i="1"/>
  <c r="AR345" i="1" s="1"/>
  <c r="R209" i="1"/>
  <c r="AR209" i="1" s="1"/>
  <c r="R289" i="1"/>
  <c r="AR289" i="1" s="1"/>
  <c r="R1178" i="1"/>
  <c r="AR1178" i="1" s="1"/>
  <c r="R1539" i="1"/>
  <c r="AR1539" i="1" s="1"/>
  <c r="R725" i="1"/>
  <c r="AR725" i="1" s="1"/>
  <c r="R1556" i="1"/>
  <c r="AR1556" i="1" s="1"/>
  <c r="R530" i="1"/>
  <c r="AR530" i="1" s="1"/>
  <c r="R1156" i="1"/>
  <c r="AR1156" i="1" s="1"/>
  <c r="R523" i="1"/>
  <c r="AR523" i="1" s="1"/>
  <c r="R197" i="1"/>
  <c r="AR197" i="1" s="1"/>
  <c r="R162" i="1"/>
  <c r="AR162" i="1" s="1"/>
  <c r="R1147" i="1"/>
  <c r="AR1147" i="1" s="1"/>
  <c r="R980" i="1"/>
  <c r="AR980" i="1" s="1"/>
  <c r="R847" i="1"/>
  <c r="AR847" i="1" s="1"/>
  <c r="R848" i="1"/>
  <c r="AR848" i="1" s="1"/>
  <c r="R504" i="1"/>
  <c r="AR504" i="1" s="1"/>
  <c r="R763" i="1"/>
  <c r="AR763" i="1" s="1"/>
  <c r="R1420" i="1"/>
  <c r="AR1420" i="1" s="1"/>
  <c r="R281" i="1"/>
  <c r="AR281" i="1" s="1"/>
  <c r="R518" i="1"/>
  <c r="AR518" i="1" s="1"/>
  <c r="R427" i="1"/>
  <c r="AR427" i="1" s="1"/>
  <c r="R712" i="1"/>
  <c r="AR712" i="1" s="1"/>
  <c r="R1000" i="1"/>
  <c r="AR1000" i="1" s="1"/>
  <c r="R617" i="1"/>
  <c r="AR617" i="1" s="1"/>
  <c r="R691" i="1"/>
  <c r="AR691" i="1" s="1"/>
  <c r="R748" i="1"/>
  <c r="AR748" i="1" s="1"/>
  <c r="R383" i="1"/>
  <c r="AR383" i="1" s="1"/>
  <c r="R484" i="1"/>
  <c r="AR484" i="1" s="1"/>
  <c r="R376" i="1"/>
  <c r="AR376" i="1" s="1"/>
  <c r="R1204" i="1"/>
  <c r="AR1204" i="1" s="1"/>
  <c r="R965" i="1"/>
  <c r="AR965" i="1" s="1"/>
  <c r="R1397" i="1"/>
  <c r="AR1397" i="1" s="1"/>
  <c r="R1141" i="1"/>
  <c r="AR1141" i="1" s="1"/>
  <c r="R110" i="1"/>
  <c r="AR110" i="1" s="1"/>
  <c r="R986" i="1"/>
  <c r="AR986" i="1" s="1"/>
  <c r="R1480" i="1"/>
  <c r="AR1480" i="1" s="1"/>
  <c r="R1037" i="1"/>
  <c r="AR1037" i="1" s="1"/>
  <c r="R985" i="1"/>
  <c r="AR985" i="1" s="1"/>
  <c r="R1025" i="1"/>
  <c r="AR1025" i="1" s="1"/>
  <c r="R285" i="1"/>
  <c r="AR285" i="1" s="1"/>
  <c r="R856" i="1"/>
  <c r="AR856" i="1" s="1"/>
  <c r="R1203" i="1"/>
  <c r="AR1203" i="1" s="1"/>
  <c r="R140" i="1"/>
  <c r="AR140" i="1" s="1"/>
  <c r="R240" i="1"/>
  <c r="AR240" i="1" s="1"/>
  <c r="R246" i="1"/>
  <c r="AR246" i="1" s="1"/>
  <c r="R614" i="1"/>
  <c r="AR614" i="1" s="1"/>
  <c r="R739" i="1"/>
  <c r="AR739" i="1" s="1"/>
  <c r="R581" i="1"/>
  <c r="AR581" i="1" s="1"/>
  <c r="R1143" i="1"/>
  <c r="AR1143" i="1" s="1"/>
  <c r="R914" i="1"/>
  <c r="AR914" i="1" s="1"/>
  <c r="R721" i="1"/>
  <c r="AR721" i="1" s="1"/>
  <c r="R173" i="1"/>
  <c r="AR173" i="1" s="1"/>
  <c r="R999" i="1"/>
  <c r="AR999" i="1" s="1"/>
  <c r="R812" i="1"/>
  <c r="AR812" i="1" s="1"/>
  <c r="R216" i="1"/>
  <c r="AR216" i="1" s="1"/>
  <c r="R476" i="1"/>
  <c r="AR476" i="1" s="1"/>
  <c r="R227" i="1"/>
  <c r="AR227" i="1" s="1"/>
  <c r="R775" i="1"/>
  <c r="AR775" i="1" s="1"/>
  <c r="R871" i="1"/>
  <c r="AR871" i="1" s="1"/>
  <c r="R730" i="1"/>
  <c r="AR730" i="1" s="1"/>
  <c r="R179" i="1"/>
  <c r="AR179" i="1" s="1"/>
  <c r="R698" i="1"/>
  <c r="AR698" i="1" s="1"/>
  <c r="R415" i="1"/>
  <c r="AR415" i="1" s="1"/>
  <c r="R1408" i="1"/>
  <c r="AR1408" i="1" s="1"/>
  <c r="R918" i="1"/>
  <c r="AR918" i="1" s="1"/>
  <c r="R864" i="1"/>
  <c r="AR864" i="1" s="1"/>
  <c r="R1425" i="1"/>
  <c r="AR1425" i="1" s="1"/>
  <c r="R1516" i="1"/>
  <c r="AR1516" i="1" s="1"/>
  <c r="R272" i="1"/>
  <c r="AR272" i="1" s="1"/>
  <c r="R1570" i="1"/>
  <c r="AR1570" i="1" s="1"/>
  <c r="R1155" i="1"/>
  <c r="AR1155" i="1" s="1"/>
  <c r="R322" i="1"/>
  <c r="AR322" i="1" s="1"/>
  <c r="R689" i="1"/>
  <c r="AR689" i="1" s="1"/>
  <c r="R143" i="1"/>
  <c r="AR143" i="1" s="1"/>
  <c r="R1503" i="1"/>
  <c r="AR1503" i="1" s="1"/>
  <c r="R1342" i="1"/>
  <c r="AR1342" i="1" s="1"/>
  <c r="R676" i="1"/>
  <c r="AR676" i="1" s="1"/>
  <c r="R760" i="1"/>
  <c r="AR760" i="1" s="1"/>
  <c r="R1389" i="1"/>
  <c r="AR1389" i="1" s="1"/>
  <c r="R373" i="1"/>
  <c r="AR373" i="1" s="1"/>
  <c r="R1110" i="1"/>
  <c r="AR1110" i="1" s="1"/>
  <c r="R1140" i="1"/>
  <c r="AR1140" i="1" s="1"/>
  <c r="R1393" i="1"/>
  <c r="AR1393" i="1" s="1"/>
  <c r="R1558" i="1"/>
  <c r="AR1558" i="1" s="1"/>
  <c r="R458" i="1"/>
  <c r="AR458" i="1" s="1"/>
  <c r="R1062" i="1"/>
  <c r="AR1062" i="1" s="1"/>
  <c r="R814" i="1"/>
  <c r="AR814" i="1" s="1"/>
  <c r="R591" i="1"/>
  <c r="AR591" i="1" s="1"/>
  <c r="R584" i="1"/>
  <c r="AR584" i="1" s="1"/>
  <c r="R1580" i="1"/>
  <c r="AR1580" i="1" s="1"/>
  <c r="R1067" i="1"/>
  <c r="AR1067" i="1" s="1"/>
  <c r="R837" i="1"/>
  <c r="AR837" i="1" s="1"/>
  <c r="R690" i="1"/>
  <c r="AR690" i="1" s="1"/>
  <c r="R115" i="1"/>
  <c r="AR115" i="1" s="1"/>
  <c r="R1331" i="1"/>
  <c r="AR1331" i="1" s="1"/>
  <c r="R626" i="1"/>
  <c r="AR626" i="1" s="1"/>
  <c r="R96" i="1"/>
  <c r="AR96" i="1" s="1"/>
  <c r="R1518" i="1"/>
  <c r="AR1518" i="1" s="1"/>
  <c r="R622" i="1"/>
  <c r="AR622" i="1" s="1"/>
  <c r="R259" i="1"/>
  <c r="AR259" i="1" s="1"/>
  <c r="R878" i="1"/>
  <c r="AR878" i="1" s="1"/>
  <c r="R997" i="1"/>
  <c r="AR997" i="1" s="1"/>
  <c r="R1360" i="1"/>
  <c r="AR1360" i="1" s="1"/>
  <c r="R244" i="1"/>
  <c r="AR244" i="1" s="1"/>
  <c r="R101" i="1"/>
  <c r="AR101" i="1" s="1"/>
  <c r="R681" i="1"/>
  <c r="AR681" i="1" s="1"/>
  <c r="R266" i="1"/>
  <c r="AR266" i="1" s="1"/>
  <c r="R618" i="1"/>
  <c r="AR618" i="1" s="1"/>
  <c r="R138" i="1"/>
  <c r="AR138" i="1" s="1"/>
  <c r="R301" i="1"/>
  <c r="AR301" i="1" s="1"/>
  <c r="R1272" i="1"/>
  <c r="AR1272" i="1" s="1"/>
  <c r="R1309" i="1"/>
  <c r="AR1309" i="1" s="1"/>
  <c r="R844" i="1"/>
  <c r="AR844" i="1" s="1"/>
  <c r="R1070" i="1"/>
  <c r="AR1070" i="1" s="1"/>
  <c r="R632" i="1"/>
  <c r="AR632" i="1" s="1"/>
  <c r="R242" i="1"/>
  <c r="AR242" i="1" s="1"/>
  <c r="R766" i="1"/>
  <c r="AR766" i="1" s="1"/>
  <c r="R1034" i="1"/>
  <c r="AR1034" i="1" s="1"/>
  <c r="R460" i="1"/>
  <c r="AR460" i="1" s="1"/>
  <c r="R236" i="1"/>
  <c r="AR236" i="1" s="1"/>
  <c r="R1302" i="1"/>
  <c r="AR1302" i="1" s="1"/>
  <c r="R1567" i="1"/>
  <c r="AR1567" i="1" s="1"/>
  <c r="R470" i="1"/>
  <c r="AR470" i="1" s="1"/>
  <c r="R1435" i="1"/>
  <c r="AR1435" i="1" s="1"/>
  <c r="R1084" i="1"/>
  <c r="AR1084" i="1" s="1"/>
  <c r="R401" i="1"/>
  <c r="AR401" i="1" s="1"/>
  <c r="R412" i="1"/>
  <c r="AR412" i="1" s="1"/>
  <c r="R448" i="1"/>
  <c r="AR448" i="1" s="1"/>
  <c r="R439" i="1"/>
  <c r="AR439" i="1" s="1"/>
  <c r="R310" i="1"/>
  <c r="AR310" i="1" s="1"/>
  <c r="R149" i="1"/>
  <c r="AR149" i="1" s="1"/>
  <c r="R354" i="1"/>
  <c r="AR354" i="1" s="1"/>
  <c r="R694" i="1"/>
  <c r="AR694" i="1" s="1"/>
  <c r="R229" i="1"/>
  <c r="AR229" i="1" s="1"/>
  <c r="R639" i="1"/>
  <c r="AR639" i="1" s="1"/>
  <c r="R482" i="1"/>
  <c r="AR482" i="1" s="1"/>
  <c r="R673" i="1"/>
  <c r="AR673" i="1" s="1"/>
  <c r="R144" i="1"/>
  <c r="AR144" i="1" s="1"/>
  <c r="R920" i="1"/>
  <c r="AR920" i="1" s="1"/>
  <c r="R956" i="1"/>
  <c r="AR956" i="1" s="1"/>
  <c r="R1152" i="1"/>
  <c r="AR1152" i="1" s="1"/>
  <c r="R1405" i="1"/>
  <c r="AR1405" i="1" s="1"/>
  <c r="R719" i="1"/>
  <c r="AR719" i="1" s="1"/>
  <c r="R646" i="1"/>
  <c r="AR646" i="1" s="1"/>
  <c r="R909" i="1"/>
  <c r="AR909" i="1" s="1"/>
  <c r="R1104" i="1"/>
  <c r="AR1104" i="1" s="1"/>
  <c r="R1357" i="1"/>
  <c r="AR1357" i="1" s="1"/>
  <c r="R1172" i="1"/>
  <c r="AR1172" i="1" s="1"/>
  <c r="R648" i="1"/>
  <c r="AR648" i="1" s="1"/>
  <c r="R1493" i="1"/>
  <c r="AR1493" i="1" s="1"/>
  <c r="R1303" i="1"/>
  <c r="AR1303" i="1" s="1"/>
  <c r="R923" i="1"/>
  <c r="AR923" i="1" s="1"/>
  <c r="R1322" i="1"/>
  <c r="AR1322" i="1" s="1"/>
  <c r="R512" i="1"/>
  <c r="AR512" i="1" s="1"/>
  <c r="R164" i="1"/>
  <c r="AR164" i="1" s="1"/>
  <c r="R755" i="1"/>
  <c r="AR755" i="1" s="1"/>
  <c r="R396" i="1"/>
  <c r="AR396" i="1" s="1"/>
  <c r="R437" i="1"/>
  <c r="AR437" i="1" s="1"/>
  <c r="R1086" i="1"/>
  <c r="AR1086" i="1" s="1"/>
  <c r="R418" i="1"/>
  <c r="AR418" i="1" s="1"/>
  <c r="R595" i="1"/>
  <c r="AR595" i="1" s="1"/>
  <c r="R191" i="1"/>
  <c r="AR191" i="1" s="1"/>
  <c r="R1023" i="1"/>
  <c r="AR1023" i="1" s="1"/>
  <c r="R1215" i="1"/>
  <c r="AR1215" i="1" s="1"/>
  <c r="R557" i="1"/>
  <c r="AR557" i="1" s="1"/>
  <c r="R498" i="1"/>
  <c r="AR498" i="1" s="1"/>
  <c r="R1124" i="1"/>
  <c r="AR1124" i="1" s="1"/>
  <c r="R1383" i="1"/>
  <c r="AR1383" i="1" s="1"/>
  <c r="R464" i="1"/>
  <c r="AR464" i="1" s="1"/>
  <c r="R525" i="1"/>
  <c r="AR525" i="1" s="1"/>
  <c r="R417" i="1"/>
  <c r="AR417" i="1" s="1"/>
  <c r="R696" i="1"/>
  <c r="AR696" i="1" s="1"/>
  <c r="R953" i="1"/>
  <c r="AR953" i="1" s="1"/>
  <c r="R589" i="1"/>
  <c r="AR589" i="1" s="1"/>
  <c r="R893" i="1"/>
  <c r="AR893" i="1" s="1"/>
  <c r="R1219" i="1"/>
  <c r="AR1219" i="1" s="1"/>
  <c r="R973" i="1"/>
  <c r="AR973" i="1" s="1"/>
  <c r="R538" i="1"/>
  <c r="AR538" i="1" s="1"/>
  <c r="R1263" i="1"/>
  <c r="AR1263" i="1" s="1"/>
  <c r="R196" i="1"/>
  <c r="AR196" i="1" s="1"/>
  <c r="R794" i="1"/>
  <c r="AR794" i="1" s="1"/>
  <c r="R1469" i="1"/>
  <c r="AR1469" i="1" s="1"/>
  <c r="R1135" i="1"/>
  <c r="AR1135" i="1" s="1"/>
  <c r="R182" i="1"/>
  <c r="AR182" i="1" s="1"/>
  <c r="R1590" i="1"/>
  <c r="AR1590" i="1" s="1"/>
  <c r="R515" i="1"/>
  <c r="AR515" i="1" s="1"/>
  <c r="R1107" i="1"/>
  <c r="AR1107" i="1" s="1"/>
  <c r="R280" i="1"/>
  <c r="AR280" i="1" s="1"/>
  <c r="R560" i="1"/>
  <c r="AR560" i="1" s="1"/>
  <c r="R901" i="1"/>
  <c r="AR901" i="1" s="1"/>
  <c r="R1487" i="1"/>
  <c r="AR1487" i="1" s="1"/>
  <c r="R762" i="1"/>
  <c r="AR762" i="1" s="1"/>
  <c r="R93" i="1"/>
  <c r="AR93" i="1" s="1"/>
  <c r="R239" i="1"/>
  <c r="AR239" i="1" s="1"/>
  <c r="R529" i="1"/>
  <c r="AR529" i="1" s="1"/>
  <c r="R208" i="1"/>
  <c r="AR208" i="1" s="1"/>
  <c r="R1118" i="1"/>
  <c r="AR1118" i="1" s="1"/>
  <c r="R131" i="1"/>
  <c r="AR131" i="1" s="1"/>
  <c r="R127" i="1"/>
  <c r="AR127" i="1" s="1"/>
  <c r="R132" i="1"/>
  <c r="AR132" i="1" s="1"/>
  <c r="R978" i="1"/>
  <c r="AR978" i="1" s="1"/>
  <c r="R456" i="1"/>
  <c r="AR456" i="1" s="1"/>
  <c r="R772" i="1"/>
  <c r="AR772" i="1" s="1"/>
  <c r="R765" i="1"/>
  <c r="AR765" i="1" s="1"/>
  <c r="R1523" i="1"/>
  <c r="AR1523" i="1" s="1"/>
  <c r="R1500" i="1"/>
  <c r="AR1500" i="1" s="1"/>
  <c r="R1159" i="1"/>
  <c r="AR1159" i="1" s="1"/>
  <c r="R779" i="1"/>
  <c r="AR779" i="1" s="1"/>
  <c r="R1441" i="1"/>
  <c r="AR1441" i="1" s="1"/>
  <c r="R368" i="1"/>
  <c r="AR368" i="1" s="1"/>
  <c r="R702" i="1"/>
  <c r="AR702" i="1" s="1"/>
  <c r="R319" i="1"/>
  <c r="AR319" i="1" s="1"/>
  <c r="R1374" i="1"/>
  <c r="AR1374" i="1" s="1"/>
  <c r="R161" i="1"/>
  <c r="AR161" i="1" s="1"/>
  <c r="R305" i="1"/>
  <c r="AR305" i="1" s="1"/>
  <c r="R1060" i="1"/>
  <c r="AR1060" i="1" s="1"/>
  <c r="R1058" i="1"/>
  <c r="AR1058" i="1" s="1"/>
  <c r="R1541" i="1"/>
  <c r="AR1541" i="1" s="1"/>
  <c r="R1349" i="1"/>
  <c r="AR1349" i="1" s="1"/>
  <c r="R321" i="1"/>
  <c r="AR321" i="1" s="1"/>
  <c r="R1129" i="1"/>
  <c r="AR1129" i="1" s="1"/>
  <c r="R950" i="1"/>
  <c r="AR950" i="1" s="1"/>
  <c r="R175" i="1"/>
  <c r="AR175" i="1" s="1"/>
  <c r="R526" i="1"/>
  <c r="AR526" i="1" s="1"/>
  <c r="R1433" i="1"/>
  <c r="AR1433" i="1" s="1"/>
  <c r="R1450" i="1"/>
  <c r="AR1450" i="1" s="1"/>
  <c r="R350" i="1"/>
  <c r="AR350" i="1" s="1"/>
  <c r="R789" i="1"/>
  <c r="AR789" i="1" s="1"/>
  <c r="R420" i="1"/>
  <c r="AR420" i="1" s="1"/>
  <c r="R1207" i="1"/>
  <c r="AR1207" i="1" s="1"/>
  <c r="R1402" i="1"/>
  <c r="AR1402" i="1" s="1"/>
  <c r="R302" i="1"/>
  <c r="AR302" i="1" s="1"/>
  <c r="R1050" i="1"/>
  <c r="AR1050" i="1" s="1"/>
  <c r="R1235" i="1"/>
  <c r="AR1235" i="1" s="1"/>
  <c r="R1212" i="1"/>
  <c r="AR1212" i="1" s="1"/>
  <c r="R1458" i="1"/>
  <c r="AR1458" i="1" s="1"/>
  <c r="R1281" i="1"/>
  <c r="AR1281" i="1" s="1"/>
  <c r="R701" i="1"/>
  <c r="AR701" i="1" s="1"/>
  <c r="R112" i="1"/>
  <c r="AR112" i="1" s="1"/>
  <c r="R102" i="1"/>
  <c r="AR102" i="1" s="1"/>
  <c r="R825" i="1"/>
  <c r="AR825" i="1" s="1"/>
  <c r="R697" i="1"/>
  <c r="AR697" i="1" s="1"/>
  <c r="R181" i="1"/>
  <c r="AR181" i="1" s="1"/>
  <c r="R1286" i="1"/>
  <c r="AR1286" i="1" s="1"/>
  <c r="R880" i="1"/>
  <c r="AR880" i="1" s="1"/>
  <c r="R450" i="1"/>
  <c r="AR450" i="1" s="1"/>
  <c r="R756" i="1"/>
  <c r="AR756" i="1" s="1"/>
  <c r="R577" i="1"/>
  <c r="AR577" i="1" s="1"/>
  <c r="R1142" i="1"/>
  <c r="AR1142" i="1" s="1"/>
  <c r="R388" i="1"/>
  <c r="AR388" i="1" s="1"/>
  <c r="R212" i="1"/>
  <c r="AR212" i="1" s="1"/>
  <c r="R1205" i="1"/>
  <c r="AR1205" i="1" s="1"/>
  <c r="R180" i="1"/>
  <c r="AR180" i="1" s="1"/>
  <c r="R745" i="1"/>
  <c r="AR745" i="1" s="1"/>
  <c r="R594" i="1"/>
  <c r="AR594" i="1" s="1"/>
  <c r="R331" i="1"/>
  <c r="AR331" i="1" s="1"/>
  <c r="R994" i="1"/>
  <c r="AR994" i="1" s="1"/>
  <c r="R254" i="1"/>
  <c r="AR254" i="1" s="1"/>
  <c r="R550" i="1"/>
  <c r="AR550" i="1" s="1"/>
  <c r="R186" i="1"/>
  <c r="AR186" i="1" s="1"/>
  <c r="R1169" i="1"/>
  <c r="AR1169" i="1" s="1"/>
  <c r="R750" i="1"/>
  <c r="AR750" i="1" s="1"/>
  <c r="R1081" i="1"/>
  <c r="AR1081" i="1" s="1"/>
  <c r="R200" i="1"/>
  <c r="AR200" i="1" s="1"/>
  <c r="R799" i="1"/>
  <c r="AR799" i="1" s="1"/>
  <c r="R414" i="1"/>
  <c r="AR414" i="1" s="1"/>
  <c r="R1128" i="1"/>
  <c r="AR1128" i="1" s="1"/>
  <c r="R1109" i="1"/>
  <c r="AR1109" i="1" s="1"/>
  <c r="R984" i="1"/>
  <c r="AR984" i="1" s="1"/>
  <c r="R1032" i="1"/>
  <c r="AR1032" i="1" s="1"/>
  <c r="R782" i="1"/>
  <c r="AR782" i="1" s="1"/>
  <c r="R269" i="1"/>
  <c r="AR269" i="1" s="1"/>
  <c r="R141" i="1"/>
  <c r="AR141" i="1" s="1"/>
  <c r="R264" i="1"/>
  <c r="AR264" i="1" s="1"/>
  <c r="R678" i="1"/>
  <c r="AR678" i="1" s="1"/>
  <c r="R1285" i="1"/>
  <c r="AR1285" i="1" s="1"/>
  <c r="R955" i="1"/>
  <c r="AR955" i="1" s="1"/>
  <c r="R256" i="1"/>
  <c r="AR256" i="1" s="1"/>
  <c r="R251" i="1"/>
  <c r="AR251" i="1" s="1"/>
  <c r="R1275" i="1"/>
  <c r="AR1275" i="1" s="1"/>
  <c r="R1445" i="1"/>
  <c r="AR1445" i="1" s="1"/>
  <c r="R109" i="1"/>
  <c r="AR109" i="1" s="1"/>
  <c r="R80" i="1"/>
  <c r="AR80" i="1" s="1"/>
  <c r="R23" i="1"/>
  <c r="AR23" i="1" s="1"/>
  <c r="R60" i="1"/>
  <c r="AR60" i="1" s="1"/>
  <c r="R72" i="1"/>
  <c r="AR72" i="1" s="1"/>
  <c r="R50" i="1"/>
  <c r="AR50" i="1" s="1"/>
  <c r="R27" i="1"/>
  <c r="AR27" i="1" s="1"/>
  <c r="R56" i="1"/>
  <c r="AR56" i="1" s="1"/>
  <c r="R73" i="1"/>
  <c r="AR73" i="1" s="1"/>
  <c r="R40" i="1"/>
  <c r="AR40" i="1" s="1"/>
  <c r="R84" i="1"/>
  <c r="AR84" i="1" s="1"/>
  <c r="R30" i="1"/>
  <c r="AR30" i="1" s="1"/>
  <c r="R81" i="1"/>
  <c r="AR81" i="1" s="1"/>
  <c r="R61" i="1"/>
  <c r="AR61" i="1" s="1"/>
  <c r="R45" i="1"/>
  <c r="AR45" i="1" s="1"/>
  <c r="R54" i="1"/>
  <c r="AR54" i="1" s="1"/>
  <c r="R43" i="1"/>
  <c r="AR43" i="1" s="1"/>
  <c r="R59" i="1"/>
  <c r="AR59" i="1" s="1"/>
  <c r="R26" i="1"/>
  <c r="AR26" i="1" s="1"/>
  <c r="R67" i="1"/>
  <c r="AR67" i="1" s="1"/>
  <c r="R46" i="1"/>
  <c r="AR46" i="1" s="1"/>
  <c r="R88" i="1"/>
  <c r="AR88" i="1" s="1"/>
  <c r="R77" i="1"/>
  <c r="AR77" i="1" s="1"/>
  <c r="R21" i="1"/>
  <c r="AR21" i="1" s="1"/>
  <c r="R28" i="1"/>
  <c r="AR28" i="1" s="1"/>
  <c r="R85" i="1"/>
  <c r="AR85" i="1" s="1"/>
  <c r="R79" i="1"/>
  <c r="AR79" i="1" s="1"/>
  <c r="R24" i="1"/>
  <c r="AR24" i="1" s="1"/>
  <c r="R76" i="1"/>
  <c r="AR76" i="1" s="1"/>
  <c r="R70" i="1"/>
  <c r="AR70" i="1" s="1"/>
  <c r="R15" i="1"/>
  <c r="AR15" i="1" s="1"/>
  <c r="R62" i="1"/>
  <c r="AR62" i="1" s="1"/>
  <c r="R82" i="1"/>
  <c r="AR82" i="1" s="1"/>
  <c r="R33" i="1"/>
  <c r="AR33" i="1" s="1"/>
  <c r="R63" i="1"/>
  <c r="AR63" i="1" s="1"/>
  <c r="R87" i="1"/>
  <c r="AR87" i="1" s="1"/>
  <c r="R41" i="1"/>
  <c r="AR41" i="1" s="1"/>
  <c r="R53" i="1"/>
  <c r="AR53" i="1" s="1"/>
  <c r="R9" i="1"/>
  <c r="AR9" i="1" s="1"/>
  <c r="R12" i="1"/>
  <c r="AR12" i="1" s="1"/>
  <c r="R58" i="1"/>
  <c r="AR58" i="1" s="1"/>
  <c r="R11" i="1"/>
  <c r="AR11" i="1" s="1"/>
  <c r="R42" i="1"/>
  <c r="AR42" i="1" s="1"/>
  <c r="R47" i="1"/>
  <c r="AR47" i="1" s="1"/>
  <c r="R71" i="1"/>
  <c r="AR71" i="1" s="1"/>
  <c r="R37" i="1"/>
  <c r="AR37" i="1" s="1"/>
  <c r="R78" i="1"/>
  <c r="AR78" i="1" s="1"/>
  <c r="R68" i="1"/>
  <c r="AR68" i="1" s="1"/>
  <c r="R65" i="1"/>
  <c r="AR65" i="1" s="1"/>
  <c r="R36" i="1"/>
  <c r="AR36" i="1" s="1"/>
  <c r="R25" i="1"/>
  <c r="AR25" i="1" s="1"/>
  <c r="R16" i="1"/>
  <c r="AR16" i="1" s="1"/>
  <c r="R57" i="1"/>
  <c r="AR57" i="1" s="1"/>
  <c r="R83" i="1"/>
  <c r="AR83" i="1" s="1"/>
  <c r="R29" i="1"/>
  <c r="AR29" i="1" s="1"/>
  <c r="R69" i="1"/>
  <c r="AR69" i="1" s="1"/>
  <c r="R17" i="1"/>
  <c r="AR17" i="1" s="1"/>
  <c r="R31" i="1"/>
  <c r="AR31" i="1" s="1"/>
  <c r="R64" i="1"/>
  <c r="AR64" i="1" s="1"/>
  <c r="R55" i="1"/>
  <c r="AR55" i="1" s="1"/>
  <c r="R20" i="1"/>
  <c r="AR20" i="1" s="1"/>
  <c r="R34" i="1"/>
  <c r="AR34" i="1" s="1"/>
  <c r="R51" i="1"/>
  <c r="AR51" i="1" s="1"/>
  <c r="R10" i="1"/>
  <c r="AR10" i="1" s="1"/>
  <c r="R39" i="1"/>
  <c r="AR39" i="1" s="1"/>
  <c r="R19" i="1"/>
  <c r="AR19" i="1" s="1"/>
  <c r="R35" i="1"/>
  <c r="AR35" i="1" s="1"/>
  <c r="R52" i="1"/>
  <c r="AR52" i="1" s="1"/>
  <c r="R75" i="1"/>
  <c r="AR75" i="1" s="1"/>
  <c r="R13" i="1"/>
  <c r="AR13" i="1" s="1"/>
  <c r="R74" i="1"/>
  <c r="AR74" i="1" s="1"/>
  <c r="R49" i="1"/>
  <c r="AR49" i="1" s="1"/>
  <c r="R14" i="1"/>
  <c r="AR14" i="1" s="1"/>
  <c r="R86" i="1"/>
  <c r="AR86" i="1" s="1"/>
  <c r="R8" i="1"/>
  <c r="AR8" i="1" s="1"/>
  <c r="R48" i="1"/>
  <c r="AR48" i="1" s="1"/>
  <c r="R32" i="1"/>
  <c r="AR32" i="1" s="1"/>
  <c r="R18" i="1"/>
  <c r="AR18" i="1" s="1"/>
  <c r="R44" i="1"/>
  <c r="AR44" i="1" s="1"/>
  <c r="R22" i="1"/>
  <c r="AR22" i="1" s="1"/>
  <c r="R38" i="1"/>
  <c r="AR38" i="1" s="1"/>
  <c r="R66" i="1"/>
  <c r="AR66" i="1" s="1"/>
  <c r="AR4" i="1" l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AA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AC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Q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Q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<sst xmlns="http://schemas.openxmlformats.org/spreadsheetml/2006/main" count="95" uniqueCount="38">
  <si>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</si>
  <si>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</si>
  <si>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</si>
  <si>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</si>
  <si>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</si>
  <si>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</si>
  <si>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</si>
  <si>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</si>
  <si>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</si>
  <si>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</si>
  <si>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</si>
  <si>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</si>
  <si>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</si>
  <si>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</si>
  <si>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</si>
  <si>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</si>
  <si>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</si>
  <si>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</si>
  <si>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</si>
  <si>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</si>
  <si>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</si>
  <si>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</si>
  <si>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</si>
  <si>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</si>
  <si>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</si>
  <si>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</si>
  <si>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</si>
  <si>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</si>
  <si>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</si>
  <si>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</si>
  <si>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</si>
  <si>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</si>
  <si>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</si>
  <si>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</si>
  <si>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</si>
  <si>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</si>
  <si>
    <t>Rate</t>
  </si>
  <si>
    <t>Interest Rate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</si>
</sst>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,##0.000000"/>
    <numFmt numFmtId="166" formatCode="#,##0.0000"/>
    <numFmt numFmtId="167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  <xf numFmtId="165" fontId="3" fillId="3" borderId="0" xfId="2" applyNumberFormat="1"/>
    <xf numFmtId="167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597"/>
  <sheetViews>
    <sheetView workbookViewId="0"/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  <col min="41" max="41" width="16.28515625" bestFit="1" customWidth="1"/>
    <col min="42" max="42" width="16" bestFit="1" customWidth="1"/>
    <col min="43" max="45" width="11.5703125" bestFit="1" customWidth="1"/>
  </cols>
  <sheetData>
    <row r="2" spans="2:45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5" x14ac:dyDescent="0.25">
      <c r="B3" s="1" t="s">
        <v>1</v>
      </c>
      <c r="C3" s="1" t="s">
        <v>2</v>
      </c>
      <c r="AI3" t="s">
        <v>29</v>
      </c>
      <c r="AO3" t="s">
        <v>30</v>
      </c>
    </row>
    <row r="4" spans="2:45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I4" s="1" t="s">
        <v>14</v>
      </c>
      <c r="AJ4" s="7">
        <v>238580.25843495535</v>
      </c>
      <c r="AL4" s="18"/>
      <c r="AO4" s="1" t="s">
        <v>14</v>
      </c>
      <c r="AP4" s="21">
        <f>P4-AJ4</f>
        <v>0</v>
      </c>
      <c r="AR4" s="21">
        <f t="array" ref="AR4">SUM(ABS(AO8:AS592))</f>
        <v>0</v>
      </c>
    </row>
    <row r="5" spans="2:45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  <c r="AI5" s="10"/>
      <c r="AL5" s="18"/>
      <c r="AO5" s="10"/>
      <c r="AR5" s="18"/>
    </row>
    <row r="6" spans="2:45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I6" s="1" t="s">
        <v>15</v>
      </c>
      <c r="AO6" s="1" t="s">
        <v>15</v>
      </c>
    </row>
    <row r="7" spans="2:45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  <c r="AI7" s="1" t="s">
        <v>1</v>
      </c>
      <c r="AJ7" s="1" t="s">
        <v>16</v>
      </c>
      <c r="AK7" s="1" t="s">
        <v>28</v>
      </c>
      <c r="AL7" s="1" t="s">
        <v>3</v>
      </c>
      <c r="AM7" s="1" t="s">
        <v>22</v>
      </c>
      <c r="AO7" s="1" t="s">
        <v>1</v>
      </c>
      <c r="AP7" s="1" t="s">
        <v>16</v>
      </c>
      <c r="AQ7" s="1" t="s">
        <v>28</v>
      </c>
      <c r="AR7" s="1" t="s">
        <v>3</v>
      </c>
      <c r="AS7" s="1" t="s">
        <v>22</v>
      </c>
    </row>
    <row r="8" spans="2:45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I8" s="8">
        <v>43702</v>
      </c>
      <c r="AJ8" s="7">
        <v>271.19999999999993</v>
      </c>
      <c r="AK8" s="19">
        <v>2.7119999999999995E-2</v>
      </c>
      <c r="AL8" s="7">
        <v>271.19999999999993</v>
      </c>
      <c r="AM8" s="7">
        <v>50.640695748227039</v>
      </c>
      <c r="AN8" s="17"/>
      <c r="AO8" s="22">
        <f>O8-AI8</f>
        <v>0</v>
      </c>
      <c r="AP8" s="22">
        <f>P8-AJ8</f>
        <v>0</v>
      </c>
      <c r="AQ8" s="22">
        <f t="shared" ref="AQ8:AQ71" si="1">Q8-AK8</f>
        <v>0</v>
      </c>
      <c r="AR8" s="22">
        <f t="shared" ref="AR8:AR71" si="2">R8-AL8</f>
        <v>0</v>
      </c>
      <c r="AS8" s="22">
        <f t="shared" ref="AS8:AS71" si="3">S8-AM8</f>
        <v>0</v>
      </c>
    </row>
    <row r="9" spans="2:45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4">VLOOKUP(O9,$E$22:$F$1597, 2, FALSE)</f>
        <v>49.700092287036142</v>
      </c>
      <c r="AH9" s="17"/>
      <c r="AI9" s="8">
        <v>43703</v>
      </c>
      <c r="AJ9" s="7">
        <v>270.43341786951032</v>
      </c>
      <c r="AK9" s="19">
        <v>2.7043341786951034E-2</v>
      </c>
      <c r="AL9" s="7">
        <v>541.63341786951025</v>
      </c>
      <c r="AM9" s="7">
        <v>49.700092287036142</v>
      </c>
      <c r="AN9" s="17"/>
      <c r="AO9" s="22">
        <f t="shared" ref="AO9:AO72" si="5">O9-AI9</f>
        <v>0</v>
      </c>
      <c r="AP9" s="22">
        <f t="shared" ref="AP9:AP72" si="6">P9-AJ9</f>
        <v>0</v>
      </c>
      <c r="AQ9" s="22">
        <f t="shared" si="1"/>
        <v>0</v>
      </c>
      <c r="AR9" s="22">
        <f t="shared" si="2"/>
        <v>0</v>
      </c>
      <c r="AS9" s="22">
        <f t="shared" si="3"/>
        <v>0</v>
      </c>
    </row>
    <row r="10" spans="2:45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4"/>
        <v>49.700092287036142</v>
      </c>
      <c r="AH10" s="17"/>
      <c r="AI10" s="8">
        <v>43704</v>
      </c>
      <c r="AJ10" s="7">
        <v>269.69468643247785</v>
      </c>
      <c r="AK10" s="19">
        <v>2.6969468643247785E-2</v>
      </c>
      <c r="AL10" s="7">
        <v>811.32810430198811</v>
      </c>
      <c r="AM10" s="7">
        <v>49.700092287036142</v>
      </c>
      <c r="AN10" s="17"/>
      <c r="AO10" s="22">
        <f t="shared" si="5"/>
        <v>0</v>
      </c>
      <c r="AP10" s="22">
        <f t="shared" si="6"/>
        <v>0</v>
      </c>
      <c r="AQ10" s="22">
        <f t="shared" si="1"/>
        <v>0</v>
      </c>
      <c r="AR10" s="22">
        <f t="shared" si="2"/>
        <v>0</v>
      </c>
      <c r="AS10" s="22">
        <f t="shared" si="3"/>
        <v>0</v>
      </c>
    </row>
    <row r="11" spans="2:45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4"/>
        <v>49.700092287036142</v>
      </c>
      <c r="AH11" s="17"/>
      <c r="AI11" s="8">
        <v>43705</v>
      </c>
      <c r="AJ11" s="7">
        <v>268.98285887212705</v>
      </c>
      <c r="AK11" s="19">
        <v>2.6898285887212707E-2</v>
      </c>
      <c r="AL11" s="7">
        <v>1080.3109631741152</v>
      </c>
      <c r="AM11" s="7">
        <v>49.700092287036142</v>
      </c>
      <c r="AN11" s="17"/>
      <c r="AO11" s="22">
        <f t="shared" si="5"/>
        <v>0</v>
      </c>
      <c r="AP11" s="22">
        <f t="shared" si="6"/>
        <v>0</v>
      </c>
      <c r="AQ11" s="22">
        <f t="shared" si="1"/>
        <v>0</v>
      </c>
      <c r="AR11" s="22">
        <f t="shared" si="2"/>
        <v>0</v>
      </c>
      <c r="AS11" s="22">
        <f t="shared" si="3"/>
        <v>0</v>
      </c>
    </row>
    <row r="12" spans="2:45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4"/>
        <v>49.700092287036142</v>
      </c>
      <c r="AH12" s="17"/>
      <c r="AI12" s="8">
        <v>43706</v>
      </c>
      <c r="AJ12" s="7">
        <v>268.29701236059486</v>
      </c>
      <c r="AK12" s="19">
        <v>2.6829701236059489E-2</v>
      </c>
      <c r="AL12" s="7">
        <v>1348.60797553471</v>
      </c>
      <c r="AM12" s="7">
        <v>49.700092287036142</v>
      </c>
      <c r="AN12" s="17"/>
      <c r="AO12" s="22">
        <f t="shared" si="5"/>
        <v>0</v>
      </c>
      <c r="AP12" s="22">
        <f t="shared" si="6"/>
        <v>0</v>
      </c>
      <c r="AQ12" s="22">
        <f t="shared" si="1"/>
        <v>0</v>
      </c>
      <c r="AR12" s="22">
        <f t="shared" si="2"/>
        <v>0</v>
      </c>
      <c r="AS12" s="22">
        <f t="shared" si="3"/>
        <v>0</v>
      </c>
    </row>
    <row r="13" spans="2:45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4"/>
        <v>49.700092287036142</v>
      </c>
      <c r="AH13" s="17"/>
      <c r="AI13" s="8">
        <v>43707</v>
      </c>
      <c r="AJ13" s="7">
        <v>267.63624678113865</v>
      </c>
      <c r="AK13" s="19">
        <v>2.6763624678113867E-2</v>
      </c>
      <c r="AL13" s="7">
        <v>1616.2442223158487</v>
      </c>
      <c r="AM13" s="7">
        <v>49.700092287036142</v>
      </c>
      <c r="AN13" s="17"/>
      <c r="AO13" s="22">
        <f t="shared" si="5"/>
        <v>0</v>
      </c>
      <c r="AP13" s="22">
        <f t="shared" si="6"/>
        <v>0</v>
      </c>
      <c r="AQ13" s="22">
        <f t="shared" si="1"/>
        <v>0</v>
      </c>
      <c r="AR13" s="22">
        <f t="shared" si="2"/>
        <v>0</v>
      </c>
      <c r="AS13" s="22">
        <f t="shared" si="3"/>
        <v>0</v>
      </c>
    </row>
    <row r="14" spans="2:45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4"/>
        <v>49.700092287036142</v>
      </c>
      <c r="AH14" s="17"/>
      <c r="AI14" s="8">
        <v>43708</v>
      </c>
      <c r="AJ14" s="7">
        <v>266.99968351564507</v>
      </c>
      <c r="AK14" s="19">
        <v>2.6699968351564508E-2</v>
      </c>
      <c r="AL14" s="7">
        <v>1883.2439058314937</v>
      </c>
      <c r="AM14" s="7">
        <v>49.700092287036142</v>
      </c>
      <c r="AN14" s="17"/>
      <c r="AO14" s="22">
        <f t="shared" si="5"/>
        <v>0</v>
      </c>
      <c r="AP14" s="22">
        <f t="shared" si="6"/>
        <v>0</v>
      </c>
      <c r="AQ14" s="22">
        <f t="shared" si="1"/>
        <v>0</v>
      </c>
      <c r="AR14" s="22">
        <f t="shared" si="2"/>
        <v>0</v>
      </c>
      <c r="AS14" s="22">
        <f t="shared" si="3"/>
        <v>0</v>
      </c>
    </row>
    <row r="15" spans="2:45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4"/>
        <v>52.68</v>
      </c>
      <c r="AH15" s="17"/>
      <c r="AI15" s="8">
        <v>43709</v>
      </c>
      <c r="AJ15" s="7">
        <v>269.43214592950176</v>
      </c>
      <c r="AK15" s="19">
        <v>2.6943214592950179E-2</v>
      </c>
      <c r="AL15" s="7">
        <v>2152.6760517609955</v>
      </c>
      <c r="AM15" s="7">
        <v>52.68</v>
      </c>
      <c r="AN15" s="17"/>
      <c r="AO15" s="22">
        <f t="shared" si="5"/>
        <v>0</v>
      </c>
      <c r="AP15" s="22">
        <f t="shared" si="6"/>
        <v>0</v>
      </c>
      <c r="AQ15" s="22">
        <f t="shared" si="1"/>
        <v>0</v>
      </c>
      <c r="AR15" s="22">
        <f t="shared" si="2"/>
        <v>0</v>
      </c>
      <c r="AS15" s="22">
        <f t="shared" si="3"/>
        <v>0</v>
      </c>
    </row>
    <row r="16" spans="2:45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4"/>
        <v>52.68</v>
      </c>
      <c r="AH16" s="17"/>
      <c r="AI16" s="8">
        <v>43710</v>
      </c>
      <c r="AJ16" s="7">
        <v>269.18528563333075</v>
      </c>
      <c r="AK16" s="19">
        <v>2.6918528563333075E-2</v>
      </c>
      <c r="AL16" s="7">
        <v>2421.8613373943263</v>
      </c>
      <c r="AM16" s="7">
        <v>52.68</v>
      </c>
      <c r="AN16" s="17"/>
      <c r="AO16" s="22">
        <f t="shared" si="5"/>
        <v>0</v>
      </c>
      <c r="AP16" s="22">
        <f t="shared" si="6"/>
        <v>0</v>
      </c>
      <c r="AQ16" s="22">
        <f t="shared" si="1"/>
        <v>0</v>
      </c>
      <c r="AR16" s="22">
        <f t="shared" si="2"/>
        <v>0</v>
      </c>
      <c r="AS16" s="22">
        <f t="shared" si="3"/>
        <v>0</v>
      </c>
    </row>
    <row r="17" spans="2:45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4"/>
        <v>52.68</v>
      </c>
      <c r="AH17" s="17"/>
      <c r="AI17" s="8">
        <v>43711</v>
      </c>
      <c r="AJ17" s="7">
        <v>268.87302839424501</v>
      </c>
      <c r="AK17" s="19">
        <v>2.6887302839424504E-2</v>
      </c>
      <c r="AL17" s="7">
        <v>2690.7343657885713</v>
      </c>
      <c r="AM17" s="7">
        <v>52.68</v>
      </c>
      <c r="AN17" s="17"/>
      <c r="AO17" s="22">
        <f t="shared" si="5"/>
        <v>0</v>
      </c>
      <c r="AP17" s="22">
        <f t="shared" si="6"/>
        <v>0</v>
      </c>
      <c r="AQ17" s="22">
        <f t="shared" si="1"/>
        <v>0</v>
      </c>
      <c r="AR17" s="22">
        <f t="shared" si="2"/>
        <v>0</v>
      </c>
      <c r="AS17" s="22">
        <f t="shared" si="3"/>
        <v>0</v>
      </c>
    </row>
    <row r="18" spans="2:45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4"/>
        <v>52.68</v>
      </c>
      <c r="AH18" s="17"/>
      <c r="AI18" s="8">
        <v>43712</v>
      </c>
      <c r="AJ18" s="7">
        <v>268.49711465822884</v>
      </c>
      <c r="AK18" s="19">
        <v>2.6849711465822886E-2</v>
      </c>
      <c r="AL18" s="7">
        <v>2959.2314804468001</v>
      </c>
      <c r="AM18" s="7">
        <v>52.68</v>
      </c>
      <c r="AN18" s="17"/>
      <c r="AO18" s="22">
        <f t="shared" si="5"/>
        <v>0</v>
      </c>
      <c r="AP18" s="22">
        <f t="shared" si="6"/>
        <v>0</v>
      </c>
      <c r="AQ18" s="22">
        <f t="shared" si="1"/>
        <v>0</v>
      </c>
      <c r="AR18" s="22">
        <f t="shared" si="2"/>
        <v>0</v>
      </c>
      <c r="AS18" s="22">
        <f t="shared" si="3"/>
        <v>0</v>
      </c>
    </row>
    <row r="19" spans="2:45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4"/>
        <v>52.68</v>
      </c>
      <c r="AH19" s="17"/>
      <c r="AI19" s="8">
        <v>43713</v>
      </c>
      <c r="AJ19" s="7">
        <v>268.05933368865726</v>
      </c>
      <c r="AK19" s="19">
        <v>2.6805933368865727E-2</v>
      </c>
      <c r="AL19" s="7">
        <v>3227.2908141354574</v>
      </c>
      <c r="AM19" s="7">
        <v>52.68</v>
      </c>
      <c r="AN19" s="17"/>
      <c r="AO19" s="22">
        <f t="shared" si="5"/>
        <v>0</v>
      </c>
      <c r="AP19" s="22">
        <f t="shared" si="6"/>
        <v>0</v>
      </c>
      <c r="AQ19" s="22">
        <f t="shared" si="1"/>
        <v>0</v>
      </c>
      <c r="AR19" s="22">
        <f t="shared" si="2"/>
        <v>0</v>
      </c>
      <c r="AS19" s="22">
        <f t="shared" si="3"/>
        <v>0</v>
      </c>
    </row>
    <row r="20" spans="2:45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4"/>
        <v>52.68</v>
      </c>
      <c r="AH20" s="17"/>
      <c r="AI20" s="8">
        <v>43714</v>
      </c>
      <c r="AJ20" s="7">
        <v>267.56151781717108</v>
      </c>
      <c r="AK20" s="19">
        <v>2.675615178171711E-2</v>
      </c>
      <c r="AL20" s="7">
        <v>3494.8523319526284</v>
      </c>
      <c r="AM20" s="7">
        <v>52.68</v>
      </c>
      <c r="AN20" s="17"/>
      <c r="AO20" s="22">
        <f t="shared" si="5"/>
        <v>0</v>
      </c>
      <c r="AP20" s="22">
        <f t="shared" si="6"/>
        <v>0</v>
      </c>
      <c r="AQ20" s="22">
        <f t="shared" si="1"/>
        <v>0</v>
      </c>
      <c r="AR20" s="22">
        <f t="shared" si="2"/>
        <v>0</v>
      </c>
      <c r="AS20" s="22">
        <f t="shared" si="3"/>
        <v>0</v>
      </c>
    </row>
    <row r="21" spans="2:45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4"/>
        <v>52.68</v>
      </c>
      <c r="AH21" s="17"/>
      <c r="AI21" s="8">
        <v>43715</v>
      </c>
      <c r="AJ21" s="7">
        <v>267.00553678734468</v>
      </c>
      <c r="AK21" s="19">
        <v>2.670055367873447E-2</v>
      </c>
      <c r="AL21" s="7">
        <v>3761.8578687399731</v>
      </c>
      <c r="AM21" s="7">
        <v>52.68</v>
      </c>
      <c r="AN21" s="17"/>
      <c r="AO21" s="22">
        <f t="shared" si="5"/>
        <v>0</v>
      </c>
      <c r="AP21" s="22">
        <f t="shared" si="6"/>
        <v>0</v>
      </c>
      <c r="AQ21" s="22">
        <f t="shared" si="1"/>
        <v>0</v>
      </c>
      <c r="AR21" s="22">
        <f t="shared" si="2"/>
        <v>0</v>
      </c>
      <c r="AS21" s="22">
        <f t="shared" si="3"/>
        <v>0</v>
      </c>
    </row>
    <row r="22" spans="2:45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4"/>
        <v>52.68</v>
      </c>
      <c r="AH22" s="17"/>
      <c r="AI22" s="8">
        <v>43716</v>
      </c>
      <c r="AJ22" s="7">
        <v>266.39329221247226</v>
      </c>
      <c r="AK22" s="19">
        <v>2.6639329221247229E-2</v>
      </c>
      <c r="AL22" s="7">
        <v>4028.2511609524454</v>
      </c>
      <c r="AM22" s="7">
        <v>52.68</v>
      </c>
      <c r="AN22" s="17"/>
      <c r="AO22" s="22">
        <f t="shared" si="5"/>
        <v>0</v>
      </c>
      <c r="AP22" s="22">
        <f t="shared" si="6"/>
        <v>0</v>
      </c>
      <c r="AQ22" s="22">
        <f t="shared" si="1"/>
        <v>0</v>
      </c>
      <c r="AR22" s="22">
        <f t="shared" si="2"/>
        <v>0</v>
      </c>
      <c r="AS22" s="22">
        <f t="shared" si="3"/>
        <v>0</v>
      </c>
    </row>
    <row r="23" spans="2:45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4"/>
        <v>52.68</v>
      </c>
      <c r="AH23" s="17"/>
      <c r="AI23" s="8">
        <v>43717</v>
      </c>
      <c r="AJ23" s="7">
        <v>265.7267121669538</v>
      </c>
      <c r="AK23" s="19">
        <v>2.6572671216695383E-2</v>
      </c>
      <c r="AL23" s="7">
        <v>4293.9778731193992</v>
      </c>
      <c r="AM23" s="7">
        <v>52.68</v>
      </c>
      <c r="AN23" s="17"/>
      <c r="AO23" s="22">
        <f t="shared" si="5"/>
        <v>0</v>
      </c>
      <c r="AP23" s="22">
        <f t="shared" si="6"/>
        <v>0</v>
      </c>
      <c r="AQ23" s="22">
        <f t="shared" si="1"/>
        <v>0</v>
      </c>
      <c r="AR23" s="22">
        <f t="shared" si="2"/>
        <v>0</v>
      </c>
      <c r="AS23" s="22">
        <f t="shared" si="3"/>
        <v>0</v>
      </c>
    </row>
    <row r="24" spans="2:45" ht="15.75" thickBot="1" x14ac:dyDescent="0.3">
      <c r="B24" s="3">
        <f t="shared" si="0"/>
        <v>44256</v>
      </c>
      <c r="C24" s="4">
        <v>58.65</v>
      </c>
      <c r="E24" s="8">
        <f t="shared" ref="E24:E87" si="7">IF(E23+1&gt;MAX($B$4:$B$97), NA(), E23+1)</f>
        <v>43704</v>
      </c>
      <c r="F24" s="7">
        <f t="shared" ref="F24:F87" si="8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4"/>
        <v>52.68</v>
      </c>
      <c r="AH24" s="17"/>
      <c r="AI24" s="8">
        <v>43718</v>
      </c>
      <c r="AJ24" s="7">
        <v>265.00774592890411</v>
      </c>
      <c r="AK24" s="19">
        <v>2.6500774592890412E-2</v>
      </c>
      <c r="AL24" s="7">
        <v>4558.9856190483033</v>
      </c>
      <c r="AM24" s="7">
        <v>52.68</v>
      </c>
      <c r="AN24" s="17"/>
      <c r="AO24" s="22">
        <f t="shared" si="5"/>
        <v>0</v>
      </c>
      <c r="AP24" s="22">
        <f t="shared" si="6"/>
        <v>0</v>
      </c>
      <c r="AQ24" s="22">
        <f t="shared" si="1"/>
        <v>0</v>
      </c>
      <c r="AR24" s="22">
        <f t="shared" si="2"/>
        <v>0</v>
      </c>
      <c r="AS24" s="22">
        <f t="shared" si="3"/>
        <v>0</v>
      </c>
    </row>
    <row r="25" spans="2:45" x14ac:dyDescent="0.25">
      <c r="B25" s="3">
        <f t="shared" si="0"/>
        <v>44287</v>
      </c>
      <c r="C25" s="4">
        <v>56.87</v>
      </c>
      <c r="E25" s="8">
        <f t="shared" si="7"/>
        <v>43705</v>
      </c>
      <c r="F25" s="7">
        <f t="shared" si="8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4"/>
        <v>52.68</v>
      </c>
      <c r="AH25" s="17"/>
      <c r="AI25" s="8">
        <v>43719</v>
      </c>
      <c r="AJ25" s="7">
        <v>264.23835888971735</v>
      </c>
      <c r="AK25" s="19">
        <v>2.6423835888971736E-2</v>
      </c>
      <c r="AL25" s="7">
        <v>4823.2239779380207</v>
      </c>
      <c r="AM25" s="7">
        <v>52.68</v>
      </c>
      <c r="AN25" s="17"/>
      <c r="AO25" s="22">
        <f t="shared" si="5"/>
        <v>0</v>
      </c>
      <c r="AP25" s="22">
        <f t="shared" si="6"/>
        <v>0</v>
      </c>
      <c r="AQ25" s="22">
        <f t="shared" si="1"/>
        <v>0</v>
      </c>
      <c r="AR25" s="22">
        <f t="shared" si="2"/>
        <v>0</v>
      </c>
      <c r="AS25" s="22">
        <f t="shared" si="3"/>
        <v>0</v>
      </c>
    </row>
    <row r="26" spans="2:45" x14ac:dyDescent="0.25">
      <c r="B26" s="3"/>
      <c r="C26" s="4"/>
      <c r="E26" s="8">
        <f t="shared" si="7"/>
        <v>43706</v>
      </c>
      <c r="F26" s="7">
        <f t="shared" si="8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4"/>
        <v>52.68</v>
      </c>
      <c r="AH26" s="17"/>
      <c r="AI26" s="8">
        <v>43720</v>
      </c>
      <c r="AJ26" s="7">
        <v>263.42052764445634</v>
      </c>
      <c r="AK26" s="19">
        <v>2.6342052764445636E-2</v>
      </c>
      <c r="AL26" s="7">
        <v>5086.644505582477</v>
      </c>
      <c r="AM26" s="7">
        <v>52.68</v>
      </c>
      <c r="AN26" s="17"/>
      <c r="AO26" s="22">
        <f t="shared" si="5"/>
        <v>0</v>
      </c>
      <c r="AP26" s="22">
        <f t="shared" si="6"/>
        <v>0</v>
      </c>
      <c r="AQ26" s="22">
        <f t="shared" si="1"/>
        <v>0</v>
      </c>
      <c r="AR26" s="22">
        <f t="shared" si="2"/>
        <v>0</v>
      </c>
      <c r="AS26" s="22">
        <f t="shared" si="3"/>
        <v>0</v>
      </c>
    </row>
    <row r="27" spans="2:45" x14ac:dyDescent="0.25">
      <c r="B27" s="3"/>
      <c r="C27" s="4"/>
      <c r="E27" s="8">
        <f t="shared" si="7"/>
        <v>43707</v>
      </c>
      <c r="F27" s="7">
        <f t="shared" si="8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4"/>
        <v>52.68</v>
      </c>
      <c r="AH27" s="17"/>
      <c r="AI27" s="8">
        <v>43721</v>
      </c>
      <c r="AJ27" s="7">
        <v>262.55623527505941</v>
      </c>
      <c r="AK27" s="19">
        <v>2.625562352750594E-2</v>
      </c>
      <c r="AL27" s="7">
        <v>5349.2007408575364</v>
      </c>
      <c r="AM27" s="7">
        <v>52.68</v>
      </c>
      <c r="AN27" s="17"/>
      <c r="AO27" s="22">
        <f t="shared" si="5"/>
        <v>0</v>
      </c>
      <c r="AP27" s="22">
        <f t="shared" si="6"/>
        <v>0</v>
      </c>
      <c r="AQ27" s="22">
        <f t="shared" si="1"/>
        <v>0</v>
      </c>
      <c r="AR27" s="22">
        <f t="shared" si="2"/>
        <v>0</v>
      </c>
      <c r="AS27" s="22">
        <f t="shared" si="3"/>
        <v>0</v>
      </c>
    </row>
    <row r="28" spans="2:45" x14ac:dyDescent="0.25">
      <c r="B28" s="3"/>
      <c r="C28" s="4"/>
      <c r="E28" s="8">
        <f t="shared" si="7"/>
        <v>43708</v>
      </c>
      <c r="F28" s="7">
        <f t="shared" si="8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4"/>
        <v>52.68</v>
      </c>
      <c r="AH28" s="17"/>
      <c r="AI28" s="8">
        <v>43722</v>
      </c>
      <c r="AJ28" s="7">
        <v>261.6474668365845</v>
      </c>
      <c r="AK28" s="19">
        <v>2.6164746683658452E-2</v>
      </c>
      <c r="AL28" s="7">
        <v>5610.8482076941209</v>
      </c>
      <c r="AM28" s="7">
        <v>52.68</v>
      </c>
      <c r="AN28" s="17"/>
      <c r="AO28" s="22">
        <f t="shared" si="5"/>
        <v>0</v>
      </c>
      <c r="AP28" s="22">
        <f t="shared" si="6"/>
        <v>0</v>
      </c>
      <c r="AQ28" s="22">
        <f t="shared" si="1"/>
        <v>0</v>
      </c>
      <c r="AR28" s="22">
        <f t="shared" si="2"/>
        <v>0</v>
      </c>
      <c r="AS28" s="22">
        <f t="shared" si="3"/>
        <v>0</v>
      </c>
    </row>
    <row r="29" spans="2:45" x14ac:dyDescent="0.25">
      <c r="B29" s="3"/>
      <c r="C29" s="4"/>
      <c r="E29" s="8">
        <f t="shared" si="7"/>
        <v>43709</v>
      </c>
      <c r="F29" s="7">
        <f t="shared" si="8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4"/>
        <v>52.68</v>
      </c>
      <c r="AH29" s="17"/>
      <c r="AI29" s="8">
        <v>43723</v>
      </c>
      <c r="AJ29" s="7">
        <v>260.69620505488183</v>
      </c>
      <c r="AK29" s="19">
        <v>2.6069620505488184E-2</v>
      </c>
      <c r="AL29" s="7">
        <v>5871.5444127490027</v>
      </c>
      <c r="AM29" s="7">
        <v>52.68</v>
      </c>
      <c r="AN29" s="17"/>
      <c r="AO29" s="22">
        <f t="shared" si="5"/>
        <v>0</v>
      </c>
      <c r="AP29" s="22">
        <f t="shared" si="6"/>
        <v>0</v>
      </c>
      <c r="AQ29" s="22">
        <f t="shared" si="1"/>
        <v>0</v>
      </c>
      <c r="AR29" s="22">
        <f t="shared" si="2"/>
        <v>0</v>
      </c>
      <c r="AS29" s="22">
        <f t="shared" si="3"/>
        <v>0</v>
      </c>
    </row>
    <row r="30" spans="2:45" x14ac:dyDescent="0.25">
      <c r="B30" s="3"/>
      <c r="C30" s="4"/>
      <c r="E30" s="8">
        <f t="shared" si="7"/>
        <v>43710</v>
      </c>
      <c r="F30" s="7">
        <f t="shared" si="8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4"/>
        <v>52.68</v>
      </c>
      <c r="AH30" s="17"/>
      <c r="AI30" s="8">
        <v>43724</v>
      </c>
      <c r="AJ30" s="7">
        <v>259.70442624243424</v>
      </c>
      <c r="AK30" s="19">
        <v>2.5970442624243424E-2</v>
      </c>
      <c r="AL30" s="7">
        <v>6131.248838991437</v>
      </c>
      <c r="AM30" s="7">
        <v>52.68</v>
      </c>
      <c r="AN30" s="17"/>
      <c r="AO30" s="22">
        <f t="shared" si="5"/>
        <v>0</v>
      </c>
      <c r="AP30" s="22">
        <f t="shared" si="6"/>
        <v>0</v>
      </c>
      <c r="AQ30" s="22">
        <f t="shared" si="1"/>
        <v>0</v>
      </c>
      <c r="AR30" s="22">
        <f t="shared" si="2"/>
        <v>0</v>
      </c>
      <c r="AS30" s="22">
        <f t="shared" si="3"/>
        <v>0</v>
      </c>
    </row>
    <row r="31" spans="2:45" x14ac:dyDescent="0.25">
      <c r="B31" s="3"/>
      <c r="C31" s="4"/>
      <c r="E31" s="8">
        <f t="shared" si="7"/>
        <v>43711</v>
      </c>
      <c r="F31" s="7">
        <f t="shared" si="8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4"/>
        <v>52.68</v>
      </c>
      <c r="AH31" s="17"/>
      <c r="AI31" s="8">
        <v>43725</v>
      </c>
      <c r="AJ31" s="7">
        <v>258.67409643744395</v>
      </c>
      <c r="AK31" s="19">
        <v>2.5867409643744396E-2</v>
      </c>
      <c r="AL31" s="7">
        <v>6389.9229354288809</v>
      </c>
      <c r="AM31" s="7">
        <v>52.68</v>
      </c>
      <c r="AN31" s="17"/>
      <c r="AO31" s="22">
        <f t="shared" si="5"/>
        <v>0</v>
      </c>
      <c r="AP31" s="22">
        <f t="shared" si="6"/>
        <v>0</v>
      </c>
      <c r="AQ31" s="22">
        <f t="shared" si="1"/>
        <v>0</v>
      </c>
      <c r="AR31" s="22">
        <f t="shared" si="2"/>
        <v>0</v>
      </c>
      <c r="AS31" s="22">
        <f t="shared" si="3"/>
        <v>0</v>
      </c>
    </row>
    <row r="32" spans="2:45" x14ac:dyDescent="0.25">
      <c r="B32" s="3"/>
      <c r="C32" s="4"/>
      <c r="E32" s="8">
        <f t="shared" si="7"/>
        <v>43712</v>
      </c>
      <c r="F32" s="7">
        <f t="shared" si="8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4"/>
        <v>52.68</v>
      </c>
      <c r="AH32" s="17"/>
      <c r="AI32" s="8">
        <v>43726</v>
      </c>
      <c r="AJ32" s="7">
        <v>257.60716776969366</v>
      </c>
      <c r="AK32" s="19">
        <v>2.5760716776969367E-2</v>
      </c>
      <c r="AL32" s="7">
        <v>6647.5301031985746</v>
      </c>
      <c r="AM32" s="7">
        <v>52.68</v>
      </c>
      <c r="AN32" s="17"/>
      <c r="AO32" s="22">
        <f t="shared" si="5"/>
        <v>0</v>
      </c>
      <c r="AP32" s="22">
        <f t="shared" si="6"/>
        <v>0</v>
      </c>
      <c r="AQ32" s="22">
        <f t="shared" si="1"/>
        <v>0</v>
      </c>
      <c r="AR32" s="22">
        <f t="shared" si="2"/>
        <v>0</v>
      </c>
      <c r="AS32" s="22">
        <f t="shared" si="3"/>
        <v>0</v>
      </c>
    </row>
    <row r="33" spans="2:45" x14ac:dyDescent="0.25">
      <c r="B33" s="3"/>
      <c r="C33" s="4"/>
      <c r="E33" s="8">
        <f t="shared" si="7"/>
        <v>43713</v>
      </c>
      <c r="F33" s="7">
        <f t="shared" si="8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4"/>
        <v>52.68</v>
      </c>
      <c r="AH33" s="17"/>
      <c r="AI33" s="8">
        <v>43727</v>
      </c>
      <c r="AJ33" s="7">
        <v>256.50557505524102</v>
      </c>
      <c r="AK33" s="19">
        <v>2.5650557505524103E-2</v>
      </c>
      <c r="AL33" s="7">
        <v>6904.0356782538156</v>
      </c>
      <c r="AM33" s="7">
        <v>52.68</v>
      </c>
      <c r="AN33" s="17"/>
      <c r="AO33" s="22">
        <f t="shared" si="5"/>
        <v>0</v>
      </c>
      <c r="AP33" s="22">
        <f t="shared" si="6"/>
        <v>0</v>
      </c>
      <c r="AQ33" s="22">
        <f t="shared" si="1"/>
        <v>0</v>
      </c>
      <c r="AR33" s="22">
        <f t="shared" si="2"/>
        <v>0</v>
      </c>
      <c r="AS33" s="22">
        <f t="shared" si="3"/>
        <v>0</v>
      </c>
    </row>
    <row r="34" spans="2:45" x14ac:dyDescent="0.25">
      <c r="B34" s="3"/>
      <c r="C34" s="4"/>
      <c r="E34" s="8">
        <f t="shared" si="7"/>
        <v>43714</v>
      </c>
      <c r="F34" s="7">
        <f t="shared" si="8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4"/>
        <v>52.68</v>
      </c>
      <c r="AH34" s="17"/>
      <c r="AI34" s="8">
        <v>43728</v>
      </c>
      <c r="AJ34" s="7">
        <v>255.37123262065506</v>
      </c>
      <c r="AK34" s="19">
        <v>2.5537123262065507E-2</v>
      </c>
      <c r="AL34" s="7">
        <v>7159.4069108744707</v>
      </c>
      <c r="AM34" s="7">
        <v>52.68</v>
      </c>
      <c r="AN34" s="17"/>
      <c r="AO34" s="22">
        <f t="shared" si="5"/>
        <v>0</v>
      </c>
      <c r="AP34" s="22">
        <f t="shared" si="6"/>
        <v>0</v>
      </c>
      <c r="AQ34" s="22">
        <f t="shared" si="1"/>
        <v>0</v>
      </c>
      <c r="AR34" s="22">
        <f t="shared" si="2"/>
        <v>0</v>
      </c>
      <c r="AS34" s="22">
        <f t="shared" si="3"/>
        <v>0</v>
      </c>
    </row>
    <row r="35" spans="2:45" x14ac:dyDescent="0.25">
      <c r="B35" s="3"/>
      <c r="C35" s="4"/>
      <c r="E35" s="8">
        <f t="shared" si="7"/>
        <v>43715</v>
      </c>
      <c r="F35" s="7">
        <f t="shared" si="8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4"/>
        <v>52.68</v>
      </c>
      <c r="AH35" s="17"/>
      <c r="AI35" s="8">
        <v>43729</v>
      </c>
      <c r="AJ35" s="7">
        <v>254.20603135618239</v>
      </c>
      <c r="AK35" s="19">
        <v>2.5420603135618239E-2</v>
      </c>
      <c r="AL35" s="7">
        <v>7413.6129422306531</v>
      </c>
      <c r="AM35" s="7">
        <v>52.68</v>
      </c>
      <c r="AN35" s="17"/>
      <c r="AO35" s="22">
        <f t="shared" si="5"/>
        <v>0</v>
      </c>
      <c r="AP35" s="22">
        <f t="shared" si="6"/>
        <v>0</v>
      </c>
      <c r="AQ35" s="22">
        <f t="shared" si="1"/>
        <v>0</v>
      </c>
      <c r="AR35" s="22">
        <f t="shared" si="2"/>
        <v>0</v>
      </c>
      <c r="AS35" s="22">
        <f t="shared" si="3"/>
        <v>0</v>
      </c>
    </row>
    <row r="36" spans="2:45" x14ac:dyDescent="0.25">
      <c r="B36" s="3"/>
      <c r="C36" s="4"/>
      <c r="E36" s="8">
        <f t="shared" si="7"/>
        <v>43716</v>
      </c>
      <c r="F36" s="7">
        <f t="shared" si="8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4"/>
        <v>52.68</v>
      </c>
      <c r="AH36" s="17"/>
      <c r="AI36" s="8">
        <v>43730</v>
      </c>
      <c r="AJ36" s="7">
        <v>253.01183599610977</v>
      </c>
      <c r="AK36" s="19">
        <v>2.5301183599610977E-2</v>
      </c>
      <c r="AL36" s="7">
        <v>7666.6247782267628</v>
      </c>
      <c r="AM36" s="7">
        <v>52.68</v>
      </c>
      <c r="AN36" s="17"/>
      <c r="AO36" s="22">
        <f t="shared" si="5"/>
        <v>0</v>
      </c>
      <c r="AP36" s="22">
        <f t="shared" si="6"/>
        <v>0</v>
      </c>
      <c r="AQ36" s="22">
        <f t="shared" si="1"/>
        <v>0</v>
      </c>
      <c r="AR36" s="22">
        <f t="shared" si="2"/>
        <v>0</v>
      </c>
      <c r="AS36" s="22">
        <f t="shared" si="3"/>
        <v>0</v>
      </c>
    </row>
    <row r="37" spans="2:45" x14ac:dyDescent="0.25">
      <c r="B37" s="3"/>
      <c r="C37" s="4"/>
      <c r="E37" s="8">
        <f t="shared" si="7"/>
        <v>43717</v>
      </c>
      <c r="F37" s="7">
        <f t="shared" si="8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4"/>
        <v>52.68</v>
      </c>
      <c r="AH37" s="17"/>
      <c r="AI37" s="8">
        <v>43731</v>
      </c>
      <c r="AJ37" s="7">
        <v>251.7904826234535</v>
      </c>
      <c r="AK37" s="19">
        <v>2.5179048262345353E-2</v>
      </c>
      <c r="AL37" s="7">
        <v>7918.4152608502163</v>
      </c>
      <c r="AM37" s="7">
        <v>52.68</v>
      </c>
      <c r="AN37" s="17"/>
      <c r="AO37" s="22">
        <f t="shared" si="5"/>
        <v>0</v>
      </c>
      <c r="AP37" s="22">
        <f t="shared" si="6"/>
        <v>0</v>
      </c>
      <c r="AQ37" s="22">
        <f t="shared" si="1"/>
        <v>0</v>
      </c>
      <c r="AR37" s="22">
        <f t="shared" si="2"/>
        <v>0</v>
      </c>
      <c r="AS37" s="22">
        <f t="shared" si="3"/>
        <v>0</v>
      </c>
    </row>
    <row r="38" spans="2:45" x14ac:dyDescent="0.25">
      <c r="B38" s="3"/>
      <c r="C38" s="4"/>
      <c r="E38" s="8">
        <f t="shared" si="7"/>
        <v>43718</v>
      </c>
      <c r="F38" s="7">
        <f t="shared" si="8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4"/>
        <v>52.68</v>
      </c>
      <c r="AH38" s="17"/>
      <c r="AI38" s="8">
        <v>43732</v>
      </c>
      <c r="AJ38" s="7">
        <v>250.5437763951968</v>
      </c>
      <c r="AK38" s="19">
        <v>2.5054377639519683E-2</v>
      </c>
      <c r="AL38" s="7">
        <v>8168.9590372454131</v>
      </c>
      <c r="AM38" s="7">
        <v>52.68</v>
      </c>
      <c r="AN38" s="17"/>
      <c r="AO38" s="22">
        <f t="shared" si="5"/>
        <v>0</v>
      </c>
      <c r="AP38" s="22">
        <f t="shared" si="6"/>
        <v>0</v>
      </c>
      <c r="AQ38" s="22">
        <f t="shared" si="1"/>
        <v>0</v>
      </c>
      <c r="AR38" s="22">
        <f t="shared" si="2"/>
        <v>0</v>
      </c>
      <c r="AS38" s="22">
        <f t="shared" si="3"/>
        <v>0</v>
      </c>
    </row>
    <row r="39" spans="2:45" x14ac:dyDescent="0.25">
      <c r="B39" s="3"/>
      <c r="C39" s="4"/>
      <c r="E39" s="8">
        <f t="shared" si="7"/>
        <v>43719</v>
      </c>
      <c r="F39" s="7">
        <f t="shared" si="8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4"/>
        <v>52.68</v>
      </c>
      <c r="AH39" s="17"/>
      <c r="AI39" s="8">
        <v>43733</v>
      </c>
      <c r="AJ39" s="7">
        <v>249.27348948336476</v>
      </c>
      <c r="AK39" s="19">
        <v>2.4927348948336477E-2</v>
      </c>
      <c r="AL39" s="7">
        <v>8418.2325267287779</v>
      </c>
      <c r="AM39" s="7">
        <v>52.68</v>
      </c>
      <c r="AN39" s="17"/>
      <c r="AO39" s="22">
        <f t="shared" si="5"/>
        <v>0</v>
      </c>
      <c r="AP39" s="22">
        <f t="shared" si="6"/>
        <v>0</v>
      </c>
      <c r="AQ39" s="22">
        <f t="shared" si="1"/>
        <v>0</v>
      </c>
      <c r="AR39" s="22">
        <f t="shared" si="2"/>
        <v>0</v>
      </c>
      <c r="AS39" s="22">
        <f t="shared" si="3"/>
        <v>0</v>
      </c>
    </row>
    <row r="40" spans="2:45" x14ac:dyDescent="0.25">
      <c r="B40" s="3"/>
      <c r="C40" s="4"/>
      <c r="E40" s="8">
        <f t="shared" si="7"/>
        <v>43720</v>
      </c>
      <c r="F40" s="7">
        <f t="shared" si="8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4"/>
        <v>52.68</v>
      </c>
      <c r="AH40" s="17"/>
      <c r="AI40" s="8">
        <v>43734</v>
      </c>
      <c r="AJ40" s="7">
        <v>247.98135922648726</v>
      </c>
      <c r="AK40" s="19">
        <v>2.4798135922648727E-2</v>
      </c>
      <c r="AL40" s="7">
        <v>8666.2138859552651</v>
      </c>
      <c r="AM40" s="7">
        <v>52.68</v>
      </c>
      <c r="AN40" s="17"/>
      <c r="AO40" s="22">
        <f t="shared" si="5"/>
        <v>0</v>
      </c>
      <c r="AP40" s="22">
        <f t="shared" si="6"/>
        <v>0</v>
      </c>
      <c r="AQ40" s="22">
        <f t="shared" si="1"/>
        <v>0</v>
      </c>
      <c r="AR40" s="22">
        <f t="shared" si="2"/>
        <v>0</v>
      </c>
      <c r="AS40" s="22">
        <f t="shared" si="3"/>
        <v>0</v>
      </c>
    </row>
    <row r="41" spans="2:45" x14ac:dyDescent="0.25">
      <c r="B41" s="3"/>
      <c r="C41" s="4"/>
      <c r="E41" s="8">
        <f t="shared" si="7"/>
        <v>43721</v>
      </c>
      <c r="F41" s="7">
        <f t="shared" si="8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4"/>
        <v>52.68</v>
      </c>
      <c r="AH41" s="17"/>
      <c r="AI41" s="8">
        <v>43735</v>
      </c>
      <c r="AJ41" s="7">
        <v>246.66908648531171</v>
      </c>
      <c r="AK41" s="19">
        <v>2.4666908648531171E-2</v>
      </c>
      <c r="AL41" s="7">
        <v>8912.8829724405769</v>
      </c>
      <c r="AM41" s="7">
        <v>52.68</v>
      </c>
      <c r="AN41" s="17"/>
      <c r="AO41" s="22">
        <f t="shared" si="5"/>
        <v>0</v>
      </c>
      <c r="AP41" s="22">
        <f t="shared" si="6"/>
        <v>0</v>
      </c>
      <c r="AQ41" s="22">
        <f t="shared" si="1"/>
        <v>0</v>
      </c>
      <c r="AR41" s="22">
        <f t="shared" si="2"/>
        <v>0</v>
      </c>
      <c r="AS41" s="22">
        <f t="shared" si="3"/>
        <v>0</v>
      </c>
    </row>
    <row r="42" spans="2:45" x14ac:dyDescent="0.25">
      <c r="B42" s="3"/>
      <c r="C42" s="4"/>
      <c r="E42" s="8">
        <f t="shared" si="7"/>
        <v>43722</v>
      </c>
      <c r="F42" s="7">
        <f t="shared" si="8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4"/>
        <v>52.68</v>
      </c>
      <c r="AH42" s="17"/>
      <c r="AI42" s="8">
        <v>43736</v>
      </c>
      <c r="AJ42" s="7">
        <v>245.33833419605799</v>
      </c>
      <c r="AK42" s="19">
        <v>2.4533833419605799E-2</v>
      </c>
      <c r="AL42" s="7">
        <v>9158.2213066366348</v>
      </c>
      <c r="AM42" s="7">
        <v>52.68</v>
      </c>
      <c r="AN42" s="17"/>
      <c r="AO42" s="22">
        <f t="shared" si="5"/>
        <v>0</v>
      </c>
      <c r="AP42" s="22">
        <f t="shared" si="6"/>
        <v>0</v>
      </c>
      <c r="AQ42" s="22">
        <f t="shared" si="1"/>
        <v>0</v>
      </c>
      <c r="AR42" s="22">
        <f t="shared" si="2"/>
        <v>0</v>
      </c>
      <c r="AS42" s="22">
        <f t="shared" si="3"/>
        <v>0</v>
      </c>
    </row>
    <row r="43" spans="2:45" x14ac:dyDescent="0.25">
      <c r="B43" s="3"/>
      <c r="C43" s="4"/>
      <c r="E43" s="8">
        <f t="shared" si="7"/>
        <v>43723</v>
      </c>
      <c r="F43" s="7">
        <f t="shared" si="8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4"/>
        <v>52.68</v>
      </c>
      <c r="AH43" s="17"/>
      <c r="AI43" s="8">
        <v>43737</v>
      </c>
      <c r="AJ43" s="7">
        <v>243.99072611396878</v>
      </c>
      <c r="AK43" s="19">
        <v>2.4399072611396878E-2</v>
      </c>
      <c r="AL43" s="7">
        <v>9402.2120327506036</v>
      </c>
      <c r="AM43" s="7">
        <v>52.68</v>
      </c>
      <c r="AN43" s="17"/>
      <c r="AO43" s="22">
        <f t="shared" si="5"/>
        <v>0</v>
      </c>
      <c r="AP43" s="22">
        <f t="shared" si="6"/>
        <v>0</v>
      </c>
      <c r="AQ43" s="22">
        <f t="shared" si="1"/>
        <v>0</v>
      </c>
      <c r="AR43" s="22">
        <f t="shared" si="2"/>
        <v>0</v>
      </c>
      <c r="AS43" s="22">
        <f t="shared" si="3"/>
        <v>0</v>
      </c>
    </row>
    <row r="44" spans="2:45" x14ac:dyDescent="0.25">
      <c r="B44" s="3"/>
      <c r="C44" s="4"/>
      <c r="E44" s="8">
        <f t="shared" si="7"/>
        <v>43724</v>
      </c>
      <c r="F44" s="7">
        <f t="shared" si="8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4"/>
        <v>52.68</v>
      </c>
      <c r="AH44" s="17"/>
      <c r="AI44" s="8">
        <v>43738</v>
      </c>
      <c r="AJ44" s="7">
        <v>242.62784573958743</v>
      </c>
      <c r="AK44" s="19">
        <v>2.4262784573958744E-2</v>
      </c>
      <c r="AL44" s="7">
        <v>9644.839878490191</v>
      </c>
      <c r="AM44" s="7">
        <v>52.68</v>
      </c>
      <c r="AN44" s="17"/>
      <c r="AO44" s="22">
        <f t="shared" si="5"/>
        <v>0</v>
      </c>
      <c r="AP44" s="22">
        <f t="shared" si="6"/>
        <v>0</v>
      </c>
      <c r="AQ44" s="22">
        <f t="shared" si="1"/>
        <v>0</v>
      </c>
      <c r="AR44" s="22">
        <f t="shared" si="2"/>
        <v>0</v>
      </c>
      <c r="AS44" s="22">
        <f t="shared" si="3"/>
        <v>0</v>
      </c>
    </row>
    <row r="45" spans="2:45" x14ac:dyDescent="0.25">
      <c r="B45" s="3"/>
      <c r="C45" s="4"/>
      <c r="E45" s="8">
        <f t="shared" si="7"/>
        <v>43725</v>
      </c>
      <c r="F45" s="7">
        <f t="shared" si="8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4"/>
        <v>55.87</v>
      </c>
      <c r="AH45" s="17"/>
      <c r="AI45" s="8">
        <v>43739</v>
      </c>
      <c r="AJ45" s="7">
        <v>241.25123541975154</v>
      </c>
      <c r="AK45" s="19">
        <v>2.4125123541975154E-2</v>
      </c>
      <c r="AL45" s="7">
        <v>9886.0911139099426</v>
      </c>
      <c r="AM45" s="7">
        <v>55.87</v>
      </c>
      <c r="AN45" s="17"/>
      <c r="AO45" s="22">
        <f t="shared" si="5"/>
        <v>0</v>
      </c>
      <c r="AP45" s="22">
        <f t="shared" si="6"/>
        <v>0</v>
      </c>
      <c r="AQ45" s="22">
        <f t="shared" si="1"/>
        <v>0</v>
      </c>
      <c r="AR45" s="22">
        <f t="shared" si="2"/>
        <v>0</v>
      </c>
      <c r="AS45" s="22">
        <f t="shared" si="3"/>
        <v>0</v>
      </c>
    </row>
    <row r="46" spans="2:45" x14ac:dyDescent="0.25">
      <c r="B46" s="3"/>
      <c r="C46" s="4"/>
      <c r="E46" s="8">
        <f t="shared" si="7"/>
        <v>43726</v>
      </c>
      <c r="F46" s="7">
        <f t="shared" si="8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4"/>
        <v>55.87</v>
      </c>
      <c r="AH46" s="17"/>
      <c r="AI46" s="8">
        <v>43740</v>
      </c>
      <c r="AJ46" s="7">
        <v>239.86239561515868</v>
      </c>
      <c r="AK46" s="19">
        <v>2.3986239561515868E-2</v>
      </c>
      <c r="AL46" s="7">
        <v>10125.953509525101</v>
      </c>
      <c r="AM46" s="7">
        <v>55.87</v>
      </c>
      <c r="AN46" s="17"/>
      <c r="AO46" s="22">
        <f t="shared" si="5"/>
        <v>0</v>
      </c>
      <c r="AP46" s="22">
        <f t="shared" si="6"/>
        <v>0</v>
      </c>
      <c r="AQ46" s="22">
        <f t="shared" si="1"/>
        <v>0</v>
      </c>
      <c r="AR46" s="22">
        <f t="shared" si="2"/>
        <v>0</v>
      </c>
      <c r="AS46" s="22">
        <f t="shared" si="3"/>
        <v>0</v>
      </c>
    </row>
    <row r="47" spans="2:45" x14ac:dyDescent="0.25">
      <c r="B47" s="3"/>
      <c r="C47" s="4"/>
      <c r="E47" s="8">
        <f t="shared" si="7"/>
        <v>43727</v>
      </c>
      <c r="F47" s="7">
        <f t="shared" si="8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4"/>
        <v>55.87</v>
      </c>
      <c r="AH47" s="17"/>
      <c r="AI47" s="8">
        <v>43741</v>
      </c>
      <c r="AJ47" s="7">
        <v>238.46278432609688</v>
      </c>
      <c r="AK47" s="19">
        <v>2.384627843260969E-2</v>
      </c>
      <c r="AL47" s="7">
        <v>10364.416293851198</v>
      </c>
      <c r="AM47" s="7">
        <v>55.87</v>
      </c>
      <c r="AN47" s="17"/>
      <c r="AO47" s="22">
        <f t="shared" si="5"/>
        <v>0</v>
      </c>
      <c r="AP47" s="22">
        <f t="shared" si="6"/>
        <v>0</v>
      </c>
      <c r="AQ47" s="22">
        <f t="shared" si="1"/>
        <v>0</v>
      </c>
      <c r="AR47" s="22">
        <f t="shared" si="2"/>
        <v>0</v>
      </c>
      <c r="AS47" s="22">
        <f t="shared" si="3"/>
        <v>0</v>
      </c>
    </row>
    <row r="48" spans="2:45" x14ac:dyDescent="0.25">
      <c r="B48" s="3"/>
      <c r="C48" s="4"/>
      <c r="E48" s="8">
        <f t="shared" si="7"/>
        <v>43728</v>
      </c>
      <c r="F48" s="7">
        <f t="shared" si="8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4"/>
        <v>55.87</v>
      </c>
      <c r="AH48" s="17"/>
      <c r="AI48" s="8">
        <v>43742</v>
      </c>
      <c r="AJ48" s="7">
        <v>237.05381666785433</v>
      </c>
      <c r="AK48" s="19">
        <v>2.3705381666785433E-2</v>
      </c>
      <c r="AL48" s="7">
        <v>10601.470110519052</v>
      </c>
      <c r="AM48" s="7">
        <v>55.87</v>
      </c>
      <c r="AN48" s="17"/>
      <c r="AO48" s="22">
        <f t="shared" si="5"/>
        <v>0</v>
      </c>
      <c r="AP48" s="22">
        <f t="shared" si="6"/>
        <v>0</v>
      </c>
      <c r="AQ48" s="22">
        <f t="shared" si="1"/>
        <v>0</v>
      </c>
      <c r="AR48" s="22">
        <f t="shared" si="2"/>
        <v>0</v>
      </c>
      <c r="AS48" s="22">
        <f t="shared" si="3"/>
        <v>0</v>
      </c>
    </row>
    <row r="49" spans="2:45" x14ac:dyDescent="0.25">
      <c r="B49" s="3"/>
      <c r="C49" s="4"/>
      <c r="E49" s="8">
        <f t="shared" si="7"/>
        <v>43729</v>
      </c>
      <c r="F49" s="7">
        <f t="shared" si="8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4"/>
        <v>55.87</v>
      </c>
      <c r="AH49" s="17"/>
      <c r="AI49" s="8">
        <v>43743</v>
      </c>
      <c r="AJ49" s="7">
        <v>235.6368645872717</v>
      </c>
      <c r="AK49" s="19">
        <v>2.3563686458727171E-2</v>
      </c>
      <c r="AL49" s="7">
        <v>10837.106975106324</v>
      </c>
      <c r="AM49" s="7">
        <v>55.87</v>
      </c>
      <c r="AN49" s="17"/>
      <c r="AO49" s="22">
        <f t="shared" si="5"/>
        <v>0</v>
      </c>
      <c r="AP49" s="22">
        <f t="shared" si="6"/>
        <v>0</v>
      </c>
      <c r="AQ49" s="22">
        <f t="shared" si="1"/>
        <v>0</v>
      </c>
      <c r="AR49" s="22">
        <f t="shared" si="2"/>
        <v>0</v>
      </c>
      <c r="AS49" s="22">
        <f t="shared" si="3"/>
        <v>0</v>
      </c>
    </row>
    <row r="50" spans="2:45" x14ac:dyDescent="0.25">
      <c r="B50" s="3"/>
      <c r="C50" s="4"/>
      <c r="E50" s="8">
        <f t="shared" si="7"/>
        <v>43730</v>
      </c>
      <c r="F50" s="7">
        <f t="shared" si="8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4"/>
        <v>55.87</v>
      </c>
      <c r="AH50" s="17"/>
      <c r="AI50" s="8">
        <v>43744</v>
      </c>
      <c r="AJ50" s="7">
        <v>234.21325671188242</v>
      </c>
      <c r="AK50" s="19">
        <v>2.3421325671188244E-2</v>
      </c>
      <c r="AL50" s="7">
        <v>11071.320231818207</v>
      </c>
      <c r="AM50" s="7">
        <v>55.87</v>
      </c>
      <c r="AN50" s="17"/>
      <c r="AO50" s="22">
        <f t="shared" si="5"/>
        <v>0</v>
      </c>
      <c r="AP50" s="22">
        <f t="shared" si="6"/>
        <v>0</v>
      </c>
      <c r="AQ50" s="22">
        <f t="shared" si="1"/>
        <v>0</v>
      </c>
      <c r="AR50" s="22">
        <f t="shared" si="2"/>
        <v>0</v>
      </c>
      <c r="AS50" s="22">
        <f t="shared" si="3"/>
        <v>0</v>
      </c>
    </row>
    <row r="51" spans="2:45" x14ac:dyDescent="0.25">
      <c r="B51" s="3"/>
      <c r="C51" s="4"/>
      <c r="E51" s="8">
        <f t="shared" si="7"/>
        <v>43731</v>
      </c>
      <c r="F51" s="7">
        <f t="shared" si="8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4"/>
        <v>55.87</v>
      </c>
      <c r="AH51" s="17"/>
      <c r="AI51" s="8">
        <v>43745</v>
      </c>
      <c r="AJ51" s="7">
        <v>232.78427832317175</v>
      </c>
      <c r="AK51" s="19">
        <v>2.3278427832317174E-2</v>
      </c>
      <c r="AL51" s="7">
        <v>11304.104510141378</v>
      </c>
      <c r="AM51" s="7">
        <v>55.87</v>
      </c>
      <c r="AN51" s="17"/>
      <c r="AO51" s="22">
        <f t="shared" si="5"/>
        <v>0</v>
      </c>
      <c r="AP51" s="22">
        <f t="shared" si="6"/>
        <v>0</v>
      </c>
      <c r="AQ51" s="22">
        <f t="shared" si="1"/>
        <v>0</v>
      </c>
      <c r="AR51" s="22">
        <f t="shared" si="2"/>
        <v>0</v>
      </c>
      <c r="AS51" s="22">
        <f t="shared" si="3"/>
        <v>0</v>
      </c>
    </row>
    <row r="52" spans="2:45" x14ac:dyDescent="0.25">
      <c r="B52" s="3"/>
      <c r="C52" s="4"/>
      <c r="E52" s="8">
        <f t="shared" si="7"/>
        <v>43732</v>
      </c>
      <c r="F52" s="7">
        <f t="shared" si="8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4"/>
        <v>55.87</v>
      </c>
      <c r="AH52" s="17"/>
      <c r="AI52" s="8">
        <v>43746</v>
      </c>
      <c r="AJ52" s="7">
        <v>231.35117144554351</v>
      </c>
      <c r="AK52" s="19">
        <v>2.3135117144554351E-2</v>
      </c>
      <c r="AL52" s="7">
        <v>11535.455681586922</v>
      </c>
      <c r="AM52" s="7">
        <v>55.87</v>
      </c>
      <c r="AN52" s="17"/>
      <c r="AO52" s="22">
        <f t="shared" si="5"/>
        <v>0</v>
      </c>
      <c r="AP52" s="22">
        <f t="shared" si="6"/>
        <v>0</v>
      </c>
      <c r="AQ52" s="22">
        <f t="shared" si="1"/>
        <v>0</v>
      </c>
      <c r="AR52" s="22">
        <f t="shared" si="2"/>
        <v>0</v>
      </c>
      <c r="AS52" s="22">
        <f t="shared" si="3"/>
        <v>0</v>
      </c>
    </row>
    <row r="53" spans="2:45" x14ac:dyDescent="0.25">
      <c r="B53" s="3"/>
      <c r="C53" s="4"/>
      <c r="E53" s="8">
        <f t="shared" si="7"/>
        <v>43733</v>
      </c>
      <c r="F53" s="7">
        <f t="shared" si="8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4"/>
        <v>55.87</v>
      </c>
      <c r="AH53" s="17"/>
      <c r="AI53" s="8">
        <v>43747</v>
      </c>
      <c r="AJ53" s="7">
        <v>229.9151350427619</v>
      </c>
      <c r="AK53" s="19">
        <v>2.2991513504276192E-2</v>
      </c>
      <c r="AL53" s="7">
        <v>11765.370816629684</v>
      </c>
      <c r="AM53" s="7">
        <v>55.87</v>
      </c>
      <c r="AN53" s="17"/>
      <c r="AO53" s="22">
        <f t="shared" si="5"/>
        <v>0</v>
      </c>
      <c r="AP53" s="22">
        <f t="shared" si="6"/>
        <v>0</v>
      </c>
      <c r="AQ53" s="22">
        <f t="shared" si="1"/>
        <v>0</v>
      </c>
      <c r="AR53" s="22">
        <f t="shared" si="2"/>
        <v>0</v>
      </c>
      <c r="AS53" s="22">
        <f t="shared" si="3"/>
        <v>0</v>
      </c>
    </row>
    <row r="54" spans="2:45" x14ac:dyDescent="0.25">
      <c r="B54" s="3"/>
      <c r="C54" s="4"/>
      <c r="E54" s="8">
        <f t="shared" si="7"/>
        <v>43734</v>
      </c>
      <c r="F54" s="7">
        <f t="shared" si="8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4"/>
        <v>55.87</v>
      </c>
      <c r="AH54" s="17"/>
      <c r="AI54" s="8">
        <v>43748</v>
      </c>
      <c r="AJ54" s="7">
        <v>228.47732531377187</v>
      </c>
      <c r="AK54" s="19">
        <v>2.2847732531377188E-2</v>
      </c>
      <c r="AL54" s="7">
        <v>11993.848141943456</v>
      </c>
      <c r="AM54" s="7">
        <v>55.87</v>
      </c>
      <c r="AN54" s="17"/>
      <c r="AO54" s="22">
        <f t="shared" si="5"/>
        <v>0</v>
      </c>
      <c r="AP54" s="22">
        <f t="shared" si="6"/>
        <v>0</v>
      </c>
      <c r="AQ54" s="22">
        <f t="shared" si="1"/>
        <v>0</v>
      </c>
      <c r="AR54" s="22">
        <f t="shared" si="2"/>
        <v>0</v>
      </c>
      <c r="AS54" s="22">
        <f t="shared" si="3"/>
        <v>0</v>
      </c>
    </row>
    <row r="55" spans="2:45" x14ac:dyDescent="0.25">
      <c r="B55" s="3"/>
      <c r="C55" s="4"/>
      <c r="E55" s="8">
        <f t="shared" si="7"/>
        <v>43735</v>
      </c>
      <c r="F55" s="7">
        <f t="shared" si="8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4"/>
        <v>55.87</v>
      </c>
      <c r="AH55" s="17"/>
      <c r="AI55" s="8">
        <v>43749</v>
      </c>
      <c r="AJ55" s="7">
        <v>0</v>
      </c>
      <c r="AK55" s="19">
        <v>0</v>
      </c>
      <c r="AL55" s="7">
        <v>11993.848141943456</v>
      </c>
      <c r="AM55" s="7">
        <v>55.87</v>
      </c>
      <c r="AN55" s="17"/>
      <c r="AO55" s="22">
        <f t="shared" si="5"/>
        <v>0</v>
      </c>
      <c r="AP55" s="22">
        <f t="shared" si="6"/>
        <v>0</v>
      </c>
      <c r="AQ55" s="22">
        <f t="shared" si="1"/>
        <v>0</v>
      </c>
      <c r="AR55" s="22">
        <f t="shared" si="2"/>
        <v>0</v>
      </c>
      <c r="AS55" s="22">
        <f t="shared" si="3"/>
        <v>0</v>
      </c>
    </row>
    <row r="56" spans="2:45" x14ac:dyDescent="0.25">
      <c r="B56" s="3"/>
      <c r="C56" s="4"/>
      <c r="E56" s="8">
        <f t="shared" si="7"/>
        <v>43736</v>
      </c>
      <c r="F56" s="7">
        <f t="shared" si="8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4"/>
        <v>55.87</v>
      </c>
      <c r="AH56" s="17"/>
      <c r="AI56" s="8">
        <v>43750</v>
      </c>
      <c r="AJ56" s="7">
        <v>0</v>
      </c>
      <c r="AK56" s="19">
        <v>0</v>
      </c>
      <c r="AL56" s="7">
        <v>11993.848141943456</v>
      </c>
      <c r="AM56" s="7">
        <v>55.87</v>
      </c>
      <c r="AN56" s="17"/>
      <c r="AO56" s="22">
        <f t="shared" si="5"/>
        <v>0</v>
      </c>
      <c r="AP56" s="22">
        <f t="shared" si="6"/>
        <v>0</v>
      </c>
      <c r="AQ56" s="22">
        <f t="shared" si="1"/>
        <v>0</v>
      </c>
      <c r="AR56" s="22">
        <f t="shared" si="2"/>
        <v>0</v>
      </c>
      <c r="AS56" s="22">
        <f t="shared" si="3"/>
        <v>0</v>
      </c>
    </row>
    <row r="57" spans="2:45" x14ac:dyDescent="0.25">
      <c r="B57" s="3"/>
      <c r="C57" s="4"/>
      <c r="E57" s="8">
        <f t="shared" si="7"/>
        <v>43737</v>
      </c>
      <c r="F57" s="7">
        <f t="shared" si="8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4"/>
        <v>55.87</v>
      </c>
      <c r="AH57" s="17"/>
      <c r="AI57" s="8">
        <v>43751</v>
      </c>
      <c r="AJ57" s="7">
        <v>0</v>
      </c>
      <c r="AK57" s="19">
        <v>0</v>
      </c>
      <c r="AL57" s="7">
        <v>11993.848141943456</v>
      </c>
      <c r="AM57" s="7">
        <v>55.87</v>
      </c>
      <c r="AN57" s="17"/>
      <c r="AO57" s="22">
        <f t="shared" si="5"/>
        <v>0</v>
      </c>
      <c r="AP57" s="22">
        <f t="shared" si="6"/>
        <v>0</v>
      </c>
      <c r="AQ57" s="22">
        <f t="shared" si="1"/>
        <v>0</v>
      </c>
      <c r="AR57" s="22">
        <f t="shared" si="2"/>
        <v>0</v>
      </c>
      <c r="AS57" s="22">
        <f t="shared" si="3"/>
        <v>0</v>
      </c>
    </row>
    <row r="58" spans="2:45" x14ac:dyDescent="0.25">
      <c r="B58" s="3"/>
      <c r="C58" s="4"/>
      <c r="E58" s="8">
        <f t="shared" si="7"/>
        <v>43738</v>
      </c>
      <c r="F58" s="7">
        <f t="shared" si="8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4"/>
        <v>55.87</v>
      </c>
      <c r="AH58" s="17"/>
      <c r="AI58" s="8">
        <v>43752</v>
      </c>
      <c r="AJ58" s="7">
        <v>0</v>
      </c>
      <c r="AK58" s="19">
        <v>0</v>
      </c>
      <c r="AL58" s="7">
        <v>11993.848141943456</v>
      </c>
      <c r="AM58" s="7">
        <v>55.87</v>
      </c>
      <c r="AN58" s="17"/>
      <c r="AO58" s="22">
        <f t="shared" si="5"/>
        <v>0</v>
      </c>
      <c r="AP58" s="22">
        <f t="shared" si="6"/>
        <v>0</v>
      </c>
      <c r="AQ58" s="22">
        <f t="shared" si="1"/>
        <v>0</v>
      </c>
      <c r="AR58" s="22">
        <f t="shared" si="2"/>
        <v>0</v>
      </c>
      <c r="AS58" s="22">
        <f t="shared" si="3"/>
        <v>0</v>
      </c>
    </row>
    <row r="59" spans="2:45" x14ac:dyDescent="0.25">
      <c r="B59" s="3"/>
      <c r="C59" s="4"/>
      <c r="E59" s="8">
        <f t="shared" si="7"/>
        <v>43739</v>
      </c>
      <c r="F59" s="7">
        <f t="shared" si="8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4"/>
        <v>55.87</v>
      </c>
      <c r="AH59" s="17"/>
      <c r="AI59" s="8">
        <v>43753</v>
      </c>
      <c r="AJ59" s="7">
        <v>0</v>
      </c>
      <c r="AK59" s="19">
        <v>0</v>
      </c>
      <c r="AL59" s="7">
        <v>11993.848141943456</v>
      </c>
      <c r="AM59" s="7">
        <v>55.87</v>
      </c>
      <c r="AN59" s="17"/>
      <c r="AO59" s="22">
        <f t="shared" si="5"/>
        <v>0</v>
      </c>
      <c r="AP59" s="22">
        <f t="shared" si="6"/>
        <v>0</v>
      </c>
      <c r="AQ59" s="22">
        <f t="shared" si="1"/>
        <v>0</v>
      </c>
      <c r="AR59" s="22">
        <f t="shared" si="2"/>
        <v>0</v>
      </c>
      <c r="AS59" s="22">
        <f t="shared" si="3"/>
        <v>0</v>
      </c>
    </row>
    <row r="60" spans="2:45" x14ac:dyDescent="0.25">
      <c r="B60" s="3"/>
      <c r="C60" s="4"/>
      <c r="E60" s="8">
        <f t="shared" si="7"/>
        <v>43740</v>
      </c>
      <c r="F60" s="7">
        <f t="shared" si="8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4"/>
        <v>55.87</v>
      </c>
      <c r="AH60" s="17"/>
      <c r="AI60" s="8">
        <v>43754</v>
      </c>
      <c r="AJ60" s="7">
        <v>0</v>
      </c>
      <c r="AK60" s="19">
        <v>0</v>
      </c>
      <c r="AL60" s="7">
        <v>11993.848141943456</v>
      </c>
      <c r="AM60" s="7">
        <v>55.87</v>
      </c>
      <c r="AN60" s="17"/>
      <c r="AO60" s="22">
        <f t="shared" si="5"/>
        <v>0</v>
      </c>
      <c r="AP60" s="22">
        <f t="shared" si="6"/>
        <v>0</v>
      </c>
      <c r="AQ60" s="22">
        <f t="shared" si="1"/>
        <v>0</v>
      </c>
      <c r="AR60" s="22">
        <f t="shared" si="2"/>
        <v>0</v>
      </c>
      <c r="AS60" s="22">
        <f t="shared" si="3"/>
        <v>0</v>
      </c>
    </row>
    <row r="61" spans="2:45" x14ac:dyDescent="0.25">
      <c r="B61" s="3"/>
      <c r="C61" s="4"/>
      <c r="E61" s="8">
        <f t="shared" si="7"/>
        <v>43741</v>
      </c>
      <c r="F61" s="7">
        <f t="shared" si="8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4"/>
        <v>55.87</v>
      </c>
      <c r="AH61" s="17"/>
      <c r="AI61" s="8">
        <v>43755</v>
      </c>
      <c r="AJ61" s="7">
        <v>0</v>
      </c>
      <c r="AK61" s="19">
        <v>0</v>
      </c>
      <c r="AL61" s="7">
        <v>11993.848141943456</v>
      </c>
      <c r="AM61" s="7">
        <v>55.87</v>
      </c>
      <c r="AN61" s="17"/>
      <c r="AO61" s="22">
        <f t="shared" si="5"/>
        <v>0</v>
      </c>
      <c r="AP61" s="22">
        <f t="shared" si="6"/>
        <v>0</v>
      </c>
      <c r="AQ61" s="22">
        <f t="shared" si="1"/>
        <v>0</v>
      </c>
      <c r="AR61" s="22">
        <f t="shared" si="2"/>
        <v>0</v>
      </c>
      <c r="AS61" s="22">
        <f t="shared" si="3"/>
        <v>0</v>
      </c>
    </row>
    <row r="62" spans="2:45" x14ac:dyDescent="0.25">
      <c r="B62" s="3"/>
      <c r="C62" s="4"/>
      <c r="E62" s="8">
        <f t="shared" si="7"/>
        <v>43742</v>
      </c>
      <c r="F62" s="7">
        <f t="shared" si="8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4"/>
        <v>55.87</v>
      </c>
      <c r="AH62" s="17"/>
      <c r="AI62" s="8">
        <v>43756</v>
      </c>
      <c r="AJ62" s="7">
        <v>0</v>
      </c>
      <c r="AK62" s="19">
        <v>0</v>
      </c>
      <c r="AL62" s="7">
        <v>11993.848141943456</v>
      </c>
      <c r="AM62" s="7">
        <v>55.87</v>
      </c>
      <c r="AN62" s="17"/>
      <c r="AO62" s="22">
        <f t="shared" si="5"/>
        <v>0</v>
      </c>
      <c r="AP62" s="22">
        <f t="shared" si="6"/>
        <v>0</v>
      </c>
      <c r="AQ62" s="22">
        <f t="shared" si="1"/>
        <v>0</v>
      </c>
      <c r="AR62" s="22">
        <f t="shared" si="2"/>
        <v>0</v>
      </c>
      <c r="AS62" s="22">
        <f t="shared" si="3"/>
        <v>0</v>
      </c>
    </row>
    <row r="63" spans="2:45" x14ac:dyDescent="0.25">
      <c r="B63" s="3"/>
      <c r="C63" s="4"/>
      <c r="E63" s="8">
        <f t="shared" si="7"/>
        <v>43743</v>
      </c>
      <c r="F63" s="7">
        <f t="shared" si="8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4"/>
        <v>55.87</v>
      </c>
      <c r="AH63" s="17"/>
      <c r="AI63" s="8">
        <v>43757</v>
      </c>
      <c r="AJ63" s="7">
        <v>0</v>
      </c>
      <c r="AK63" s="19">
        <v>0</v>
      </c>
      <c r="AL63" s="7">
        <v>11993.848141943456</v>
      </c>
      <c r="AM63" s="7">
        <v>55.87</v>
      </c>
      <c r="AN63" s="17"/>
      <c r="AO63" s="22">
        <f t="shared" si="5"/>
        <v>0</v>
      </c>
      <c r="AP63" s="22">
        <f t="shared" si="6"/>
        <v>0</v>
      </c>
      <c r="AQ63" s="22">
        <f t="shared" si="1"/>
        <v>0</v>
      </c>
      <c r="AR63" s="22">
        <f t="shared" si="2"/>
        <v>0</v>
      </c>
      <c r="AS63" s="22">
        <f t="shared" si="3"/>
        <v>0</v>
      </c>
    </row>
    <row r="64" spans="2:45" x14ac:dyDescent="0.25">
      <c r="B64" s="3"/>
      <c r="C64" s="4"/>
      <c r="E64" s="8">
        <f t="shared" si="7"/>
        <v>43744</v>
      </c>
      <c r="F64" s="7">
        <f t="shared" si="8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4"/>
        <v>55.87</v>
      </c>
      <c r="AH64" s="17"/>
      <c r="AI64" s="8">
        <v>43758</v>
      </c>
      <c r="AJ64" s="7">
        <v>0</v>
      </c>
      <c r="AK64" s="19">
        <v>0</v>
      </c>
      <c r="AL64" s="7">
        <v>11993.848141943456</v>
      </c>
      <c r="AM64" s="7">
        <v>55.87</v>
      </c>
      <c r="AN64" s="17"/>
      <c r="AO64" s="22">
        <f t="shared" si="5"/>
        <v>0</v>
      </c>
      <c r="AP64" s="22">
        <f t="shared" si="6"/>
        <v>0</v>
      </c>
      <c r="AQ64" s="22">
        <f t="shared" si="1"/>
        <v>0</v>
      </c>
      <c r="AR64" s="22">
        <f t="shared" si="2"/>
        <v>0</v>
      </c>
      <c r="AS64" s="22">
        <f t="shared" si="3"/>
        <v>0</v>
      </c>
    </row>
    <row r="65" spans="2:45" x14ac:dyDescent="0.25">
      <c r="B65" s="3"/>
      <c r="C65" s="4"/>
      <c r="E65" s="8">
        <f t="shared" si="7"/>
        <v>43745</v>
      </c>
      <c r="F65" s="7">
        <f t="shared" si="8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4"/>
        <v>55.87</v>
      </c>
      <c r="AH65" s="17"/>
      <c r="AI65" s="8">
        <v>43759</v>
      </c>
      <c r="AJ65" s="7">
        <v>0</v>
      </c>
      <c r="AK65" s="19">
        <v>0</v>
      </c>
      <c r="AL65" s="7">
        <v>11993.848141943456</v>
      </c>
      <c r="AM65" s="7">
        <v>55.87</v>
      </c>
      <c r="AN65" s="17"/>
      <c r="AO65" s="22">
        <f t="shared" si="5"/>
        <v>0</v>
      </c>
      <c r="AP65" s="22">
        <f t="shared" si="6"/>
        <v>0</v>
      </c>
      <c r="AQ65" s="22">
        <f t="shared" si="1"/>
        <v>0</v>
      </c>
      <c r="AR65" s="22">
        <f t="shared" si="2"/>
        <v>0</v>
      </c>
      <c r="AS65" s="22">
        <f t="shared" si="3"/>
        <v>0</v>
      </c>
    </row>
    <row r="66" spans="2:45" x14ac:dyDescent="0.25">
      <c r="B66" s="3"/>
      <c r="C66" s="4"/>
      <c r="E66" s="8">
        <f t="shared" si="7"/>
        <v>43746</v>
      </c>
      <c r="F66" s="7">
        <f t="shared" si="8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4"/>
        <v>55.87</v>
      </c>
      <c r="AH66" s="17"/>
      <c r="AI66" s="8">
        <v>43760</v>
      </c>
      <c r="AJ66" s="7">
        <v>0</v>
      </c>
      <c r="AK66" s="19">
        <v>0</v>
      </c>
      <c r="AL66" s="7">
        <v>11993.848141943456</v>
      </c>
      <c r="AM66" s="7">
        <v>55.87</v>
      </c>
      <c r="AN66" s="17"/>
      <c r="AO66" s="22">
        <f t="shared" si="5"/>
        <v>0</v>
      </c>
      <c r="AP66" s="22">
        <f t="shared" si="6"/>
        <v>0</v>
      </c>
      <c r="AQ66" s="22">
        <f t="shared" si="1"/>
        <v>0</v>
      </c>
      <c r="AR66" s="22">
        <f t="shared" si="2"/>
        <v>0</v>
      </c>
      <c r="AS66" s="22">
        <f t="shared" si="3"/>
        <v>0</v>
      </c>
    </row>
    <row r="67" spans="2:45" x14ac:dyDescent="0.25">
      <c r="B67" s="3"/>
      <c r="C67" s="4"/>
      <c r="E67" s="8">
        <f t="shared" si="7"/>
        <v>43747</v>
      </c>
      <c r="F67" s="7">
        <f t="shared" si="8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4"/>
        <v>55.87</v>
      </c>
      <c r="AH67" s="17"/>
      <c r="AI67" s="8">
        <v>43761</v>
      </c>
      <c r="AJ67" s="7">
        <v>0</v>
      </c>
      <c r="AK67" s="19">
        <v>0</v>
      </c>
      <c r="AL67" s="7">
        <v>11993.848141943456</v>
      </c>
      <c r="AM67" s="7">
        <v>55.87</v>
      </c>
      <c r="AN67" s="17"/>
      <c r="AO67" s="22">
        <f t="shared" si="5"/>
        <v>0</v>
      </c>
      <c r="AP67" s="22">
        <f t="shared" si="6"/>
        <v>0</v>
      </c>
      <c r="AQ67" s="22">
        <f t="shared" si="1"/>
        <v>0</v>
      </c>
      <c r="AR67" s="22">
        <f t="shared" si="2"/>
        <v>0</v>
      </c>
      <c r="AS67" s="22">
        <f t="shared" si="3"/>
        <v>0</v>
      </c>
    </row>
    <row r="68" spans="2:45" x14ac:dyDescent="0.25">
      <c r="B68" s="3"/>
      <c r="C68" s="4"/>
      <c r="E68" s="8">
        <f t="shared" si="7"/>
        <v>43748</v>
      </c>
      <c r="F68" s="7">
        <f t="shared" si="8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4"/>
        <v>55.87</v>
      </c>
      <c r="AH68" s="17"/>
      <c r="AI68" s="8">
        <v>43762</v>
      </c>
      <c r="AJ68" s="7">
        <v>0</v>
      </c>
      <c r="AK68" s="19">
        <v>0</v>
      </c>
      <c r="AL68" s="7">
        <v>11993.848141943456</v>
      </c>
      <c r="AM68" s="7">
        <v>55.87</v>
      </c>
      <c r="AN68" s="17"/>
      <c r="AO68" s="22">
        <f t="shared" si="5"/>
        <v>0</v>
      </c>
      <c r="AP68" s="22">
        <f t="shared" si="6"/>
        <v>0</v>
      </c>
      <c r="AQ68" s="22">
        <f t="shared" si="1"/>
        <v>0</v>
      </c>
      <c r="AR68" s="22">
        <f t="shared" si="2"/>
        <v>0</v>
      </c>
      <c r="AS68" s="22">
        <f t="shared" si="3"/>
        <v>0</v>
      </c>
    </row>
    <row r="69" spans="2:45" x14ac:dyDescent="0.25">
      <c r="B69" s="3"/>
      <c r="C69" s="4"/>
      <c r="E69" s="8">
        <f t="shared" si="7"/>
        <v>43749</v>
      </c>
      <c r="F69" s="7">
        <f t="shared" si="8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4"/>
        <v>55.87</v>
      </c>
      <c r="AH69" s="17"/>
      <c r="AI69" s="8">
        <v>43763</v>
      </c>
      <c r="AJ69" s="7">
        <v>0</v>
      </c>
      <c r="AK69" s="19">
        <v>0</v>
      </c>
      <c r="AL69" s="7">
        <v>11993.848141943456</v>
      </c>
      <c r="AM69" s="7">
        <v>55.87</v>
      </c>
      <c r="AN69" s="17"/>
      <c r="AO69" s="22">
        <f t="shared" si="5"/>
        <v>0</v>
      </c>
      <c r="AP69" s="22">
        <f t="shared" si="6"/>
        <v>0</v>
      </c>
      <c r="AQ69" s="22">
        <f t="shared" si="1"/>
        <v>0</v>
      </c>
      <c r="AR69" s="22">
        <f t="shared" si="2"/>
        <v>0</v>
      </c>
      <c r="AS69" s="22">
        <f t="shared" si="3"/>
        <v>0</v>
      </c>
    </row>
    <row r="70" spans="2:45" x14ac:dyDescent="0.25">
      <c r="B70" s="3"/>
      <c r="C70" s="4"/>
      <c r="E70" s="8">
        <f t="shared" si="7"/>
        <v>43750</v>
      </c>
      <c r="F70" s="7">
        <f t="shared" si="8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4"/>
        <v>55.87</v>
      </c>
      <c r="AH70" s="17"/>
      <c r="AI70" s="8">
        <v>43764</v>
      </c>
      <c r="AJ70" s="7">
        <v>0</v>
      </c>
      <c r="AK70" s="19">
        <v>0</v>
      </c>
      <c r="AL70" s="7">
        <v>11993.848141943456</v>
      </c>
      <c r="AM70" s="7">
        <v>55.87</v>
      </c>
      <c r="AN70" s="17"/>
      <c r="AO70" s="22">
        <f t="shared" si="5"/>
        <v>0</v>
      </c>
      <c r="AP70" s="22">
        <f t="shared" si="6"/>
        <v>0</v>
      </c>
      <c r="AQ70" s="22">
        <f t="shared" si="1"/>
        <v>0</v>
      </c>
      <c r="AR70" s="22">
        <f t="shared" si="2"/>
        <v>0</v>
      </c>
      <c r="AS70" s="22">
        <f t="shared" si="3"/>
        <v>0</v>
      </c>
    </row>
    <row r="71" spans="2:45" x14ac:dyDescent="0.25">
      <c r="B71" s="3"/>
      <c r="C71" s="4"/>
      <c r="E71" s="8">
        <f t="shared" si="7"/>
        <v>43751</v>
      </c>
      <c r="F71" s="7">
        <f t="shared" si="8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4"/>
        <v>55.87</v>
      </c>
      <c r="AH71" s="17"/>
      <c r="AI71" s="8">
        <v>43765</v>
      </c>
      <c r="AJ71" s="7">
        <v>0</v>
      </c>
      <c r="AK71" s="19">
        <v>0</v>
      </c>
      <c r="AL71" s="7">
        <v>11993.848141943456</v>
      </c>
      <c r="AM71" s="7">
        <v>55.87</v>
      </c>
      <c r="AN71" s="17"/>
      <c r="AO71" s="22">
        <f t="shared" si="5"/>
        <v>0</v>
      </c>
      <c r="AP71" s="22">
        <f t="shared" si="6"/>
        <v>0</v>
      </c>
      <c r="AQ71" s="22">
        <f t="shared" si="1"/>
        <v>0</v>
      </c>
      <c r="AR71" s="22">
        <f t="shared" si="2"/>
        <v>0</v>
      </c>
      <c r="AS71" s="22">
        <f t="shared" si="3"/>
        <v>0</v>
      </c>
    </row>
    <row r="72" spans="2:45" x14ac:dyDescent="0.25">
      <c r="B72" s="3"/>
      <c r="C72" s="4"/>
      <c r="E72" s="8">
        <f t="shared" si="7"/>
        <v>43752</v>
      </c>
      <c r="F72" s="7">
        <f t="shared" si="8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4"/>
        <v>55.87</v>
      </c>
      <c r="AH72" s="17"/>
      <c r="AI72" s="8">
        <v>43766</v>
      </c>
      <c r="AJ72" s="7">
        <v>0</v>
      </c>
      <c r="AK72" s="19">
        <v>0</v>
      </c>
      <c r="AL72" s="7">
        <v>11993.848141943456</v>
      </c>
      <c r="AM72" s="7">
        <v>55.87</v>
      </c>
      <c r="AN72" s="17"/>
      <c r="AO72" s="22">
        <f t="shared" si="5"/>
        <v>0</v>
      </c>
      <c r="AP72" s="22">
        <f t="shared" si="6"/>
        <v>0</v>
      </c>
      <c r="AQ72" s="22">
        <f t="shared" ref="AQ72:AQ135" si="9">Q72-AK72</f>
        <v>0</v>
      </c>
      <c r="AR72" s="22">
        <f t="shared" ref="AR72:AR135" si="10">R72-AL72</f>
        <v>0</v>
      </c>
      <c r="AS72" s="22">
        <f t="shared" ref="AS72:AS135" si="11">S72-AM72</f>
        <v>0</v>
      </c>
    </row>
    <row r="73" spans="2:45" x14ac:dyDescent="0.25">
      <c r="B73" s="3"/>
      <c r="C73" s="4"/>
      <c r="E73" s="8">
        <f t="shared" si="7"/>
        <v>43753</v>
      </c>
      <c r="F73" s="7">
        <f t="shared" si="8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12">VLOOKUP(O73,$E$22:$F$1597, 2, FALSE)</f>
        <v>55.87</v>
      </c>
      <c r="AH73" s="17"/>
      <c r="AI73" s="8">
        <v>43767</v>
      </c>
      <c r="AJ73" s="7">
        <v>0</v>
      </c>
      <c r="AK73" s="19">
        <v>0</v>
      </c>
      <c r="AL73" s="7">
        <v>11993.848141943456</v>
      </c>
      <c r="AM73" s="7">
        <v>55.87</v>
      </c>
      <c r="AN73" s="17"/>
      <c r="AO73" s="22">
        <f t="shared" ref="AO73:AO136" si="13">O73-AI73</f>
        <v>0</v>
      </c>
      <c r="AP73" s="22">
        <f t="shared" ref="AP73:AP136" si="14">P73-AJ73</f>
        <v>0</v>
      </c>
      <c r="AQ73" s="22">
        <f t="shared" si="9"/>
        <v>0</v>
      </c>
      <c r="AR73" s="22">
        <f t="shared" si="10"/>
        <v>0</v>
      </c>
      <c r="AS73" s="22">
        <f t="shared" si="11"/>
        <v>0</v>
      </c>
    </row>
    <row r="74" spans="2:45" x14ac:dyDescent="0.25">
      <c r="B74" s="3"/>
      <c r="C74" s="4"/>
      <c r="E74" s="8">
        <f t="shared" si="7"/>
        <v>43754</v>
      </c>
      <c r="F74" s="7">
        <f t="shared" si="8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12"/>
        <v>55.87</v>
      </c>
      <c r="AH74" s="17"/>
      <c r="AI74" s="8">
        <v>43768</v>
      </c>
      <c r="AJ74" s="7">
        <v>0</v>
      </c>
      <c r="AK74" s="19">
        <v>0</v>
      </c>
      <c r="AL74" s="7">
        <v>11993.848141943456</v>
      </c>
      <c r="AM74" s="7">
        <v>55.87</v>
      </c>
      <c r="AN74" s="17"/>
      <c r="AO74" s="22">
        <f t="shared" si="13"/>
        <v>0</v>
      </c>
      <c r="AP74" s="22">
        <f t="shared" si="14"/>
        <v>0</v>
      </c>
      <c r="AQ74" s="22">
        <f t="shared" si="9"/>
        <v>0</v>
      </c>
      <c r="AR74" s="22">
        <f t="shared" si="10"/>
        <v>0</v>
      </c>
      <c r="AS74" s="22">
        <f t="shared" si="11"/>
        <v>0</v>
      </c>
    </row>
    <row r="75" spans="2:45" x14ac:dyDescent="0.25">
      <c r="B75" s="3"/>
      <c r="C75" s="4"/>
      <c r="E75" s="8">
        <f t="shared" si="7"/>
        <v>43755</v>
      </c>
      <c r="F75" s="7">
        <f t="shared" si="8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12"/>
        <v>55.87</v>
      </c>
      <c r="AH75" s="17"/>
      <c r="AI75" s="8">
        <v>43769</v>
      </c>
      <c r="AJ75" s="7">
        <v>6.1518580565443699</v>
      </c>
      <c r="AK75" s="19">
        <v>6.1518580565443702E-4</v>
      </c>
      <c r="AL75" s="7">
        <v>12000</v>
      </c>
      <c r="AM75" s="7">
        <v>55.87</v>
      </c>
      <c r="AN75" s="17"/>
      <c r="AO75" s="22">
        <f t="shared" si="13"/>
        <v>0</v>
      </c>
      <c r="AP75" s="22">
        <f t="shared" si="14"/>
        <v>0</v>
      </c>
      <c r="AQ75" s="22">
        <f t="shared" si="9"/>
        <v>0</v>
      </c>
      <c r="AR75" s="22">
        <f t="shared" si="10"/>
        <v>0</v>
      </c>
      <c r="AS75" s="22">
        <f t="shared" si="11"/>
        <v>0</v>
      </c>
    </row>
    <row r="76" spans="2:45" x14ac:dyDescent="0.25">
      <c r="B76" s="3"/>
      <c r="C76" s="4"/>
      <c r="E76" s="8">
        <f t="shared" si="7"/>
        <v>43756</v>
      </c>
      <c r="F76" s="7">
        <f t="shared" si="8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12"/>
        <v>57.89</v>
      </c>
      <c r="AH76" s="17"/>
      <c r="AI76" s="8">
        <v>43770</v>
      </c>
      <c r="AJ76" s="7">
        <v>-346.09599999999989</v>
      </c>
      <c r="AK76" s="19">
        <v>0.17304799999999995</v>
      </c>
      <c r="AL76" s="7">
        <v>11653.904</v>
      </c>
      <c r="AM76" s="7">
        <v>57.89</v>
      </c>
      <c r="AN76" s="17"/>
      <c r="AO76" s="22">
        <f t="shared" si="13"/>
        <v>0</v>
      </c>
      <c r="AP76" s="22">
        <f t="shared" si="14"/>
        <v>0</v>
      </c>
      <c r="AQ76" s="22">
        <f t="shared" si="9"/>
        <v>0</v>
      </c>
      <c r="AR76" s="22">
        <f t="shared" si="10"/>
        <v>0</v>
      </c>
      <c r="AS76" s="22">
        <f t="shared" si="11"/>
        <v>0</v>
      </c>
    </row>
    <row r="77" spans="2:45" x14ac:dyDescent="0.25">
      <c r="B77" s="3"/>
      <c r="C77" s="4"/>
      <c r="E77" s="8">
        <f t="shared" si="7"/>
        <v>43757</v>
      </c>
      <c r="F77" s="7">
        <f t="shared" si="8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12"/>
        <v>57.89</v>
      </c>
      <c r="AH77" s="17"/>
      <c r="AI77" s="8">
        <v>43771</v>
      </c>
      <c r="AJ77" s="7">
        <v>0</v>
      </c>
      <c r="AK77" s="19">
        <v>0</v>
      </c>
      <c r="AL77" s="7">
        <v>11653.904</v>
      </c>
      <c r="AM77" s="7">
        <v>57.89</v>
      </c>
      <c r="AN77" s="17"/>
      <c r="AO77" s="22">
        <f t="shared" si="13"/>
        <v>0</v>
      </c>
      <c r="AP77" s="22">
        <f t="shared" si="14"/>
        <v>0</v>
      </c>
      <c r="AQ77" s="22">
        <f t="shared" si="9"/>
        <v>0</v>
      </c>
      <c r="AR77" s="22">
        <f t="shared" si="10"/>
        <v>0</v>
      </c>
      <c r="AS77" s="22">
        <f t="shared" si="11"/>
        <v>0</v>
      </c>
    </row>
    <row r="78" spans="2:45" x14ac:dyDescent="0.25">
      <c r="B78" s="3"/>
      <c r="C78" s="4"/>
      <c r="E78" s="8">
        <f t="shared" si="7"/>
        <v>43758</v>
      </c>
      <c r="F78" s="7">
        <f t="shared" si="8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12"/>
        <v>57.89</v>
      </c>
      <c r="AH78" s="17"/>
      <c r="AI78" s="8">
        <v>43772</v>
      </c>
      <c r="AJ78" s="7">
        <v>0</v>
      </c>
      <c r="AK78" s="19">
        <v>0</v>
      </c>
      <c r="AL78" s="7">
        <v>11653.904</v>
      </c>
      <c r="AM78" s="7">
        <v>57.89</v>
      </c>
      <c r="AN78" s="17"/>
      <c r="AO78" s="22">
        <f t="shared" si="13"/>
        <v>0</v>
      </c>
      <c r="AP78" s="22">
        <f t="shared" si="14"/>
        <v>0</v>
      </c>
      <c r="AQ78" s="22">
        <f t="shared" si="9"/>
        <v>0</v>
      </c>
      <c r="AR78" s="22">
        <f t="shared" si="10"/>
        <v>0</v>
      </c>
      <c r="AS78" s="22">
        <f t="shared" si="11"/>
        <v>0</v>
      </c>
    </row>
    <row r="79" spans="2:45" x14ac:dyDescent="0.25">
      <c r="B79" s="3"/>
      <c r="C79" s="4"/>
      <c r="E79" s="8">
        <f t="shared" si="7"/>
        <v>43759</v>
      </c>
      <c r="F79" s="7">
        <f t="shared" si="8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12"/>
        <v>57.89</v>
      </c>
      <c r="AH79" s="17"/>
      <c r="AI79" s="8">
        <v>43773</v>
      </c>
      <c r="AJ79" s="7">
        <v>0</v>
      </c>
      <c r="AK79" s="19">
        <v>0</v>
      </c>
      <c r="AL79" s="7">
        <v>11653.904</v>
      </c>
      <c r="AM79" s="7">
        <v>57.89</v>
      </c>
      <c r="AN79" s="17"/>
      <c r="AO79" s="22">
        <f t="shared" si="13"/>
        <v>0</v>
      </c>
      <c r="AP79" s="22">
        <f t="shared" si="14"/>
        <v>0</v>
      </c>
      <c r="AQ79" s="22">
        <f t="shared" si="9"/>
        <v>0</v>
      </c>
      <c r="AR79" s="22">
        <f t="shared" si="10"/>
        <v>0</v>
      </c>
      <c r="AS79" s="22">
        <f t="shared" si="11"/>
        <v>0</v>
      </c>
    </row>
    <row r="80" spans="2:45" x14ac:dyDescent="0.25">
      <c r="B80" s="3"/>
      <c r="C80" s="4"/>
      <c r="E80" s="8">
        <f t="shared" si="7"/>
        <v>43760</v>
      </c>
      <c r="F80" s="7">
        <f t="shared" si="8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12"/>
        <v>57.89</v>
      </c>
      <c r="AH80" s="17"/>
      <c r="AI80" s="8">
        <v>43774</v>
      </c>
      <c r="AJ80" s="7">
        <v>0</v>
      </c>
      <c r="AK80" s="19">
        <v>0</v>
      </c>
      <c r="AL80" s="7">
        <v>11653.904</v>
      </c>
      <c r="AM80" s="7">
        <v>57.89</v>
      </c>
      <c r="AN80" s="17"/>
      <c r="AO80" s="22">
        <f t="shared" si="13"/>
        <v>0</v>
      </c>
      <c r="AP80" s="22">
        <f t="shared" si="14"/>
        <v>0</v>
      </c>
      <c r="AQ80" s="22">
        <f t="shared" si="9"/>
        <v>0</v>
      </c>
      <c r="AR80" s="22">
        <f t="shared" si="10"/>
        <v>0</v>
      </c>
      <c r="AS80" s="22">
        <f t="shared" si="11"/>
        <v>0</v>
      </c>
    </row>
    <row r="81" spans="2:45" x14ac:dyDescent="0.25">
      <c r="B81" s="3"/>
      <c r="C81" s="4"/>
      <c r="E81" s="8">
        <f t="shared" si="7"/>
        <v>43761</v>
      </c>
      <c r="F81" s="7">
        <f t="shared" si="8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12"/>
        <v>57.89</v>
      </c>
      <c r="AH81" s="17"/>
      <c r="AI81" s="8">
        <v>43775</v>
      </c>
      <c r="AJ81" s="7">
        <v>0</v>
      </c>
      <c r="AK81" s="19">
        <v>0</v>
      </c>
      <c r="AL81" s="7">
        <v>11653.904</v>
      </c>
      <c r="AM81" s="7">
        <v>57.89</v>
      </c>
      <c r="AN81" s="17"/>
      <c r="AO81" s="22">
        <f t="shared" si="13"/>
        <v>0</v>
      </c>
      <c r="AP81" s="22">
        <f t="shared" si="14"/>
        <v>0</v>
      </c>
      <c r="AQ81" s="22">
        <f t="shared" si="9"/>
        <v>0</v>
      </c>
      <c r="AR81" s="22">
        <f t="shared" si="10"/>
        <v>0</v>
      </c>
      <c r="AS81" s="22">
        <f t="shared" si="11"/>
        <v>0</v>
      </c>
    </row>
    <row r="82" spans="2:45" x14ac:dyDescent="0.25">
      <c r="B82" s="3"/>
      <c r="C82" s="4"/>
      <c r="E82" s="8">
        <f t="shared" si="7"/>
        <v>43762</v>
      </c>
      <c r="F82" s="7">
        <f t="shared" si="8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12"/>
        <v>57.89</v>
      </c>
      <c r="AH82" s="17"/>
      <c r="AI82" s="8">
        <v>43776</v>
      </c>
      <c r="AJ82" s="7">
        <v>0</v>
      </c>
      <c r="AK82" s="19">
        <v>0</v>
      </c>
      <c r="AL82" s="7">
        <v>11653.904</v>
      </c>
      <c r="AM82" s="7">
        <v>57.89</v>
      </c>
      <c r="AN82" s="17"/>
      <c r="AO82" s="22">
        <f t="shared" si="13"/>
        <v>0</v>
      </c>
      <c r="AP82" s="22">
        <f t="shared" si="14"/>
        <v>0</v>
      </c>
      <c r="AQ82" s="22">
        <f t="shared" si="9"/>
        <v>0</v>
      </c>
      <c r="AR82" s="22">
        <f t="shared" si="10"/>
        <v>0</v>
      </c>
      <c r="AS82" s="22">
        <f t="shared" si="11"/>
        <v>0</v>
      </c>
    </row>
    <row r="83" spans="2:45" x14ac:dyDescent="0.25">
      <c r="B83" s="3"/>
      <c r="C83" s="4"/>
      <c r="E83" s="8">
        <f t="shared" si="7"/>
        <v>43763</v>
      </c>
      <c r="F83" s="7">
        <f t="shared" si="8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12"/>
        <v>57.89</v>
      </c>
      <c r="AH83" s="17"/>
      <c r="AI83" s="8">
        <v>43777</v>
      </c>
      <c r="AJ83" s="7">
        <v>0</v>
      </c>
      <c r="AK83" s="19">
        <v>0</v>
      </c>
      <c r="AL83" s="7">
        <v>11653.904</v>
      </c>
      <c r="AM83" s="7">
        <v>57.89</v>
      </c>
      <c r="AN83" s="17"/>
      <c r="AO83" s="22">
        <f t="shared" si="13"/>
        <v>0</v>
      </c>
      <c r="AP83" s="22">
        <f t="shared" si="14"/>
        <v>0</v>
      </c>
      <c r="AQ83" s="22">
        <f t="shared" si="9"/>
        <v>0</v>
      </c>
      <c r="AR83" s="22">
        <f t="shared" si="10"/>
        <v>0</v>
      </c>
      <c r="AS83" s="22">
        <f t="shared" si="11"/>
        <v>0</v>
      </c>
    </row>
    <row r="84" spans="2:45" x14ac:dyDescent="0.25">
      <c r="B84" s="3"/>
      <c r="C84" s="4"/>
      <c r="E84" s="8">
        <f t="shared" si="7"/>
        <v>43764</v>
      </c>
      <c r="F84" s="7">
        <f t="shared" si="8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12"/>
        <v>57.89</v>
      </c>
      <c r="AH84" s="17"/>
      <c r="AI84" s="8">
        <v>43778</v>
      </c>
      <c r="AJ84" s="7">
        <v>0</v>
      </c>
      <c r="AK84" s="19">
        <v>0</v>
      </c>
      <c r="AL84" s="7">
        <v>11653.904</v>
      </c>
      <c r="AM84" s="7">
        <v>57.89</v>
      </c>
      <c r="AN84" s="17"/>
      <c r="AO84" s="22">
        <f t="shared" si="13"/>
        <v>0</v>
      </c>
      <c r="AP84" s="22">
        <f t="shared" si="14"/>
        <v>0</v>
      </c>
      <c r="AQ84" s="22">
        <f t="shared" si="9"/>
        <v>0</v>
      </c>
      <c r="AR84" s="22">
        <f t="shared" si="10"/>
        <v>0</v>
      </c>
      <c r="AS84" s="22">
        <f t="shared" si="11"/>
        <v>0</v>
      </c>
    </row>
    <row r="85" spans="2:45" x14ac:dyDescent="0.25">
      <c r="B85" s="3"/>
      <c r="C85" s="4"/>
      <c r="E85" s="8">
        <f t="shared" si="7"/>
        <v>43765</v>
      </c>
      <c r="F85" s="7">
        <f t="shared" si="8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12"/>
        <v>57.89</v>
      </c>
      <c r="AH85" s="17"/>
      <c r="AI85" s="8">
        <v>43779</v>
      </c>
      <c r="AJ85" s="7">
        <v>0</v>
      </c>
      <c r="AK85" s="19">
        <v>0</v>
      </c>
      <c r="AL85" s="7">
        <v>11653.904</v>
      </c>
      <c r="AM85" s="7">
        <v>57.89</v>
      </c>
      <c r="AN85" s="17"/>
      <c r="AO85" s="22">
        <f t="shared" si="13"/>
        <v>0</v>
      </c>
      <c r="AP85" s="22">
        <f t="shared" si="14"/>
        <v>0</v>
      </c>
      <c r="AQ85" s="22">
        <f t="shared" si="9"/>
        <v>0</v>
      </c>
      <c r="AR85" s="22">
        <f t="shared" si="10"/>
        <v>0</v>
      </c>
      <c r="AS85" s="22">
        <f t="shared" si="11"/>
        <v>0</v>
      </c>
    </row>
    <row r="86" spans="2:45" x14ac:dyDescent="0.25">
      <c r="B86" s="3"/>
      <c r="C86" s="4"/>
      <c r="E86" s="8">
        <f t="shared" si="7"/>
        <v>43766</v>
      </c>
      <c r="F86" s="7">
        <f t="shared" si="8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12"/>
        <v>57.89</v>
      </c>
      <c r="AH86" s="17"/>
      <c r="AI86" s="8">
        <v>43780</v>
      </c>
      <c r="AJ86" s="7">
        <v>0</v>
      </c>
      <c r="AK86" s="19">
        <v>0</v>
      </c>
      <c r="AL86" s="7">
        <v>11653.904</v>
      </c>
      <c r="AM86" s="7">
        <v>57.89</v>
      </c>
      <c r="AN86" s="17"/>
      <c r="AO86" s="22">
        <f t="shared" si="13"/>
        <v>0</v>
      </c>
      <c r="AP86" s="22">
        <f t="shared" si="14"/>
        <v>0</v>
      </c>
      <c r="AQ86" s="22">
        <f t="shared" si="9"/>
        <v>0</v>
      </c>
      <c r="AR86" s="22">
        <f t="shared" si="10"/>
        <v>0</v>
      </c>
      <c r="AS86" s="22">
        <f t="shared" si="11"/>
        <v>0</v>
      </c>
    </row>
    <row r="87" spans="2:45" x14ac:dyDescent="0.25">
      <c r="B87" s="3"/>
      <c r="C87" s="4"/>
      <c r="E87" s="8">
        <f t="shared" si="7"/>
        <v>43767</v>
      </c>
      <c r="F87" s="7">
        <f t="shared" si="8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12"/>
        <v>57.89</v>
      </c>
      <c r="AH87" s="17"/>
      <c r="AI87" s="8">
        <v>43781</v>
      </c>
      <c r="AJ87" s="7">
        <v>0</v>
      </c>
      <c r="AK87" s="19">
        <v>0</v>
      </c>
      <c r="AL87" s="7">
        <v>11653.904</v>
      </c>
      <c r="AM87" s="7">
        <v>57.89</v>
      </c>
      <c r="AN87" s="17"/>
      <c r="AO87" s="22">
        <f t="shared" si="13"/>
        <v>0</v>
      </c>
      <c r="AP87" s="22">
        <f t="shared" si="14"/>
        <v>0</v>
      </c>
      <c r="AQ87" s="22">
        <f t="shared" si="9"/>
        <v>0</v>
      </c>
      <c r="AR87" s="22">
        <f t="shared" si="10"/>
        <v>0</v>
      </c>
      <c r="AS87" s="22">
        <f t="shared" si="11"/>
        <v>0</v>
      </c>
    </row>
    <row r="88" spans="2:45" x14ac:dyDescent="0.25">
      <c r="B88" s="3"/>
      <c r="C88" s="4"/>
      <c r="E88" s="8">
        <f t="shared" ref="E88:E151" si="15">IF(E87+1&gt;MAX($B$4:$B$97), NA(), E87+1)</f>
        <v>43768</v>
      </c>
      <c r="F88" s="7">
        <f t="shared" ref="F88:F151" si="1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12"/>
        <v>57.89</v>
      </c>
      <c r="AH88" s="17"/>
      <c r="AI88" s="8">
        <v>43782</v>
      </c>
      <c r="AJ88" s="7">
        <v>0</v>
      </c>
      <c r="AK88" s="19">
        <v>0</v>
      </c>
      <c r="AL88" s="7">
        <v>11653.904</v>
      </c>
      <c r="AM88" s="7">
        <v>57.89</v>
      </c>
      <c r="AN88" s="17"/>
      <c r="AO88" s="22">
        <f t="shared" si="13"/>
        <v>0</v>
      </c>
      <c r="AP88" s="22">
        <f t="shared" si="14"/>
        <v>0</v>
      </c>
      <c r="AQ88" s="22">
        <f t="shared" si="9"/>
        <v>0</v>
      </c>
      <c r="AR88" s="22">
        <f t="shared" si="10"/>
        <v>0</v>
      </c>
      <c r="AS88" s="22">
        <f t="shared" si="11"/>
        <v>0</v>
      </c>
    </row>
    <row r="89" spans="2:45" x14ac:dyDescent="0.25">
      <c r="B89" s="3"/>
      <c r="C89" s="4"/>
      <c r="E89" s="8">
        <f t="shared" si="15"/>
        <v>43769</v>
      </c>
      <c r="F89" s="7">
        <f t="shared" si="1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12"/>
        <v>57.89</v>
      </c>
      <c r="AH89" s="17"/>
      <c r="AI89" s="8">
        <v>43783</v>
      </c>
      <c r="AJ89" s="7">
        <v>0</v>
      </c>
      <c r="AK89" s="19">
        <v>0</v>
      </c>
      <c r="AL89" s="7">
        <v>11653.904</v>
      </c>
      <c r="AM89" s="7">
        <v>57.89</v>
      </c>
      <c r="AN89" s="17"/>
      <c r="AO89" s="22">
        <f t="shared" si="13"/>
        <v>0</v>
      </c>
      <c r="AP89" s="22">
        <f t="shared" si="14"/>
        <v>0</v>
      </c>
      <c r="AQ89" s="22">
        <f t="shared" si="9"/>
        <v>0</v>
      </c>
      <c r="AR89" s="22">
        <f t="shared" si="10"/>
        <v>0</v>
      </c>
      <c r="AS89" s="22">
        <f t="shared" si="11"/>
        <v>0</v>
      </c>
    </row>
    <row r="90" spans="2:45" x14ac:dyDescent="0.25">
      <c r="B90" s="3"/>
      <c r="C90" s="4"/>
      <c r="E90" s="8">
        <f t="shared" si="15"/>
        <v>43770</v>
      </c>
      <c r="F90" s="7">
        <f t="shared" si="1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12"/>
        <v>57.89</v>
      </c>
      <c r="AH90" s="17"/>
      <c r="AI90" s="8">
        <v>43784</v>
      </c>
      <c r="AJ90" s="7">
        <v>0</v>
      </c>
      <c r="AK90" s="19">
        <v>0</v>
      </c>
      <c r="AL90" s="7">
        <v>11653.904</v>
      </c>
      <c r="AM90" s="7">
        <v>57.89</v>
      </c>
      <c r="AN90" s="17"/>
      <c r="AO90" s="22">
        <f t="shared" si="13"/>
        <v>0</v>
      </c>
      <c r="AP90" s="22">
        <f t="shared" si="14"/>
        <v>0</v>
      </c>
      <c r="AQ90" s="22">
        <f t="shared" si="9"/>
        <v>0</v>
      </c>
      <c r="AR90" s="22">
        <f t="shared" si="10"/>
        <v>0</v>
      </c>
      <c r="AS90" s="22">
        <f t="shared" si="11"/>
        <v>0</v>
      </c>
    </row>
    <row r="91" spans="2:45" x14ac:dyDescent="0.25">
      <c r="B91" s="3"/>
      <c r="C91" s="4"/>
      <c r="E91" s="8">
        <f t="shared" si="15"/>
        <v>43771</v>
      </c>
      <c r="F91" s="7">
        <f t="shared" si="1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12"/>
        <v>57.89</v>
      </c>
      <c r="AH91" s="17"/>
      <c r="AI91" s="8">
        <v>43785</v>
      </c>
      <c r="AJ91" s="7">
        <v>0</v>
      </c>
      <c r="AK91" s="19">
        <v>0</v>
      </c>
      <c r="AL91" s="7">
        <v>11653.904</v>
      </c>
      <c r="AM91" s="7">
        <v>57.89</v>
      </c>
      <c r="AN91" s="17"/>
      <c r="AO91" s="22">
        <f t="shared" si="13"/>
        <v>0</v>
      </c>
      <c r="AP91" s="22">
        <f t="shared" si="14"/>
        <v>0</v>
      </c>
      <c r="AQ91" s="22">
        <f t="shared" si="9"/>
        <v>0</v>
      </c>
      <c r="AR91" s="22">
        <f t="shared" si="10"/>
        <v>0</v>
      </c>
      <c r="AS91" s="22">
        <f t="shared" si="11"/>
        <v>0</v>
      </c>
    </row>
    <row r="92" spans="2:45" x14ac:dyDescent="0.25">
      <c r="B92" s="3"/>
      <c r="C92" s="4"/>
      <c r="E92" s="8">
        <f t="shared" si="15"/>
        <v>43772</v>
      </c>
      <c r="F92" s="7">
        <f t="shared" si="1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12"/>
        <v>57.89</v>
      </c>
      <c r="AH92" s="17"/>
      <c r="AI92" s="8">
        <v>43786</v>
      </c>
      <c r="AJ92" s="7">
        <v>0</v>
      </c>
      <c r="AK92" s="19">
        <v>0</v>
      </c>
      <c r="AL92" s="7">
        <v>11653.904</v>
      </c>
      <c r="AM92" s="7">
        <v>57.89</v>
      </c>
      <c r="AN92" s="17"/>
      <c r="AO92" s="22">
        <f t="shared" si="13"/>
        <v>0</v>
      </c>
      <c r="AP92" s="22">
        <f t="shared" si="14"/>
        <v>0</v>
      </c>
      <c r="AQ92" s="22">
        <f t="shared" si="9"/>
        <v>0</v>
      </c>
      <c r="AR92" s="22">
        <f t="shared" si="10"/>
        <v>0</v>
      </c>
      <c r="AS92" s="22">
        <f t="shared" si="11"/>
        <v>0</v>
      </c>
    </row>
    <row r="93" spans="2:45" x14ac:dyDescent="0.25">
      <c r="B93" s="3"/>
      <c r="C93" s="4"/>
      <c r="E93" s="8">
        <f t="shared" si="15"/>
        <v>43773</v>
      </c>
      <c r="F93" s="7">
        <f t="shared" si="1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12"/>
        <v>57.89</v>
      </c>
      <c r="AH93" s="17"/>
      <c r="AI93" s="8">
        <v>43787</v>
      </c>
      <c r="AJ93" s="7">
        <v>0</v>
      </c>
      <c r="AK93" s="19">
        <v>0</v>
      </c>
      <c r="AL93" s="7">
        <v>11653.904</v>
      </c>
      <c r="AM93" s="7">
        <v>57.89</v>
      </c>
      <c r="AN93" s="17"/>
      <c r="AO93" s="22">
        <f t="shared" si="13"/>
        <v>0</v>
      </c>
      <c r="AP93" s="22">
        <f t="shared" si="14"/>
        <v>0</v>
      </c>
      <c r="AQ93" s="22">
        <f t="shared" si="9"/>
        <v>0</v>
      </c>
      <c r="AR93" s="22">
        <f t="shared" si="10"/>
        <v>0</v>
      </c>
      <c r="AS93" s="22">
        <f t="shared" si="11"/>
        <v>0</v>
      </c>
    </row>
    <row r="94" spans="2:45" x14ac:dyDescent="0.25">
      <c r="B94" s="3"/>
      <c r="C94" s="4"/>
      <c r="E94" s="8">
        <f t="shared" si="15"/>
        <v>43774</v>
      </c>
      <c r="F94" s="7">
        <f t="shared" si="1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12"/>
        <v>57.89</v>
      </c>
      <c r="AH94" s="17"/>
      <c r="AI94" s="8">
        <v>43788</v>
      </c>
      <c r="AJ94" s="7">
        <v>0</v>
      </c>
      <c r="AK94" s="19">
        <v>0</v>
      </c>
      <c r="AL94" s="7">
        <v>11653.904</v>
      </c>
      <c r="AM94" s="7">
        <v>57.89</v>
      </c>
      <c r="AN94" s="17"/>
      <c r="AO94" s="22">
        <f t="shared" si="13"/>
        <v>0</v>
      </c>
      <c r="AP94" s="22">
        <f t="shared" si="14"/>
        <v>0</v>
      </c>
      <c r="AQ94" s="22">
        <f t="shared" si="9"/>
        <v>0</v>
      </c>
      <c r="AR94" s="22">
        <f t="shared" si="10"/>
        <v>0</v>
      </c>
      <c r="AS94" s="22">
        <f t="shared" si="11"/>
        <v>0</v>
      </c>
    </row>
    <row r="95" spans="2:45" x14ac:dyDescent="0.25">
      <c r="B95" s="3"/>
      <c r="C95" s="4"/>
      <c r="E95" s="8">
        <f t="shared" si="15"/>
        <v>43775</v>
      </c>
      <c r="F95" s="7">
        <f t="shared" si="1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12"/>
        <v>57.89</v>
      </c>
      <c r="AH95" s="17"/>
      <c r="AI95" s="8">
        <v>43789</v>
      </c>
      <c r="AJ95" s="7">
        <v>0</v>
      </c>
      <c r="AK95" s="19">
        <v>0</v>
      </c>
      <c r="AL95" s="7">
        <v>11653.904</v>
      </c>
      <c r="AM95" s="7">
        <v>57.89</v>
      </c>
      <c r="AN95" s="17"/>
      <c r="AO95" s="22">
        <f t="shared" si="13"/>
        <v>0</v>
      </c>
      <c r="AP95" s="22">
        <f t="shared" si="14"/>
        <v>0</v>
      </c>
      <c r="AQ95" s="22">
        <f t="shared" si="9"/>
        <v>0</v>
      </c>
      <c r="AR95" s="22">
        <f t="shared" si="10"/>
        <v>0</v>
      </c>
      <c r="AS95" s="22">
        <f t="shared" si="11"/>
        <v>0</v>
      </c>
    </row>
    <row r="96" spans="2:45" x14ac:dyDescent="0.25">
      <c r="B96" s="3"/>
      <c r="C96" s="4"/>
      <c r="E96" s="8">
        <f t="shared" si="15"/>
        <v>43776</v>
      </c>
      <c r="F96" s="7">
        <f t="shared" si="1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12"/>
        <v>57.89</v>
      </c>
      <c r="AH96" s="17"/>
      <c r="AI96" s="8">
        <v>43790</v>
      </c>
      <c r="AJ96" s="7">
        <v>0</v>
      </c>
      <c r="AK96" s="19">
        <v>0</v>
      </c>
      <c r="AL96" s="7">
        <v>11653.904</v>
      </c>
      <c r="AM96" s="7">
        <v>57.89</v>
      </c>
      <c r="AN96" s="17"/>
      <c r="AO96" s="22">
        <f t="shared" si="13"/>
        <v>0</v>
      </c>
      <c r="AP96" s="22">
        <f t="shared" si="14"/>
        <v>0</v>
      </c>
      <c r="AQ96" s="22">
        <f t="shared" si="9"/>
        <v>0</v>
      </c>
      <c r="AR96" s="22">
        <f t="shared" si="10"/>
        <v>0</v>
      </c>
      <c r="AS96" s="22">
        <f t="shared" si="11"/>
        <v>0</v>
      </c>
    </row>
    <row r="97" spans="2:45" x14ac:dyDescent="0.25">
      <c r="B97" s="3"/>
      <c r="C97" s="4"/>
      <c r="E97" s="8">
        <f t="shared" si="15"/>
        <v>43777</v>
      </c>
      <c r="F97" s="7">
        <f t="shared" si="1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12"/>
        <v>57.89</v>
      </c>
      <c r="AH97" s="17"/>
      <c r="AI97" s="8">
        <v>43791</v>
      </c>
      <c r="AJ97" s="7">
        <v>0</v>
      </c>
      <c r="AK97" s="19">
        <v>0</v>
      </c>
      <c r="AL97" s="7">
        <v>11653.904</v>
      </c>
      <c r="AM97" s="7">
        <v>57.89</v>
      </c>
      <c r="AN97" s="17"/>
      <c r="AO97" s="22">
        <f t="shared" si="13"/>
        <v>0</v>
      </c>
      <c r="AP97" s="22">
        <f t="shared" si="14"/>
        <v>0</v>
      </c>
      <c r="AQ97" s="22">
        <f t="shared" si="9"/>
        <v>0</v>
      </c>
      <c r="AR97" s="22">
        <f t="shared" si="10"/>
        <v>0</v>
      </c>
      <c r="AS97" s="22">
        <f t="shared" si="11"/>
        <v>0</v>
      </c>
    </row>
    <row r="98" spans="2:45" x14ac:dyDescent="0.25">
      <c r="E98" s="8">
        <f t="shared" si="15"/>
        <v>43778</v>
      </c>
      <c r="F98" s="7">
        <f t="shared" si="1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12"/>
        <v>57.89</v>
      </c>
      <c r="AH98" s="17"/>
      <c r="AI98" s="8">
        <v>43792</v>
      </c>
      <c r="AJ98" s="7">
        <v>0</v>
      </c>
      <c r="AK98" s="19">
        <v>0</v>
      </c>
      <c r="AL98" s="7">
        <v>11653.904</v>
      </c>
      <c r="AM98" s="7">
        <v>57.89</v>
      </c>
      <c r="AN98" s="17"/>
      <c r="AO98" s="22">
        <f t="shared" si="13"/>
        <v>0</v>
      </c>
      <c r="AP98" s="22">
        <f t="shared" si="14"/>
        <v>0</v>
      </c>
      <c r="AQ98" s="22">
        <f t="shared" si="9"/>
        <v>0</v>
      </c>
      <c r="AR98" s="22">
        <f t="shared" si="10"/>
        <v>0</v>
      </c>
      <c r="AS98" s="22">
        <f t="shared" si="11"/>
        <v>0</v>
      </c>
    </row>
    <row r="99" spans="2:45" x14ac:dyDescent="0.25">
      <c r="E99" s="8">
        <f t="shared" si="15"/>
        <v>43779</v>
      </c>
      <c r="F99" s="7">
        <f t="shared" si="1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12"/>
        <v>57.89</v>
      </c>
      <c r="AH99" s="17"/>
      <c r="AI99" s="8">
        <v>43793</v>
      </c>
      <c r="AJ99" s="7">
        <v>0</v>
      </c>
      <c r="AK99" s="19">
        <v>0</v>
      </c>
      <c r="AL99" s="7">
        <v>11653.904</v>
      </c>
      <c r="AM99" s="7">
        <v>57.89</v>
      </c>
      <c r="AN99" s="17"/>
      <c r="AO99" s="22">
        <f t="shared" si="13"/>
        <v>0</v>
      </c>
      <c r="AP99" s="22">
        <f t="shared" si="14"/>
        <v>0</v>
      </c>
      <c r="AQ99" s="22">
        <f t="shared" si="9"/>
        <v>0</v>
      </c>
      <c r="AR99" s="22">
        <f t="shared" si="10"/>
        <v>0</v>
      </c>
      <c r="AS99" s="22">
        <f t="shared" si="11"/>
        <v>0</v>
      </c>
    </row>
    <row r="100" spans="2:45" x14ac:dyDescent="0.25">
      <c r="E100" s="8">
        <f t="shared" si="15"/>
        <v>43780</v>
      </c>
      <c r="F100" s="7">
        <f t="shared" si="1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12"/>
        <v>57.89</v>
      </c>
      <c r="AH100" s="17"/>
      <c r="AI100" s="8">
        <v>43794</v>
      </c>
      <c r="AJ100" s="7">
        <v>-342.68698990934195</v>
      </c>
      <c r="AK100" s="19">
        <v>0.17134349495467097</v>
      </c>
      <c r="AL100" s="7">
        <v>11311.217010090659</v>
      </c>
      <c r="AM100" s="7">
        <v>57.89</v>
      </c>
      <c r="AN100" s="17"/>
      <c r="AO100" s="22">
        <f t="shared" si="13"/>
        <v>0</v>
      </c>
      <c r="AP100" s="22">
        <f t="shared" si="14"/>
        <v>0</v>
      </c>
      <c r="AQ100" s="22">
        <f t="shared" si="9"/>
        <v>0</v>
      </c>
      <c r="AR100" s="22">
        <f t="shared" si="10"/>
        <v>0</v>
      </c>
      <c r="AS100" s="22">
        <f t="shared" si="11"/>
        <v>0</v>
      </c>
    </row>
    <row r="101" spans="2:45" x14ac:dyDescent="0.25">
      <c r="E101" s="8">
        <f t="shared" si="15"/>
        <v>43781</v>
      </c>
      <c r="F101" s="7">
        <f t="shared" si="1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12"/>
        <v>57.89</v>
      </c>
      <c r="AH101" s="17"/>
      <c r="AI101" s="8">
        <v>43795</v>
      </c>
      <c r="AJ101" s="7">
        <v>-339.74349733680134</v>
      </c>
      <c r="AK101" s="19">
        <v>0.16987174866840068</v>
      </c>
      <c r="AL101" s="7">
        <v>10971.473512753857</v>
      </c>
      <c r="AM101" s="7">
        <v>57.89</v>
      </c>
      <c r="AN101" s="17"/>
      <c r="AO101" s="22">
        <f t="shared" si="13"/>
        <v>0</v>
      </c>
      <c r="AP101" s="22">
        <f t="shared" si="14"/>
        <v>0</v>
      </c>
      <c r="AQ101" s="22">
        <f t="shared" si="9"/>
        <v>0</v>
      </c>
      <c r="AR101" s="22">
        <f t="shared" si="10"/>
        <v>0</v>
      </c>
      <c r="AS101" s="22">
        <f t="shared" si="11"/>
        <v>0</v>
      </c>
    </row>
    <row r="102" spans="2:45" x14ac:dyDescent="0.25">
      <c r="E102" s="8">
        <f t="shared" si="15"/>
        <v>43782</v>
      </c>
      <c r="F102" s="7">
        <f t="shared" si="1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12"/>
        <v>57.89</v>
      </c>
      <c r="AH102" s="17"/>
      <c r="AI102" s="8">
        <v>43796</v>
      </c>
      <c r="AJ102" s="7">
        <v>-337.22123164664345</v>
      </c>
      <c r="AK102" s="19">
        <v>0.16861061582332174</v>
      </c>
      <c r="AL102" s="7">
        <v>10634.252281107214</v>
      </c>
      <c r="AM102" s="7">
        <v>57.89</v>
      </c>
      <c r="AN102" s="17"/>
      <c r="AO102" s="22">
        <f t="shared" si="13"/>
        <v>0</v>
      </c>
      <c r="AP102" s="22">
        <f t="shared" si="14"/>
        <v>0</v>
      </c>
      <c r="AQ102" s="22">
        <f t="shared" si="9"/>
        <v>0</v>
      </c>
      <c r="AR102" s="22">
        <f t="shared" si="10"/>
        <v>0</v>
      </c>
      <c r="AS102" s="22">
        <f t="shared" si="11"/>
        <v>0</v>
      </c>
    </row>
    <row r="103" spans="2:45" x14ac:dyDescent="0.25">
      <c r="E103" s="8">
        <f t="shared" si="15"/>
        <v>43783</v>
      </c>
      <c r="F103" s="7">
        <f t="shared" si="1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12"/>
        <v>57.89</v>
      </c>
      <c r="AH103" s="17"/>
      <c r="AI103" s="8">
        <v>43797</v>
      </c>
      <c r="AJ103" s="7">
        <v>-335.07988879727242</v>
      </c>
      <c r="AK103" s="19">
        <v>0.1675399443986362</v>
      </c>
      <c r="AL103" s="7">
        <v>10299.172392309942</v>
      </c>
      <c r="AM103" s="7">
        <v>57.89</v>
      </c>
      <c r="AN103" s="17"/>
      <c r="AO103" s="22">
        <f t="shared" si="13"/>
        <v>0</v>
      </c>
      <c r="AP103" s="22">
        <f t="shared" si="14"/>
        <v>0</v>
      </c>
      <c r="AQ103" s="22">
        <f t="shared" si="9"/>
        <v>0</v>
      </c>
      <c r="AR103" s="22">
        <f t="shared" si="10"/>
        <v>0</v>
      </c>
      <c r="AS103" s="22">
        <f t="shared" si="11"/>
        <v>0</v>
      </c>
    </row>
    <row r="104" spans="2:45" x14ac:dyDescent="0.25">
      <c r="E104" s="8">
        <f t="shared" si="15"/>
        <v>43784</v>
      </c>
      <c r="F104" s="7">
        <f t="shared" si="1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12"/>
        <v>57.89</v>
      </c>
      <c r="AH104" s="17"/>
      <c r="AI104" s="8">
        <v>43798</v>
      </c>
      <c r="AJ104" s="7">
        <v>-333.28247092507871</v>
      </c>
      <c r="AK104" s="19">
        <v>0.16664123546253937</v>
      </c>
      <c r="AL104" s="7">
        <v>9965.8899213848636</v>
      </c>
      <c r="AM104" s="7">
        <v>57.89</v>
      </c>
      <c r="AN104" s="17"/>
      <c r="AO104" s="22">
        <f t="shared" si="13"/>
        <v>0</v>
      </c>
      <c r="AP104" s="22">
        <f t="shared" si="14"/>
        <v>0</v>
      </c>
      <c r="AQ104" s="22">
        <f t="shared" si="9"/>
        <v>0</v>
      </c>
      <c r="AR104" s="22">
        <f t="shared" si="10"/>
        <v>0</v>
      </c>
      <c r="AS104" s="22">
        <f t="shared" si="11"/>
        <v>0</v>
      </c>
    </row>
    <row r="105" spans="2:45" x14ac:dyDescent="0.25">
      <c r="E105" s="8">
        <f t="shared" si="15"/>
        <v>43785</v>
      </c>
      <c r="F105" s="7">
        <f t="shared" si="1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12"/>
        <v>57.89</v>
      </c>
      <c r="AH105" s="17"/>
      <c r="AI105" s="8">
        <v>43799</v>
      </c>
      <c r="AJ105" s="7">
        <v>-215.88992138486356</v>
      </c>
      <c r="AK105" s="19">
        <v>0.10794496069243179</v>
      </c>
      <c r="AL105" s="7">
        <v>9750</v>
      </c>
      <c r="AM105" s="7">
        <v>57.89</v>
      </c>
      <c r="AN105" s="17"/>
      <c r="AO105" s="22">
        <f t="shared" si="13"/>
        <v>0</v>
      </c>
      <c r="AP105" s="22">
        <f t="shared" si="14"/>
        <v>0</v>
      </c>
      <c r="AQ105" s="22">
        <f t="shared" si="9"/>
        <v>0</v>
      </c>
      <c r="AR105" s="22">
        <f t="shared" si="10"/>
        <v>0</v>
      </c>
      <c r="AS105" s="22">
        <f t="shared" si="11"/>
        <v>0</v>
      </c>
    </row>
    <row r="106" spans="2:45" x14ac:dyDescent="0.25">
      <c r="E106" s="8">
        <f t="shared" si="15"/>
        <v>43786</v>
      </c>
      <c r="F106" s="7">
        <f t="shared" si="16"/>
        <v>57.89</v>
      </c>
      <c r="I106" s="3"/>
      <c r="J106" s="5"/>
      <c r="K106" s="5"/>
      <c r="L106" s="5"/>
      <c r="N106" s="20"/>
      <c r="O106" s="8">
        <v>43800</v>
      </c>
      <c r="P106" s="7">
        <v>150</v>
      </c>
      <c r="Q106" s="19">
        <v>1.5000000000000001E-2</v>
      </c>
      <c r="R106" s="7">
        <f>SUM($P$8:P106)+CurrentInventory</f>
        <v>9900</v>
      </c>
      <c r="S106" s="7">
        <f t="shared" si="12"/>
        <v>59.48</v>
      </c>
      <c r="AH106" s="17"/>
      <c r="AI106" s="8">
        <v>43800</v>
      </c>
      <c r="AJ106" s="7">
        <v>150.00000000000003</v>
      </c>
      <c r="AK106" s="19">
        <v>1.5000000000000003E-2</v>
      </c>
      <c r="AL106" s="7">
        <v>9900</v>
      </c>
      <c r="AM106" s="7">
        <v>59.48</v>
      </c>
      <c r="AN106" s="17"/>
      <c r="AO106" s="22">
        <f t="shared" si="13"/>
        <v>0</v>
      </c>
      <c r="AP106" s="22">
        <f t="shared" si="14"/>
        <v>0</v>
      </c>
      <c r="AQ106" s="22">
        <f t="shared" si="9"/>
        <v>0</v>
      </c>
      <c r="AR106" s="22">
        <f t="shared" si="10"/>
        <v>0</v>
      </c>
      <c r="AS106" s="22">
        <f t="shared" si="11"/>
        <v>0</v>
      </c>
    </row>
    <row r="107" spans="2:45" x14ac:dyDescent="0.25">
      <c r="E107" s="8">
        <f t="shared" si="15"/>
        <v>43787</v>
      </c>
      <c r="F107" s="7">
        <f t="shared" si="16"/>
        <v>57.89</v>
      </c>
      <c r="I107" s="3"/>
      <c r="J107" s="5"/>
      <c r="K107" s="5"/>
      <c r="L107" s="5"/>
      <c r="N107" s="20"/>
      <c r="O107" s="8">
        <v>43801</v>
      </c>
      <c r="P107" s="7">
        <v>150</v>
      </c>
      <c r="Q107" s="19">
        <v>1.5000000000000001E-2</v>
      </c>
      <c r="R107" s="7">
        <f>SUM($P$8:P107)+CurrentInventory</f>
        <v>10050</v>
      </c>
      <c r="S107" s="7">
        <f t="shared" si="12"/>
        <v>59.48</v>
      </c>
      <c r="AH107" s="17"/>
      <c r="AI107" s="8">
        <v>43801</v>
      </c>
      <c r="AJ107" s="7">
        <v>150.00000000000003</v>
      </c>
      <c r="AK107" s="19">
        <v>1.5000000000000003E-2</v>
      </c>
      <c r="AL107" s="7">
        <v>10050</v>
      </c>
      <c r="AM107" s="7">
        <v>59.48</v>
      </c>
      <c r="AN107" s="17"/>
      <c r="AO107" s="22">
        <f t="shared" si="13"/>
        <v>0</v>
      </c>
      <c r="AP107" s="22">
        <f t="shared" si="14"/>
        <v>0</v>
      </c>
      <c r="AQ107" s="22">
        <f t="shared" si="9"/>
        <v>0</v>
      </c>
      <c r="AR107" s="22">
        <f t="shared" si="10"/>
        <v>0</v>
      </c>
      <c r="AS107" s="22">
        <f t="shared" si="11"/>
        <v>0</v>
      </c>
    </row>
    <row r="108" spans="2:45" x14ac:dyDescent="0.25">
      <c r="E108" s="8">
        <f t="shared" si="15"/>
        <v>43788</v>
      </c>
      <c r="F108" s="7">
        <f t="shared" si="16"/>
        <v>57.89</v>
      </c>
      <c r="I108" s="3"/>
      <c r="J108" s="5"/>
      <c r="K108" s="5"/>
      <c r="L108" s="5"/>
      <c r="N108" s="20"/>
      <c r="O108" s="8">
        <v>43802</v>
      </c>
      <c r="P108" s="7">
        <v>150</v>
      </c>
      <c r="Q108" s="19">
        <v>1.5000000000000001E-2</v>
      </c>
      <c r="R108" s="7">
        <f>SUM($P$8:P108)+CurrentInventory</f>
        <v>10200</v>
      </c>
      <c r="S108" s="7">
        <f t="shared" si="12"/>
        <v>59.48</v>
      </c>
      <c r="AH108" s="17"/>
      <c r="AI108" s="8">
        <v>43802</v>
      </c>
      <c r="AJ108" s="7">
        <v>150.00000000000003</v>
      </c>
      <c r="AK108" s="19">
        <v>1.5000000000000003E-2</v>
      </c>
      <c r="AL108" s="7">
        <v>10200</v>
      </c>
      <c r="AM108" s="7">
        <v>59.48</v>
      </c>
      <c r="AN108" s="17"/>
      <c r="AO108" s="22">
        <f t="shared" si="13"/>
        <v>0</v>
      </c>
      <c r="AP108" s="22">
        <f t="shared" si="14"/>
        <v>0</v>
      </c>
      <c r="AQ108" s="22">
        <f t="shared" si="9"/>
        <v>0</v>
      </c>
      <c r="AR108" s="22">
        <f t="shared" si="10"/>
        <v>0</v>
      </c>
      <c r="AS108" s="22">
        <f t="shared" si="11"/>
        <v>0</v>
      </c>
    </row>
    <row r="109" spans="2:45" x14ac:dyDescent="0.25">
      <c r="E109" s="8">
        <f t="shared" si="15"/>
        <v>43789</v>
      </c>
      <c r="F109" s="7">
        <f t="shared" si="16"/>
        <v>57.89</v>
      </c>
      <c r="I109" s="3"/>
      <c r="J109" s="5"/>
      <c r="K109" s="5"/>
      <c r="L109" s="5"/>
      <c r="N109" s="20"/>
      <c r="O109" s="8">
        <v>43803</v>
      </c>
      <c r="P109" s="7">
        <v>150</v>
      </c>
      <c r="Q109" s="19">
        <v>1.5000000000000001E-2</v>
      </c>
      <c r="R109" s="7">
        <f>SUM($P$8:P109)+CurrentInventory</f>
        <v>10350</v>
      </c>
      <c r="S109" s="7">
        <f t="shared" si="12"/>
        <v>59.48</v>
      </c>
      <c r="AH109" s="17"/>
      <c r="AI109" s="8">
        <v>43803</v>
      </c>
      <c r="AJ109" s="7">
        <v>150.00000000000003</v>
      </c>
      <c r="AK109" s="19">
        <v>1.5000000000000003E-2</v>
      </c>
      <c r="AL109" s="7">
        <v>10350</v>
      </c>
      <c r="AM109" s="7">
        <v>59.48</v>
      </c>
      <c r="AN109" s="17"/>
      <c r="AO109" s="22">
        <f t="shared" si="13"/>
        <v>0</v>
      </c>
      <c r="AP109" s="22">
        <f t="shared" si="14"/>
        <v>0</v>
      </c>
      <c r="AQ109" s="22">
        <f t="shared" si="9"/>
        <v>0</v>
      </c>
      <c r="AR109" s="22">
        <f t="shared" si="10"/>
        <v>0</v>
      </c>
      <c r="AS109" s="22">
        <f t="shared" si="11"/>
        <v>0</v>
      </c>
    </row>
    <row r="110" spans="2:45" x14ac:dyDescent="0.25">
      <c r="E110" s="8">
        <f t="shared" si="15"/>
        <v>43790</v>
      </c>
      <c r="F110" s="7">
        <f t="shared" si="16"/>
        <v>57.89</v>
      </c>
      <c r="I110" s="3"/>
      <c r="J110" s="5"/>
      <c r="K110" s="5"/>
      <c r="L110" s="5"/>
      <c r="N110" s="20"/>
      <c r="O110" s="8">
        <v>43804</v>
      </c>
      <c r="P110" s="7">
        <v>150</v>
      </c>
      <c r="Q110" s="19">
        <v>1.5000000000000001E-2</v>
      </c>
      <c r="R110" s="7">
        <f>SUM($P$8:P110)+CurrentInventory</f>
        <v>10500</v>
      </c>
      <c r="S110" s="7">
        <f t="shared" si="12"/>
        <v>59.48</v>
      </c>
      <c r="AH110" s="17"/>
      <c r="AI110" s="8">
        <v>43804</v>
      </c>
      <c r="AJ110" s="7">
        <v>150.00000000000003</v>
      </c>
      <c r="AK110" s="19">
        <v>1.5000000000000003E-2</v>
      </c>
      <c r="AL110" s="7">
        <v>10500</v>
      </c>
      <c r="AM110" s="7">
        <v>59.48</v>
      </c>
      <c r="AN110" s="17"/>
      <c r="AO110" s="22">
        <f t="shared" si="13"/>
        <v>0</v>
      </c>
      <c r="AP110" s="22">
        <f t="shared" si="14"/>
        <v>0</v>
      </c>
      <c r="AQ110" s="22">
        <f t="shared" si="9"/>
        <v>0</v>
      </c>
      <c r="AR110" s="22">
        <f t="shared" si="10"/>
        <v>0</v>
      </c>
      <c r="AS110" s="22">
        <f t="shared" si="11"/>
        <v>0</v>
      </c>
    </row>
    <row r="111" spans="2:45" x14ac:dyDescent="0.25">
      <c r="E111" s="8">
        <f t="shared" si="15"/>
        <v>43791</v>
      </c>
      <c r="F111" s="7">
        <f t="shared" si="16"/>
        <v>57.89</v>
      </c>
      <c r="I111" s="3"/>
      <c r="J111" s="5"/>
      <c r="K111" s="5"/>
      <c r="L111" s="5"/>
      <c r="N111" s="20"/>
      <c r="O111" s="8">
        <v>43805</v>
      </c>
      <c r="P111" s="7">
        <v>150</v>
      </c>
      <c r="Q111" s="19">
        <v>1.5000000000000001E-2</v>
      </c>
      <c r="R111" s="7">
        <f>SUM($P$8:P111)+CurrentInventory</f>
        <v>10650</v>
      </c>
      <c r="S111" s="7">
        <f t="shared" si="12"/>
        <v>59.48</v>
      </c>
      <c r="AH111" s="17"/>
      <c r="AI111" s="8">
        <v>43805</v>
      </c>
      <c r="AJ111" s="7">
        <v>150.00000000000003</v>
      </c>
      <c r="AK111" s="19">
        <v>1.5000000000000003E-2</v>
      </c>
      <c r="AL111" s="7">
        <v>10650</v>
      </c>
      <c r="AM111" s="7">
        <v>59.48</v>
      </c>
      <c r="AN111" s="17"/>
      <c r="AO111" s="22">
        <f t="shared" si="13"/>
        <v>0</v>
      </c>
      <c r="AP111" s="22">
        <f t="shared" si="14"/>
        <v>0</v>
      </c>
      <c r="AQ111" s="22">
        <f t="shared" si="9"/>
        <v>0</v>
      </c>
      <c r="AR111" s="22">
        <f t="shared" si="10"/>
        <v>0</v>
      </c>
      <c r="AS111" s="22">
        <f t="shared" si="11"/>
        <v>0</v>
      </c>
    </row>
    <row r="112" spans="2:45" x14ac:dyDescent="0.25">
      <c r="E112" s="8">
        <f t="shared" si="15"/>
        <v>43792</v>
      </c>
      <c r="F112" s="7">
        <f t="shared" si="16"/>
        <v>57.89</v>
      </c>
      <c r="I112" s="3"/>
      <c r="J112" s="5"/>
      <c r="K112" s="5"/>
      <c r="L112" s="5"/>
      <c r="N112" s="20"/>
      <c r="O112" s="8">
        <v>43806</v>
      </c>
      <c r="P112" s="7">
        <v>150</v>
      </c>
      <c r="Q112" s="19">
        <v>1.5000000000000001E-2</v>
      </c>
      <c r="R112" s="7">
        <f>SUM($P$8:P112)+CurrentInventory</f>
        <v>10800</v>
      </c>
      <c r="S112" s="7">
        <f t="shared" si="12"/>
        <v>59.48</v>
      </c>
      <c r="AH112" s="17"/>
      <c r="AI112" s="8">
        <v>43806</v>
      </c>
      <c r="AJ112" s="7">
        <v>150.00000000000003</v>
      </c>
      <c r="AK112" s="19">
        <v>1.5000000000000003E-2</v>
      </c>
      <c r="AL112" s="7">
        <v>10800</v>
      </c>
      <c r="AM112" s="7">
        <v>59.48</v>
      </c>
      <c r="AN112" s="17"/>
      <c r="AO112" s="22">
        <f t="shared" si="13"/>
        <v>0</v>
      </c>
      <c r="AP112" s="22">
        <f t="shared" si="14"/>
        <v>0</v>
      </c>
      <c r="AQ112" s="22">
        <f t="shared" si="9"/>
        <v>0</v>
      </c>
      <c r="AR112" s="22">
        <f t="shared" si="10"/>
        <v>0</v>
      </c>
      <c r="AS112" s="22">
        <f t="shared" si="11"/>
        <v>0</v>
      </c>
    </row>
    <row r="113" spans="5:45" x14ac:dyDescent="0.25">
      <c r="E113" s="8">
        <f t="shared" si="15"/>
        <v>43793</v>
      </c>
      <c r="F113" s="7">
        <f t="shared" si="16"/>
        <v>57.89</v>
      </c>
      <c r="I113" s="3"/>
      <c r="J113" s="5"/>
      <c r="K113" s="5"/>
      <c r="L113" s="5"/>
      <c r="N113" s="20"/>
      <c r="O113" s="8">
        <v>43807</v>
      </c>
      <c r="P113" s="7">
        <v>150</v>
      </c>
      <c r="Q113" s="19">
        <v>1.5000000000000001E-2</v>
      </c>
      <c r="R113" s="7">
        <f>SUM($P$8:P113)+CurrentInventory</f>
        <v>10950</v>
      </c>
      <c r="S113" s="7">
        <f t="shared" si="12"/>
        <v>59.48</v>
      </c>
      <c r="AH113" s="17"/>
      <c r="AI113" s="8">
        <v>43807</v>
      </c>
      <c r="AJ113" s="7">
        <v>150.00000000000003</v>
      </c>
      <c r="AK113" s="19">
        <v>1.5000000000000003E-2</v>
      </c>
      <c r="AL113" s="7">
        <v>10950</v>
      </c>
      <c r="AM113" s="7">
        <v>59.48</v>
      </c>
      <c r="AN113" s="17"/>
      <c r="AO113" s="22">
        <f t="shared" si="13"/>
        <v>0</v>
      </c>
      <c r="AP113" s="22">
        <f t="shared" si="14"/>
        <v>0</v>
      </c>
      <c r="AQ113" s="22">
        <f t="shared" si="9"/>
        <v>0</v>
      </c>
      <c r="AR113" s="22">
        <f t="shared" si="10"/>
        <v>0</v>
      </c>
      <c r="AS113" s="22">
        <f t="shared" si="11"/>
        <v>0</v>
      </c>
    </row>
    <row r="114" spans="5:45" x14ac:dyDescent="0.25">
      <c r="E114" s="8">
        <f t="shared" si="15"/>
        <v>43794</v>
      </c>
      <c r="F114" s="7">
        <f t="shared" si="16"/>
        <v>57.89</v>
      </c>
      <c r="I114" s="3"/>
      <c r="J114" s="5"/>
      <c r="K114" s="5"/>
      <c r="L114" s="5"/>
      <c r="N114" s="20"/>
      <c r="O114" s="8">
        <v>43808</v>
      </c>
      <c r="P114" s="7">
        <v>150</v>
      </c>
      <c r="Q114" s="19">
        <v>1.5000000000000001E-2</v>
      </c>
      <c r="R114" s="7">
        <f>SUM($P$8:P114)+CurrentInventory</f>
        <v>11100</v>
      </c>
      <c r="S114" s="7">
        <f t="shared" si="12"/>
        <v>59.48</v>
      </c>
      <c r="AH114" s="17"/>
      <c r="AI114" s="8">
        <v>43808</v>
      </c>
      <c r="AJ114" s="7">
        <v>150.00000000000003</v>
      </c>
      <c r="AK114" s="19">
        <v>1.5000000000000003E-2</v>
      </c>
      <c r="AL114" s="7">
        <v>11100</v>
      </c>
      <c r="AM114" s="7">
        <v>59.48</v>
      </c>
      <c r="AN114" s="17"/>
      <c r="AO114" s="22">
        <f t="shared" si="13"/>
        <v>0</v>
      </c>
      <c r="AP114" s="22">
        <f t="shared" si="14"/>
        <v>0</v>
      </c>
      <c r="AQ114" s="22">
        <f t="shared" si="9"/>
        <v>0</v>
      </c>
      <c r="AR114" s="22">
        <f t="shared" si="10"/>
        <v>0</v>
      </c>
      <c r="AS114" s="22">
        <f t="shared" si="11"/>
        <v>0</v>
      </c>
    </row>
    <row r="115" spans="5:45" x14ac:dyDescent="0.25">
      <c r="E115" s="8">
        <f t="shared" si="15"/>
        <v>43795</v>
      </c>
      <c r="F115" s="7">
        <f t="shared" si="16"/>
        <v>57.89</v>
      </c>
      <c r="I115" s="3"/>
      <c r="J115" s="5"/>
      <c r="K115" s="5"/>
      <c r="L115" s="5"/>
      <c r="N115" s="20"/>
      <c r="O115" s="8">
        <v>43809</v>
      </c>
      <c r="P115" s="7">
        <v>150</v>
      </c>
      <c r="Q115" s="19">
        <v>1.5000000000000001E-2</v>
      </c>
      <c r="R115" s="7">
        <f>SUM($P$8:P115)+CurrentInventory</f>
        <v>11250</v>
      </c>
      <c r="S115" s="7">
        <f t="shared" si="12"/>
        <v>59.48</v>
      </c>
      <c r="AH115" s="17"/>
      <c r="AI115" s="8">
        <v>43809</v>
      </c>
      <c r="AJ115" s="7">
        <v>150.00000000000003</v>
      </c>
      <c r="AK115" s="19">
        <v>1.5000000000000003E-2</v>
      </c>
      <c r="AL115" s="7">
        <v>11250</v>
      </c>
      <c r="AM115" s="7">
        <v>59.48</v>
      </c>
      <c r="AN115" s="17"/>
      <c r="AO115" s="22">
        <f t="shared" si="13"/>
        <v>0</v>
      </c>
      <c r="AP115" s="22">
        <f t="shared" si="14"/>
        <v>0</v>
      </c>
      <c r="AQ115" s="22">
        <f t="shared" si="9"/>
        <v>0</v>
      </c>
      <c r="AR115" s="22">
        <f t="shared" si="10"/>
        <v>0</v>
      </c>
      <c r="AS115" s="22">
        <f t="shared" si="11"/>
        <v>0</v>
      </c>
    </row>
    <row r="116" spans="5:45" x14ac:dyDescent="0.25">
      <c r="E116" s="8">
        <f t="shared" si="15"/>
        <v>43796</v>
      </c>
      <c r="F116" s="7">
        <f t="shared" si="16"/>
        <v>57.89</v>
      </c>
      <c r="I116" s="3"/>
      <c r="J116" s="5"/>
      <c r="K116" s="5"/>
      <c r="L116" s="5"/>
      <c r="N116" s="20"/>
      <c r="O116" s="8">
        <v>43810</v>
      </c>
      <c r="P116" s="7">
        <v>150</v>
      </c>
      <c r="Q116" s="19">
        <v>1.5000000000000001E-2</v>
      </c>
      <c r="R116" s="7">
        <f>SUM($P$8:P116)+CurrentInventory</f>
        <v>11400</v>
      </c>
      <c r="S116" s="7">
        <f t="shared" si="12"/>
        <v>59.48</v>
      </c>
      <c r="AH116" s="17"/>
      <c r="AI116" s="8">
        <v>43810</v>
      </c>
      <c r="AJ116" s="7">
        <v>150.00000000000003</v>
      </c>
      <c r="AK116" s="19">
        <v>1.5000000000000003E-2</v>
      </c>
      <c r="AL116" s="7">
        <v>11400</v>
      </c>
      <c r="AM116" s="7">
        <v>59.48</v>
      </c>
      <c r="AN116" s="17"/>
      <c r="AO116" s="22">
        <f t="shared" si="13"/>
        <v>0</v>
      </c>
      <c r="AP116" s="22">
        <f t="shared" si="14"/>
        <v>0</v>
      </c>
      <c r="AQ116" s="22">
        <f t="shared" si="9"/>
        <v>0</v>
      </c>
      <c r="AR116" s="22">
        <f t="shared" si="10"/>
        <v>0</v>
      </c>
      <c r="AS116" s="22">
        <f t="shared" si="11"/>
        <v>0</v>
      </c>
    </row>
    <row r="117" spans="5:45" x14ac:dyDescent="0.25">
      <c r="E117" s="8">
        <f t="shared" si="15"/>
        <v>43797</v>
      </c>
      <c r="F117" s="7">
        <f t="shared" si="16"/>
        <v>57.89</v>
      </c>
      <c r="I117" s="3"/>
      <c r="J117" s="5"/>
      <c r="K117" s="5"/>
      <c r="L117" s="5"/>
      <c r="N117" s="20"/>
      <c r="O117" s="8">
        <v>43811</v>
      </c>
      <c r="P117" s="7">
        <v>150</v>
      </c>
      <c r="Q117" s="19">
        <v>1.5000000000000001E-2</v>
      </c>
      <c r="R117" s="7">
        <f>SUM($P$8:P117)+CurrentInventory</f>
        <v>11550</v>
      </c>
      <c r="S117" s="7">
        <f t="shared" si="12"/>
        <v>59.48</v>
      </c>
      <c r="AH117" s="17"/>
      <c r="AI117" s="8">
        <v>43811</v>
      </c>
      <c r="AJ117" s="7">
        <v>150.00000000000003</v>
      </c>
      <c r="AK117" s="19">
        <v>1.5000000000000003E-2</v>
      </c>
      <c r="AL117" s="7">
        <v>11550</v>
      </c>
      <c r="AM117" s="7">
        <v>59.48</v>
      </c>
      <c r="AN117" s="17"/>
      <c r="AO117" s="22">
        <f t="shared" si="13"/>
        <v>0</v>
      </c>
      <c r="AP117" s="22">
        <f t="shared" si="14"/>
        <v>0</v>
      </c>
      <c r="AQ117" s="22">
        <f t="shared" si="9"/>
        <v>0</v>
      </c>
      <c r="AR117" s="22">
        <f t="shared" si="10"/>
        <v>0</v>
      </c>
      <c r="AS117" s="22">
        <f t="shared" si="11"/>
        <v>0</v>
      </c>
    </row>
    <row r="118" spans="5:45" x14ac:dyDescent="0.25">
      <c r="E118" s="8">
        <f t="shared" si="15"/>
        <v>43798</v>
      </c>
      <c r="F118" s="7">
        <f t="shared" si="16"/>
        <v>57.89</v>
      </c>
      <c r="I118" s="3"/>
      <c r="J118" s="5"/>
      <c r="K118" s="5"/>
      <c r="L118" s="5"/>
      <c r="N118" s="20"/>
      <c r="O118" s="8">
        <v>43812</v>
      </c>
      <c r="P118" s="7">
        <v>150</v>
      </c>
      <c r="Q118" s="19">
        <v>1.5000000000000001E-2</v>
      </c>
      <c r="R118" s="7">
        <f>SUM($P$8:P118)+CurrentInventory</f>
        <v>11700</v>
      </c>
      <c r="S118" s="7">
        <f t="shared" si="12"/>
        <v>59.48</v>
      </c>
      <c r="AH118" s="17"/>
      <c r="AI118" s="8">
        <v>43812</v>
      </c>
      <c r="AJ118" s="7">
        <v>150.00000000000003</v>
      </c>
      <c r="AK118" s="19">
        <v>1.5000000000000003E-2</v>
      </c>
      <c r="AL118" s="7">
        <v>11700</v>
      </c>
      <c r="AM118" s="7">
        <v>59.48</v>
      </c>
      <c r="AN118" s="17"/>
      <c r="AO118" s="22">
        <f t="shared" si="13"/>
        <v>0</v>
      </c>
      <c r="AP118" s="22">
        <f t="shared" si="14"/>
        <v>0</v>
      </c>
      <c r="AQ118" s="22">
        <f t="shared" si="9"/>
        <v>0</v>
      </c>
      <c r="AR118" s="22">
        <f t="shared" si="10"/>
        <v>0</v>
      </c>
      <c r="AS118" s="22">
        <f t="shared" si="11"/>
        <v>0</v>
      </c>
    </row>
    <row r="119" spans="5:45" x14ac:dyDescent="0.25">
      <c r="E119" s="8">
        <f t="shared" si="15"/>
        <v>43799</v>
      </c>
      <c r="F119" s="7">
        <f t="shared" si="16"/>
        <v>57.89</v>
      </c>
      <c r="I119" s="3"/>
      <c r="J119" s="5"/>
      <c r="K119" s="5"/>
      <c r="L119" s="5"/>
      <c r="N119" s="20"/>
      <c r="O119" s="8">
        <v>43813</v>
      </c>
      <c r="P119" s="7">
        <v>150</v>
      </c>
      <c r="Q119" s="19">
        <v>1.5000000000000001E-2</v>
      </c>
      <c r="R119" s="7">
        <f>SUM($P$8:P119)+CurrentInventory</f>
        <v>11850</v>
      </c>
      <c r="S119" s="7">
        <f t="shared" si="12"/>
        <v>59.48</v>
      </c>
      <c r="AH119" s="17"/>
      <c r="AI119" s="8">
        <v>43813</v>
      </c>
      <c r="AJ119" s="7">
        <v>150.00000000000003</v>
      </c>
      <c r="AK119" s="19">
        <v>1.5000000000000003E-2</v>
      </c>
      <c r="AL119" s="7">
        <v>11850</v>
      </c>
      <c r="AM119" s="7">
        <v>59.48</v>
      </c>
      <c r="AN119" s="17"/>
      <c r="AO119" s="22">
        <f t="shared" si="13"/>
        <v>0</v>
      </c>
      <c r="AP119" s="22">
        <f t="shared" si="14"/>
        <v>0</v>
      </c>
      <c r="AQ119" s="22">
        <f t="shared" si="9"/>
        <v>0</v>
      </c>
      <c r="AR119" s="22">
        <f t="shared" si="10"/>
        <v>0</v>
      </c>
      <c r="AS119" s="22">
        <f t="shared" si="11"/>
        <v>0</v>
      </c>
    </row>
    <row r="120" spans="5:45" x14ac:dyDescent="0.25">
      <c r="E120" s="8">
        <f t="shared" si="15"/>
        <v>43800</v>
      </c>
      <c r="F120" s="7">
        <f t="shared" si="16"/>
        <v>59.48</v>
      </c>
      <c r="I120" s="3"/>
      <c r="J120" s="5"/>
      <c r="K120" s="5"/>
      <c r="L120" s="5"/>
      <c r="N120" s="20"/>
      <c r="O120" s="8">
        <v>43814</v>
      </c>
      <c r="P120" s="7">
        <v>150</v>
      </c>
      <c r="Q120" s="19">
        <v>1.5000000000000001E-2</v>
      </c>
      <c r="R120" s="7">
        <f>SUM($P$8:P120)+CurrentInventory</f>
        <v>12000</v>
      </c>
      <c r="S120" s="7">
        <f t="shared" si="12"/>
        <v>59.48</v>
      </c>
      <c r="AH120" s="17"/>
      <c r="AI120" s="8">
        <v>43814</v>
      </c>
      <c r="AJ120" s="7">
        <v>150.00000000000003</v>
      </c>
      <c r="AK120" s="19">
        <v>1.5000000000000003E-2</v>
      </c>
      <c r="AL120" s="7">
        <v>12000</v>
      </c>
      <c r="AM120" s="7">
        <v>59.48</v>
      </c>
      <c r="AN120" s="17"/>
      <c r="AO120" s="22">
        <f t="shared" si="13"/>
        <v>0</v>
      </c>
      <c r="AP120" s="22">
        <f t="shared" si="14"/>
        <v>0</v>
      </c>
      <c r="AQ120" s="22">
        <f t="shared" si="9"/>
        <v>0</v>
      </c>
      <c r="AR120" s="22">
        <f t="shared" si="10"/>
        <v>0</v>
      </c>
      <c r="AS120" s="22">
        <f t="shared" si="11"/>
        <v>0</v>
      </c>
    </row>
    <row r="121" spans="5:45" x14ac:dyDescent="0.25">
      <c r="E121" s="8">
        <f t="shared" si="15"/>
        <v>43801</v>
      </c>
      <c r="F121" s="7">
        <f t="shared" si="1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12"/>
        <v>59.48</v>
      </c>
      <c r="AH121" s="17"/>
      <c r="AI121" s="8">
        <v>43815</v>
      </c>
      <c r="AJ121" s="7">
        <v>0</v>
      </c>
      <c r="AK121" s="19">
        <v>0</v>
      </c>
      <c r="AL121" s="7">
        <v>12000</v>
      </c>
      <c r="AM121" s="7">
        <v>59.48</v>
      </c>
      <c r="AN121" s="17"/>
      <c r="AO121" s="22">
        <f t="shared" si="13"/>
        <v>0</v>
      </c>
      <c r="AP121" s="22">
        <f t="shared" si="14"/>
        <v>0</v>
      </c>
      <c r="AQ121" s="22">
        <f t="shared" si="9"/>
        <v>0</v>
      </c>
      <c r="AR121" s="22">
        <f t="shared" si="10"/>
        <v>0</v>
      </c>
      <c r="AS121" s="22">
        <f t="shared" si="11"/>
        <v>0</v>
      </c>
    </row>
    <row r="122" spans="5:45" x14ac:dyDescent="0.25">
      <c r="E122" s="8">
        <f t="shared" si="15"/>
        <v>43802</v>
      </c>
      <c r="F122" s="7">
        <f t="shared" si="1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12"/>
        <v>59.48</v>
      </c>
      <c r="AH122" s="17"/>
      <c r="AI122" s="8">
        <v>43816</v>
      </c>
      <c r="AJ122" s="7">
        <v>0</v>
      </c>
      <c r="AK122" s="19">
        <v>0</v>
      </c>
      <c r="AL122" s="7">
        <v>12000</v>
      </c>
      <c r="AM122" s="7">
        <v>59.48</v>
      </c>
      <c r="AN122" s="17"/>
      <c r="AO122" s="22">
        <f t="shared" si="13"/>
        <v>0</v>
      </c>
      <c r="AP122" s="22">
        <f t="shared" si="14"/>
        <v>0</v>
      </c>
      <c r="AQ122" s="22">
        <f t="shared" si="9"/>
        <v>0</v>
      </c>
      <c r="AR122" s="22">
        <f t="shared" si="10"/>
        <v>0</v>
      </c>
      <c r="AS122" s="22">
        <f t="shared" si="11"/>
        <v>0</v>
      </c>
    </row>
    <row r="123" spans="5:45" x14ac:dyDescent="0.25">
      <c r="E123" s="8">
        <f t="shared" si="15"/>
        <v>43803</v>
      </c>
      <c r="F123" s="7">
        <f t="shared" si="1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12"/>
        <v>59.48</v>
      </c>
      <c r="AH123" s="17"/>
      <c r="AI123" s="8">
        <v>43817</v>
      </c>
      <c r="AJ123" s="7">
        <v>0</v>
      </c>
      <c r="AK123" s="19">
        <v>0</v>
      </c>
      <c r="AL123" s="7">
        <v>12000</v>
      </c>
      <c r="AM123" s="7">
        <v>59.48</v>
      </c>
      <c r="AN123" s="17"/>
      <c r="AO123" s="22">
        <f t="shared" si="13"/>
        <v>0</v>
      </c>
      <c r="AP123" s="22">
        <f t="shared" si="14"/>
        <v>0</v>
      </c>
      <c r="AQ123" s="22">
        <f t="shared" si="9"/>
        <v>0</v>
      </c>
      <c r="AR123" s="22">
        <f t="shared" si="10"/>
        <v>0</v>
      </c>
      <c r="AS123" s="22">
        <f t="shared" si="11"/>
        <v>0</v>
      </c>
    </row>
    <row r="124" spans="5:45" x14ac:dyDescent="0.25">
      <c r="E124" s="8">
        <f t="shared" si="15"/>
        <v>43804</v>
      </c>
      <c r="F124" s="7">
        <f t="shared" si="1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12"/>
        <v>59.48</v>
      </c>
      <c r="AH124" s="17"/>
      <c r="AI124" s="8">
        <v>43818</v>
      </c>
      <c r="AJ124" s="7">
        <v>0</v>
      </c>
      <c r="AK124" s="19">
        <v>0</v>
      </c>
      <c r="AL124" s="7">
        <v>12000</v>
      </c>
      <c r="AM124" s="7">
        <v>59.48</v>
      </c>
      <c r="AN124" s="17"/>
      <c r="AO124" s="22">
        <f t="shared" si="13"/>
        <v>0</v>
      </c>
      <c r="AP124" s="22">
        <f t="shared" si="14"/>
        <v>0</v>
      </c>
      <c r="AQ124" s="22">
        <f t="shared" si="9"/>
        <v>0</v>
      </c>
      <c r="AR124" s="22">
        <f t="shared" si="10"/>
        <v>0</v>
      </c>
      <c r="AS124" s="22">
        <f t="shared" si="11"/>
        <v>0</v>
      </c>
    </row>
    <row r="125" spans="5:45" x14ac:dyDescent="0.25">
      <c r="E125" s="8">
        <f t="shared" si="15"/>
        <v>43805</v>
      </c>
      <c r="F125" s="7">
        <f t="shared" si="1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12"/>
        <v>59.48</v>
      </c>
      <c r="AH125" s="17"/>
      <c r="AI125" s="8">
        <v>43819</v>
      </c>
      <c r="AJ125" s="7">
        <v>0</v>
      </c>
      <c r="AK125" s="19">
        <v>0</v>
      </c>
      <c r="AL125" s="7">
        <v>12000</v>
      </c>
      <c r="AM125" s="7">
        <v>59.48</v>
      </c>
      <c r="AN125" s="17"/>
      <c r="AO125" s="22">
        <f t="shared" si="13"/>
        <v>0</v>
      </c>
      <c r="AP125" s="22">
        <f t="shared" si="14"/>
        <v>0</v>
      </c>
      <c r="AQ125" s="22">
        <f t="shared" si="9"/>
        <v>0</v>
      </c>
      <c r="AR125" s="22">
        <f t="shared" si="10"/>
        <v>0</v>
      </c>
      <c r="AS125" s="22">
        <f t="shared" si="11"/>
        <v>0</v>
      </c>
    </row>
    <row r="126" spans="5:45" x14ac:dyDescent="0.25">
      <c r="E126" s="8">
        <f t="shared" si="15"/>
        <v>43806</v>
      </c>
      <c r="F126" s="7">
        <f t="shared" si="1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12"/>
        <v>59.48</v>
      </c>
      <c r="AH126" s="17"/>
      <c r="AI126" s="8">
        <v>43820</v>
      </c>
      <c r="AJ126" s="7">
        <v>0</v>
      </c>
      <c r="AK126" s="19">
        <v>0</v>
      </c>
      <c r="AL126" s="7">
        <v>12000</v>
      </c>
      <c r="AM126" s="7">
        <v>59.48</v>
      </c>
      <c r="AN126" s="17"/>
      <c r="AO126" s="22">
        <f t="shared" si="13"/>
        <v>0</v>
      </c>
      <c r="AP126" s="22">
        <f t="shared" si="14"/>
        <v>0</v>
      </c>
      <c r="AQ126" s="22">
        <f t="shared" si="9"/>
        <v>0</v>
      </c>
      <c r="AR126" s="22">
        <f t="shared" si="10"/>
        <v>0</v>
      </c>
      <c r="AS126" s="22">
        <f t="shared" si="11"/>
        <v>0</v>
      </c>
    </row>
    <row r="127" spans="5:45" x14ac:dyDescent="0.25">
      <c r="E127" s="8">
        <f t="shared" si="15"/>
        <v>43807</v>
      </c>
      <c r="F127" s="7">
        <f t="shared" si="1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12"/>
        <v>59.48</v>
      </c>
      <c r="AH127" s="17"/>
      <c r="AI127" s="8">
        <v>43821</v>
      </c>
      <c r="AJ127" s="7">
        <v>0</v>
      </c>
      <c r="AK127" s="19">
        <v>0</v>
      </c>
      <c r="AL127" s="7">
        <v>12000</v>
      </c>
      <c r="AM127" s="7">
        <v>59.48</v>
      </c>
      <c r="AN127" s="17"/>
      <c r="AO127" s="22">
        <f t="shared" si="13"/>
        <v>0</v>
      </c>
      <c r="AP127" s="22">
        <f t="shared" si="14"/>
        <v>0</v>
      </c>
      <c r="AQ127" s="22">
        <f t="shared" si="9"/>
        <v>0</v>
      </c>
      <c r="AR127" s="22">
        <f t="shared" si="10"/>
        <v>0</v>
      </c>
      <c r="AS127" s="22">
        <f t="shared" si="11"/>
        <v>0</v>
      </c>
    </row>
    <row r="128" spans="5:45" x14ac:dyDescent="0.25">
      <c r="E128" s="8">
        <f t="shared" si="15"/>
        <v>43808</v>
      </c>
      <c r="F128" s="7">
        <f t="shared" si="1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12"/>
        <v>59.48</v>
      </c>
      <c r="AH128" s="17"/>
      <c r="AI128" s="8">
        <v>43822</v>
      </c>
      <c r="AJ128" s="7">
        <v>0</v>
      </c>
      <c r="AK128" s="19">
        <v>0</v>
      </c>
      <c r="AL128" s="7">
        <v>12000</v>
      </c>
      <c r="AM128" s="7">
        <v>59.48</v>
      </c>
      <c r="AN128" s="17"/>
      <c r="AO128" s="22">
        <f t="shared" si="13"/>
        <v>0</v>
      </c>
      <c r="AP128" s="22">
        <f t="shared" si="14"/>
        <v>0</v>
      </c>
      <c r="AQ128" s="22">
        <f t="shared" si="9"/>
        <v>0</v>
      </c>
      <c r="AR128" s="22">
        <f t="shared" si="10"/>
        <v>0</v>
      </c>
      <c r="AS128" s="22">
        <f t="shared" si="11"/>
        <v>0</v>
      </c>
    </row>
    <row r="129" spans="5:45" x14ac:dyDescent="0.25">
      <c r="E129" s="8">
        <f t="shared" si="15"/>
        <v>43809</v>
      </c>
      <c r="F129" s="7">
        <f t="shared" si="1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12"/>
        <v>59.48</v>
      </c>
      <c r="AH129" s="17"/>
      <c r="AI129" s="8">
        <v>43823</v>
      </c>
      <c r="AJ129" s="7">
        <v>0</v>
      </c>
      <c r="AK129" s="19">
        <v>0</v>
      </c>
      <c r="AL129" s="7">
        <v>12000</v>
      </c>
      <c r="AM129" s="7">
        <v>59.48</v>
      </c>
      <c r="AN129" s="17"/>
      <c r="AO129" s="22">
        <f t="shared" si="13"/>
        <v>0</v>
      </c>
      <c r="AP129" s="22">
        <f t="shared" si="14"/>
        <v>0</v>
      </c>
      <c r="AQ129" s="22">
        <f t="shared" si="9"/>
        <v>0</v>
      </c>
      <c r="AR129" s="22">
        <f t="shared" si="10"/>
        <v>0</v>
      </c>
      <c r="AS129" s="22">
        <f t="shared" si="11"/>
        <v>0</v>
      </c>
    </row>
    <row r="130" spans="5:45" x14ac:dyDescent="0.25">
      <c r="E130" s="8">
        <f t="shared" si="15"/>
        <v>43810</v>
      </c>
      <c r="F130" s="7">
        <f t="shared" si="1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12"/>
        <v>59.48</v>
      </c>
      <c r="AH130" s="17"/>
      <c r="AI130" s="8">
        <v>43824</v>
      </c>
      <c r="AJ130" s="7">
        <v>0</v>
      </c>
      <c r="AK130" s="19">
        <v>0</v>
      </c>
      <c r="AL130" s="7">
        <v>12000</v>
      </c>
      <c r="AM130" s="7">
        <v>59.48</v>
      </c>
      <c r="AN130" s="17"/>
      <c r="AO130" s="22">
        <f t="shared" si="13"/>
        <v>0</v>
      </c>
      <c r="AP130" s="22">
        <f t="shared" si="14"/>
        <v>0</v>
      </c>
      <c r="AQ130" s="22">
        <f t="shared" si="9"/>
        <v>0</v>
      </c>
      <c r="AR130" s="22">
        <f t="shared" si="10"/>
        <v>0</v>
      </c>
      <c r="AS130" s="22">
        <f t="shared" si="11"/>
        <v>0</v>
      </c>
    </row>
    <row r="131" spans="5:45" x14ac:dyDescent="0.25">
      <c r="E131" s="8">
        <f t="shared" si="15"/>
        <v>43811</v>
      </c>
      <c r="F131" s="7">
        <f t="shared" si="1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12"/>
        <v>59.48</v>
      </c>
      <c r="AH131" s="17"/>
      <c r="AI131" s="8">
        <v>43825</v>
      </c>
      <c r="AJ131" s="7">
        <v>0</v>
      </c>
      <c r="AK131" s="19">
        <v>0</v>
      </c>
      <c r="AL131" s="7">
        <v>12000</v>
      </c>
      <c r="AM131" s="7">
        <v>59.48</v>
      </c>
      <c r="AN131" s="17"/>
      <c r="AO131" s="22">
        <f t="shared" si="13"/>
        <v>0</v>
      </c>
      <c r="AP131" s="22">
        <f t="shared" si="14"/>
        <v>0</v>
      </c>
      <c r="AQ131" s="22">
        <f t="shared" si="9"/>
        <v>0</v>
      </c>
      <c r="AR131" s="22">
        <f t="shared" si="10"/>
        <v>0</v>
      </c>
      <c r="AS131" s="22">
        <f t="shared" si="11"/>
        <v>0</v>
      </c>
    </row>
    <row r="132" spans="5:45" x14ac:dyDescent="0.25">
      <c r="E132" s="8">
        <f t="shared" si="15"/>
        <v>43812</v>
      </c>
      <c r="F132" s="7">
        <f t="shared" si="1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12"/>
        <v>59.48</v>
      </c>
      <c r="AH132" s="17"/>
      <c r="AI132" s="8">
        <v>43826</v>
      </c>
      <c r="AJ132" s="7">
        <v>0</v>
      </c>
      <c r="AK132" s="19">
        <v>0</v>
      </c>
      <c r="AL132" s="7">
        <v>12000</v>
      </c>
      <c r="AM132" s="7">
        <v>59.48</v>
      </c>
      <c r="AN132" s="17"/>
      <c r="AO132" s="22">
        <f t="shared" si="13"/>
        <v>0</v>
      </c>
      <c r="AP132" s="22">
        <f t="shared" si="14"/>
        <v>0</v>
      </c>
      <c r="AQ132" s="22">
        <f t="shared" si="9"/>
        <v>0</v>
      </c>
      <c r="AR132" s="22">
        <f t="shared" si="10"/>
        <v>0</v>
      </c>
      <c r="AS132" s="22">
        <f t="shared" si="11"/>
        <v>0</v>
      </c>
    </row>
    <row r="133" spans="5:45" x14ac:dyDescent="0.25">
      <c r="E133" s="8">
        <f t="shared" si="15"/>
        <v>43813</v>
      </c>
      <c r="F133" s="7">
        <f t="shared" si="1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12"/>
        <v>59.48</v>
      </c>
      <c r="AH133" s="17"/>
      <c r="AI133" s="8">
        <v>43827</v>
      </c>
      <c r="AJ133" s="7">
        <v>0</v>
      </c>
      <c r="AK133" s="19">
        <v>0</v>
      </c>
      <c r="AL133" s="7">
        <v>12000</v>
      </c>
      <c r="AM133" s="7">
        <v>59.48</v>
      </c>
      <c r="AN133" s="17"/>
      <c r="AO133" s="22">
        <f t="shared" si="13"/>
        <v>0</v>
      </c>
      <c r="AP133" s="22">
        <f t="shared" si="14"/>
        <v>0</v>
      </c>
      <c r="AQ133" s="22">
        <f t="shared" si="9"/>
        <v>0</v>
      </c>
      <c r="AR133" s="22">
        <f t="shared" si="10"/>
        <v>0</v>
      </c>
      <c r="AS133" s="22">
        <f t="shared" si="11"/>
        <v>0</v>
      </c>
    </row>
    <row r="134" spans="5:45" x14ac:dyDescent="0.25">
      <c r="E134" s="8">
        <f t="shared" si="15"/>
        <v>43814</v>
      </c>
      <c r="F134" s="7">
        <f t="shared" si="1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12"/>
        <v>59.48</v>
      </c>
      <c r="AH134" s="17"/>
      <c r="AI134" s="8">
        <v>43828</v>
      </c>
      <c r="AJ134" s="7">
        <v>0</v>
      </c>
      <c r="AK134" s="19">
        <v>0</v>
      </c>
      <c r="AL134" s="7">
        <v>12000</v>
      </c>
      <c r="AM134" s="7">
        <v>59.48</v>
      </c>
      <c r="AN134" s="17"/>
      <c r="AO134" s="22">
        <f t="shared" si="13"/>
        <v>0</v>
      </c>
      <c r="AP134" s="22">
        <f t="shared" si="14"/>
        <v>0</v>
      </c>
      <c r="AQ134" s="22">
        <f t="shared" si="9"/>
        <v>0</v>
      </c>
      <c r="AR134" s="22">
        <f t="shared" si="10"/>
        <v>0</v>
      </c>
      <c r="AS134" s="22">
        <f t="shared" si="11"/>
        <v>0</v>
      </c>
    </row>
    <row r="135" spans="5:45" x14ac:dyDescent="0.25">
      <c r="E135" s="8">
        <f t="shared" si="15"/>
        <v>43815</v>
      </c>
      <c r="F135" s="7">
        <f t="shared" si="1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12"/>
        <v>59.48</v>
      </c>
      <c r="AH135" s="17"/>
      <c r="AI135" s="8">
        <v>43829</v>
      </c>
      <c r="AJ135" s="7">
        <v>0</v>
      </c>
      <c r="AK135" s="19">
        <v>0</v>
      </c>
      <c r="AL135" s="7">
        <v>12000</v>
      </c>
      <c r="AM135" s="7">
        <v>59.48</v>
      </c>
      <c r="AN135" s="17"/>
      <c r="AO135" s="22">
        <f t="shared" si="13"/>
        <v>0</v>
      </c>
      <c r="AP135" s="22">
        <f t="shared" si="14"/>
        <v>0</v>
      </c>
      <c r="AQ135" s="22">
        <f t="shared" si="9"/>
        <v>0</v>
      </c>
      <c r="AR135" s="22">
        <f t="shared" si="10"/>
        <v>0</v>
      </c>
      <c r="AS135" s="22">
        <f t="shared" si="11"/>
        <v>0</v>
      </c>
    </row>
    <row r="136" spans="5:45" x14ac:dyDescent="0.25">
      <c r="E136" s="8">
        <f t="shared" si="15"/>
        <v>43816</v>
      </c>
      <c r="F136" s="7">
        <f t="shared" si="1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12"/>
        <v>59.48</v>
      </c>
      <c r="AH136" s="17"/>
      <c r="AI136" s="8">
        <v>43830</v>
      </c>
      <c r="AJ136" s="7">
        <v>0</v>
      </c>
      <c r="AK136" s="19">
        <v>0</v>
      </c>
      <c r="AL136" s="7">
        <v>12000</v>
      </c>
      <c r="AM136" s="7">
        <v>59.48</v>
      </c>
      <c r="AN136" s="17"/>
      <c r="AO136" s="22">
        <f t="shared" si="13"/>
        <v>0</v>
      </c>
      <c r="AP136" s="22">
        <f t="shared" si="14"/>
        <v>0</v>
      </c>
      <c r="AQ136" s="22">
        <f t="shared" ref="AQ136:AQ199" si="17">Q136-AK136</f>
        <v>0</v>
      </c>
      <c r="AR136" s="22">
        <f t="shared" ref="AR136:AR199" si="18">R136-AL136</f>
        <v>0</v>
      </c>
      <c r="AS136" s="22">
        <f t="shared" ref="AS136:AS199" si="19">S136-AM136</f>
        <v>0</v>
      </c>
    </row>
    <row r="137" spans="5:45" x14ac:dyDescent="0.25">
      <c r="E137" s="8">
        <f t="shared" si="15"/>
        <v>43817</v>
      </c>
      <c r="F137" s="7">
        <f t="shared" si="1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20">VLOOKUP(O137,$E$22:$F$1597, 2, FALSE)</f>
        <v>61.55</v>
      </c>
      <c r="AH137" s="17"/>
      <c r="AI137" s="8">
        <v>43831</v>
      </c>
      <c r="AJ137" s="7">
        <v>-346.09599999999989</v>
      </c>
      <c r="AK137" s="19">
        <v>0.17304799999999995</v>
      </c>
      <c r="AL137" s="7">
        <v>11653.904</v>
      </c>
      <c r="AM137" s="7">
        <v>61.55</v>
      </c>
      <c r="AN137" s="17"/>
      <c r="AO137" s="22">
        <f t="shared" ref="AO137:AO200" si="21">O137-AI137</f>
        <v>0</v>
      </c>
      <c r="AP137" s="22">
        <f t="shared" ref="AP137:AP200" si="22">P137-AJ137</f>
        <v>0</v>
      </c>
      <c r="AQ137" s="22">
        <f t="shared" si="17"/>
        <v>0</v>
      </c>
      <c r="AR137" s="22">
        <f t="shared" si="18"/>
        <v>0</v>
      </c>
      <c r="AS137" s="22">
        <f t="shared" si="19"/>
        <v>0</v>
      </c>
    </row>
    <row r="138" spans="5:45" x14ac:dyDescent="0.25">
      <c r="E138" s="8">
        <f t="shared" si="15"/>
        <v>43818</v>
      </c>
      <c r="F138" s="7">
        <f t="shared" si="1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20"/>
        <v>61.55</v>
      </c>
      <c r="AH138" s="17"/>
      <c r="AI138" s="8">
        <v>43832</v>
      </c>
      <c r="AJ138" s="7">
        <v>-342.68698990934195</v>
      </c>
      <c r="AK138" s="19">
        <v>0.17134349495467097</v>
      </c>
      <c r="AL138" s="7">
        <v>11311.217010090659</v>
      </c>
      <c r="AM138" s="7">
        <v>61.55</v>
      </c>
      <c r="AN138" s="17"/>
      <c r="AO138" s="22">
        <f t="shared" si="21"/>
        <v>0</v>
      </c>
      <c r="AP138" s="22">
        <f t="shared" si="22"/>
        <v>0</v>
      </c>
      <c r="AQ138" s="22">
        <f t="shared" si="17"/>
        <v>0</v>
      </c>
      <c r="AR138" s="22">
        <f t="shared" si="18"/>
        <v>0</v>
      </c>
      <c r="AS138" s="22">
        <f t="shared" si="19"/>
        <v>0</v>
      </c>
    </row>
    <row r="139" spans="5:45" x14ac:dyDescent="0.25">
      <c r="E139" s="8">
        <f t="shared" si="15"/>
        <v>43819</v>
      </c>
      <c r="F139" s="7">
        <f t="shared" si="1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20"/>
        <v>61.55</v>
      </c>
      <c r="AH139" s="17"/>
      <c r="AI139" s="8">
        <v>43833</v>
      </c>
      <c r="AJ139" s="7">
        <v>-339.74349733680134</v>
      </c>
      <c r="AK139" s="19">
        <v>0.16987174866840068</v>
      </c>
      <c r="AL139" s="7">
        <v>10971.473512753857</v>
      </c>
      <c r="AM139" s="7">
        <v>61.55</v>
      </c>
      <c r="AN139" s="17"/>
      <c r="AO139" s="22">
        <f t="shared" si="21"/>
        <v>0</v>
      </c>
      <c r="AP139" s="22">
        <f t="shared" si="22"/>
        <v>0</v>
      </c>
      <c r="AQ139" s="22">
        <f t="shared" si="17"/>
        <v>0</v>
      </c>
      <c r="AR139" s="22">
        <f t="shared" si="18"/>
        <v>0</v>
      </c>
      <c r="AS139" s="22">
        <f t="shared" si="19"/>
        <v>0</v>
      </c>
    </row>
    <row r="140" spans="5:45" x14ac:dyDescent="0.25">
      <c r="E140" s="8">
        <f t="shared" si="15"/>
        <v>43820</v>
      </c>
      <c r="F140" s="7">
        <f t="shared" si="1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20"/>
        <v>61.55</v>
      </c>
      <c r="AH140" s="17"/>
      <c r="AI140" s="8">
        <v>43834</v>
      </c>
      <c r="AJ140" s="7">
        <v>-337.22123164664345</v>
      </c>
      <c r="AK140" s="19">
        <v>0.16861061582332174</v>
      </c>
      <c r="AL140" s="7">
        <v>10634.252281107214</v>
      </c>
      <c r="AM140" s="7">
        <v>61.55</v>
      </c>
      <c r="AN140" s="17"/>
      <c r="AO140" s="22">
        <f t="shared" si="21"/>
        <v>0</v>
      </c>
      <c r="AP140" s="22">
        <f t="shared" si="22"/>
        <v>0</v>
      </c>
      <c r="AQ140" s="22">
        <f t="shared" si="17"/>
        <v>0</v>
      </c>
      <c r="AR140" s="22">
        <f t="shared" si="18"/>
        <v>0</v>
      </c>
      <c r="AS140" s="22">
        <f t="shared" si="19"/>
        <v>0</v>
      </c>
    </row>
    <row r="141" spans="5:45" x14ac:dyDescent="0.25">
      <c r="E141" s="8">
        <f t="shared" si="15"/>
        <v>43821</v>
      </c>
      <c r="F141" s="7">
        <f t="shared" si="1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20"/>
        <v>61.55</v>
      </c>
      <c r="AH141" s="17"/>
      <c r="AI141" s="8">
        <v>43835</v>
      </c>
      <c r="AJ141" s="7">
        <v>-335.07988879727242</v>
      </c>
      <c r="AK141" s="19">
        <v>0.1675399443986362</v>
      </c>
      <c r="AL141" s="7">
        <v>10299.172392309942</v>
      </c>
      <c r="AM141" s="7">
        <v>61.55</v>
      </c>
      <c r="AN141" s="17"/>
      <c r="AO141" s="22">
        <f t="shared" si="21"/>
        <v>0</v>
      </c>
      <c r="AP141" s="22">
        <f t="shared" si="22"/>
        <v>0</v>
      </c>
      <c r="AQ141" s="22">
        <f t="shared" si="17"/>
        <v>0</v>
      </c>
      <c r="AR141" s="22">
        <f t="shared" si="18"/>
        <v>0</v>
      </c>
      <c r="AS141" s="22">
        <f t="shared" si="19"/>
        <v>0</v>
      </c>
    </row>
    <row r="142" spans="5:45" x14ac:dyDescent="0.25">
      <c r="E142" s="8">
        <f t="shared" si="15"/>
        <v>43822</v>
      </c>
      <c r="F142" s="7">
        <f t="shared" si="1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20"/>
        <v>61.55</v>
      </c>
      <c r="AH142" s="17"/>
      <c r="AI142" s="8">
        <v>43836</v>
      </c>
      <c r="AJ142" s="7">
        <v>-333.28247092507871</v>
      </c>
      <c r="AK142" s="19">
        <v>0.16664123546253937</v>
      </c>
      <c r="AL142" s="7">
        <v>9965.8899213848636</v>
      </c>
      <c r="AM142" s="7">
        <v>61.55</v>
      </c>
      <c r="AN142" s="17"/>
      <c r="AO142" s="22">
        <f t="shared" si="21"/>
        <v>0</v>
      </c>
      <c r="AP142" s="22">
        <f t="shared" si="22"/>
        <v>0</v>
      </c>
      <c r="AQ142" s="22">
        <f t="shared" si="17"/>
        <v>0</v>
      </c>
      <c r="AR142" s="22">
        <f t="shared" si="18"/>
        <v>0</v>
      </c>
      <c r="AS142" s="22">
        <f t="shared" si="19"/>
        <v>0</v>
      </c>
    </row>
    <row r="143" spans="5:45" x14ac:dyDescent="0.25">
      <c r="E143" s="8">
        <f t="shared" si="15"/>
        <v>43823</v>
      </c>
      <c r="F143" s="7">
        <f t="shared" si="1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20"/>
        <v>61.55</v>
      </c>
      <c r="AH143" s="17"/>
      <c r="AI143" s="8">
        <v>43837</v>
      </c>
      <c r="AJ143" s="7">
        <v>-331.79470891331084</v>
      </c>
      <c r="AK143" s="19">
        <v>0.16589735445665543</v>
      </c>
      <c r="AL143" s="7">
        <v>9634.0952124715532</v>
      </c>
      <c r="AM143" s="7">
        <v>61.55</v>
      </c>
      <c r="AN143" s="17"/>
      <c r="AO143" s="22">
        <f t="shared" si="21"/>
        <v>0</v>
      </c>
      <c r="AP143" s="22">
        <f t="shared" si="22"/>
        <v>0</v>
      </c>
      <c r="AQ143" s="22">
        <f t="shared" si="17"/>
        <v>0</v>
      </c>
      <c r="AR143" s="22">
        <f t="shared" si="18"/>
        <v>0</v>
      </c>
      <c r="AS143" s="22">
        <f t="shared" si="19"/>
        <v>0</v>
      </c>
    </row>
    <row r="144" spans="5:45" x14ac:dyDescent="0.25">
      <c r="E144" s="8">
        <f t="shared" si="15"/>
        <v>43824</v>
      </c>
      <c r="F144" s="7">
        <f t="shared" si="1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20"/>
        <v>61.55</v>
      </c>
      <c r="AH144" s="17"/>
      <c r="AI144" s="8">
        <v>43838</v>
      </c>
      <c r="AJ144" s="7">
        <v>-330.58457002427167</v>
      </c>
      <c r="AK144" s="19">
        <v>0.16529228501213583</v>
      </c>
      <c r="AL144" s="7">
        <v>9303.5106424472815</v>
      </c>
      <c r="AM144" s="7">
        <v>61.55</v>
      </c>
      <c r="AN144" s="17"/>
      <c r="AO144" s="22">
        <f t="shared" si="21"/>
        <v>0</v>
      </c>
      <c r="AP144" s="22">
        <f t="shared" si="22"/>
        <v>0</v>
      </c>
      <c r="AQ144" s="22">
        <f t="shared" si="17"/>
        <v>0</v>
      </c>
      <c r="AR144" s="22">
        <f t="shared" si="18"/>
        <v>0</v>
      </c>
      <c r="AS144" s="22">
        <f t="shared" si="19"/>
        <v>0</v>
      </c>
    </row>
    <row r="145" spans="5:45" x14ac:dyDescent="0.25">
      <c r="E145" s="8">
        <f t="shared" si="15"/>
        <v>43825</v>
      </c>
      <c r="F145" s="7">
        <f t="shared" si="1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20"/>
        <v>61.55</v>
      </c>
      <c r="AH145" s="17"/>
      <c r="AI145" s="8">
        <v>43839</v>
      </c>
      <c r="AJ145" s="7">
        <v>-329.62183653182495</v>
      </c>
      <c r="AK145" s="19">
        <v>0.16481091826591249</v>
      </c>
      <c r="AL145" s="7">
        <v>8973.888805915456</v>
      </c>
      <c r="AM145" s="7">
        <v>61.55</v>
      </c>
      <c r="AN145" s="17"/>
      <c r="AO145" s="22">
        <f t="shared" si="21"/>
        <v>0</v>
      </c>
      <c r="AP145" s="22">
        <f t="shared" si="22"/>
        <v>0</v>
      </c>
      <c r="AQ145" s="22">
        <f t="shared" si="17"/>
        <v>0</v>
      </c>
      <c r="AR145" s="22">
        <f t="shared" si="18"/>
        <v>0</v>
      </c>
      <c r="AS145" s="22">
        <f t="shared" si="19"/>
        <v>0</v>
      </c>
    </row>
    <row r="146" spans="5:45" x14ac:dyDescent="0.25">
      <c r="E146" s="8">
        <f t="shared" si="15"/>
        <v>43826</v>
      </c>
      <c r="F146" s="7">
        <f t="shared" si="1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20"/>
        <v>61.55</v>
      </c>
      <c r="AH146" s="17"/>
      <c r="AI146" s="8">
        <v>43840</v>
      </c>
      <c r="AJ146" s="7">
        <v>-328.87774433494315</v>
      </c>
      <c r="AK146" s="19">
        <v>0.16443887216747158</v>
      </c>
      <c r="AL146" s="7">
        <v>8645.0110615805133</v>
      </c>
      <c r="AM146" s="7">
        <v>61.55</v>
      </c>
      <c r="AN146" s="17"/>
      <c r="AO146" s="22">
        <f t="shared" si="21"/>
        <v>0</v>
      </c>
      <c r="AP146" s="22">
        <f t="shared" si="22"/>
        <v>0</v>
      </c>
      <c r="AQ146" s="22">
        <f t="shared" si="17"/>
        <v>0</v>
      </c>
      <c r="AR146" s="22">
        <f t="shared" si="18"/>
        <v>0</v>
      </c>
      <c r="AS146" s="22">
        <f t="shared" si="19"/>
        <v>0</v>
      </c>
    </row>
    <row r="147" spans="5:45" x14ac:dyDescent="0.25">
      <c r="E147" s="8">
        <f t="shared" si="15"/>
        <v>43827</v>
      </c>
      <c r="F147" s="7">
        <f t="shared" si="1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20"/>
        <v>61.55</v>
      </c>
      <c r="AH147" s="17"/>
      <c r="AI147" s="8">
        <v>43841</v>
      </c>
      <c r="AJ147" s="7">
        <v>-328.32467295537958</v>
      </c>
      <c r="AK147" s="19">
        <v>0.1641623364776898</v>
      </c>
      <c r="AL147" s="7">
        <v>8316.686388625134</v>
      </c>
      <c r="AM147" s="7">
        <v>61.55</v>
      </c>
      <c r="AN147" s="17"/>
      <c r="AO147" s="22">
        <f t="shared" si="21"/>
        <v>0</v>
      </c>
      <c r="AP147" s="22">
        <f t="shared" si="22"/>
        <v>0</v>
      </c>
      <c r="AQ147" s="22">
        <f t="shared" si="17"/>
        <v>0</v>
      </c>
      <c r="AR147" s="22">
        <f t="shared" si="18"/>
        <v>0</v>
      </c>
      <c r="AS147" s="22">
        <f t="shared" si="19"/>
        <v>0</v>
      </c>
    </row>
    <row r="148" spans="5:45" x14ac:dyDescent="0.25">
      <c r="E148" s="8">
        <f t="shared" si="15"/>
        <v>43828</v>
      </c>
      <c r="F148" s="7">
        <f t="shared" si="1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20"/>
        <v>61.55</v>
      </c>
      <c r="AH148" s="17"/>
      <c r="AI148" s="8">
        <v>43842</v>
      </c>
      <c r="AJ148" s="7">
        <v>-327.93588026635229</v>
      </c>
      <c r="AK148" s="19">
        <v>0.16396794013317614</v>
      </c>
      <c r="AL148" s="7">
        <v>7988.7505083587821</v>
      </c>
      <c r="AM148" s="7">
        <v>61.55</v>
      </c>
      <c r="AN148" s="17"/>
      <c r="AO148" s="22">
        <f t="shared" si="21"/>
        <v>0</v>
      </c>
      <c r="AP148" s="22">
        <f t="shared" si="22"/>
        <v>0</v>
      </c>
      <c r="AQ148" s="22">
        <f t="shared" si="17"/>
        <v>0</v>
      </c>
      <c r="AR148" s="22">
        <f t="shared" si="18"/>
        <v>0</v>
      </c>
      <c r="AS148" s="22">
        <f t="shared" si="19"/>
        <v>0</v>
      </c>
    </row>
    <row r="149" spans="5:45" x14ac:dyDescent="0.25">
      <c r="E149" s="8">
        <f t="shared" si="15"/>
        <v>43829</v>
      </c>
      <c r="F149" s="7">
        <f t="shared" si="1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20"/>
        <v>61.55</v>
      </c>
      <c r="AH149" s="17"/>
      <c r="AI149" s="8">
        <v>43843</v>
      </c>
      <c r="AJ149" s="7">
        <v>-327.68527686992718</v>
      </c>
      <c r="AK149" s="19">
        <v>0.16384263843496361</v>
      </c>
      <c r="AL149" s="7">
        <v>7661.0652314888548</v>
      </c>
      <c r="AM149" s="7">
        <v>61.55</v>
      </c>
      <c r="AN149" s="17"/>
      <c r="AO149" s="22">
        <f t="shared" si="21"/>
        <v>0</v>
      </c>
      <c r="AP149" s="22">
        <f t="shared" si="22"/>
        <v>0</v>
      </c>
      <c r="AQ149" s="22">
        <f t="shared" si="17"/>
        <v>0</v>
      </c>
      <c r="AR149" s="22">
        <f t="shared" si="18"/>
        <v>0</v>
      </c>
      <c r="AS149" s="22">
        <f t="shared" si="19"/>
        <v>0</v>
      </c>
    </row>
    <row r="150" spans="5:45" x14ac:dyDescent="0.25">
      <c r="E150" s="8">
        <f t="shared" si="15"/>
        <v>43830</v>
      </c>
      <c r="F150" s="7">
        <f t="shared" si="1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20"/>
        <v>61.55</v>
      </c>
      <c r="AH150" s="17"/>
      <c r="AI150" s="8">
        <v>43844</v>
      </c>
      <c r="AJ150" s="7">
        <v>-327.54723631642116</v>
      </c>
      <c r="AK150" s="19">
        <v>0.16377361815821059</v>
      </c>
      <c r="AL150" s="7">
        <v>7333.517995172434</v>
      </c>
      <c r="AM150" s="7">
        <v>61.55</v>
      </c>
      <c r="AN150" s="17"/>
      <c r="AO150" s="22">
        <f t="shared" si="21"/>
        <v>0</v>
      </c>
      <c r="AP150" s="22">
        <f t="shared" si="22"/>
        <v>0</v>
      </c>
      <c r="AQ150" s="22">
        <f t="shared" si="17"/>
        <v>0</v>
      </c>
      <c r="AR150" s="22">
        <f t="shared" si="18"/>
        <v>0</v>
      </c>
      <c r="AS150" s="22">
        <f t="shared" si="19"/>
        <v>0</v>
      </c>
    </row>
    <row r="151" spans="5:45" x14ac:dyDescent="0.25">
      <c r="E151" s="8">
        <f t="shared" si="15"/>
        <v>43831</v>
      </c>
      <c r="F151" s="7">
        <f t="shared" si="1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20"/>
        <v>61.55</v>
      </c>
      <c r="AH151" s="17"/>
      <c r="AI151" s="8">
        <v>43845</v>
      </c>
      <c r="AJ151" s="7">
        <v>-327.49643839657307</v>
      </c>
      <c r="AK151" s="19">
        <v>0.16374821919828653</v>
      </c>
      <c r="AL151" s="7">
        <v>7006.0215567758605</v>
      </c>
      <c r="AM151" s="7">
        <v>61.55</v>
      </c>
      <c r="AN151" s="17"/>
      <c r="AO151" s="22">
        <f t="shared" si="21"/>
        <v>0</v>
      </c>
      <c r="AP151" s="22">
        <f t="shared" si="22"/>
        <v>0</v>
      </c>
      <c r="AQ151" s="22">
        <f t="shared" si="17"/>
        <v>0</v>
      </c>
      <c r="AR151" s="22">
        <f t="shared" si="18"/>
        <v>0</v>
      </c>
      <c r="AS151" s="22">
        <f t="shared" si="19"/>
        <v>0</v>
      </c>
    </row>
    <row r="152" spans="5:45" x14ac:dyDescent="0.25">
      <c r="E152" s="8">
        <f t="shared" ref="E152:E215" si="23">IF(E151+1&gt;MAX($B$4:$B$97), NA(), E151+1)</f>
        <v>43832</v>
      </c>
      <c r="F152" s="7">
        <f t="shared" ref="F152:F215" si="24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20"/>
        <v>61.55</v>
      </c>
      <c r="AH152" s="17"/>
      <c r="AI152" s="8">
        <v>43846</v>
      </c>
      <c r="AJ152" s="7">
        <v>-327.5077435775604</v>
      </c>
      <c r="AK152" s="19">
        <v>0.1637538717887802</v>
      </c>
      <c r="AL152" s="7">
        <v>6678.5138131983003</v>
      </c>
      <c r="AM152" s="7">
        <v>61.55</v>
      </c>
      <c r="AN152" s="17"/>
      <c r="AO152" s="22">
        <f t="shared" si="21"/>
        <v>0</v>
      </c>
      <c r="AP152" s="22">
        <f t="shared" si="22"/>
        <v>0</v>
      </c>
      <c r="AQ152" s="22">
        <f t="shared" si="17"/>
        <v>0</v>
      </c>
      <c r="AR152" s="22">
        <f t="shared" si="18"/>
        <v>0</v>
      </c>
      <c r="AS152" s="22">
        <f t="shared" si="19"/>
        <v>0</v>
      </c>
    </row>
    <row r="153" spans="5:45" x14ac:dyDescent="0.25">
      <c r="E153" s="8">
        <f t="shared" si="23"/>
        <v>43833</v>
      </c>
      <c r="F153" s="7">
        <f t="shared" si="24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20"/>
        <v>61.55</v>
      </c>
      <c r="AH153" s="17"/>
      <c r="AI153" s="8">
        <v>43847</v>
      </c>
      <c r="AJ153" s="7">
        <v>-327.55609732609014</v>
      </c>
      <c r="AK153" s="19">
        <v>0.16377804866304507</v>
      </c>
      <c r="AL153" s="7">
        <v>6350.9577158722104</v>
      </c>
      <c r="AM153" s="7">
        <v>61.55</v>
      </c>
      <c r="AN153" s="17"/>
      <c r="AO153" s="22">
        <f t="shared" si="21"/>
        <v>0</v>
      </c>
      <c r="AP153" s="22">
        <f t="shared" si="22"/>
        <v>0</v>
      </c>
      <c r="AQ153" s="22">
        <f t="shared" si="17"/>
        <v>0</v>
      </c>
      <c r="AR153" s="22">
        <f t="shared" si="18"/>
        <v>0</v>
      </c>
      <c r="AS153" s="22">
        <f t="shared" si="19"/>
        <v>0</v>
      </c>
    </row>
    <row r="154" spans="5:45" x14ac:dyDescent="0.25">
      <c r="E154" s="8">
        <f t="shared" si="23"/>
        <v>43834</v>
      </c>
      <c r="F154" s="7">
        <f t="shared" si="24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20"/>
        <v>61.55</v>
      </c>
      <c r="AH154" s="17"/>
      <c r="AI154" s="8">
        <v>43848</v>
      </c>
      <c r="AJ154" s="7">
        <v>-327.61646358532391</v>
      </c>
      <c r="AK154" s="19">
        <v>0.16380823179266196</v>
      </c>
      <c r="AL154" s="7">
        <v>6023.3412522868866</v>
      </c>
      <c r="AM154" s="7">
        <v>61.55</v>
      </c>
      <c r="AN154" s="17"/>
      <c r="AO154" s="22">
        <f t="shared" si="21"/>
        <v>0</v>
      </c>
      <c r="AP154" s="22">
        <f t="shared" si="22"/>
        <v>0</v>
      </c>
      <c r="AQ154" s="22">
        <f t="shared" si="17"/>
        <v>0</v>
      </c>
      <c r="AR154" s="22">
        <f t="shared" si="18"/>
        <v>0</v>
      </c>
      <c r="AS154" s="22">
        <f t="shared" si="19"/>
        <v>0</v>
      </c>
    </row>
    <row r="155" spans="5:45" x14ac:dyDescent="0.25">
      <c r="E155" s="8">
        <f t="shared" si="23"/>
        <v>43835</v>
      </c>
      <c r="F155" s="7">
        <f t="shared" si="24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20"/>
        <v>61.55</v>
      </c>
      <c r="AH155" s="17"/>
      <c r="AI155" s="8">
        <v>43849</v>
      </c>
      <c r="AJ155" s="7">
        <v>-327.6637870596677</v>
      </c>
      <c r="AK155" s="19">
        <v>0.16383189352983385</v>
      </c>
      <c r="AL155" s="7">
        <v>5695.6774652272188</v>
      </c>
      <c r="AM155" s="7">
        <v>61.55</v>
      </c>
      <c r="AN155" s="17"/>
      <c r="AO155" s="22">
        <f t="shared" si="21"/>
        <v>0</v>
      </c>
      <c r="AP155" s="22">
        <f t="shared" si="22"/>
        <v>0</v>
      </c>
      <c r="AQ155" s="22">
        <f t="shared" si="17"/>
        <v>0</v>
      </c>
      <c r="AR155" s="22">
        <f t="shared" si="18"/>
        <v>0</v>
      </c>
      <c r="AS155" s="22">
        <f t="shared" si="19"/>
        <v>0</v>
      </c>
    </row>
    <row r="156" spans="5:45" x14ac:dyDescent="0.25">
      <c r="E156" s="8">
        <f t="shared" si="23"/>
        <v>43836</v>
      </c>
      <c r="F156" s="7">
        <f t="shared" si="24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20"/>
        <v>61.55</v>
      </c>
      <c r="AH156" s="17"/>
      <c r="AI156" s="8">
        <v>43850</v>
      </c>
      <c r="AJ156" s="7">
        <v>-327.67298421945782</v>
      </c>
      <c r="AK156" s="19">
        <v>0.16383649210972892</v>
      </c>
      <c r="AL156" s="7">
        <v>5368.0044810077607</v>
      </c>
      <c r="AM156" s="7">
        <v>61.55</v>
      </c>
      <c r="AN156" s="17"/>
      <c r="AO156" s="22">
        <f t="shared" si="21"/>
        <v>0</v>
      </c>
      <c r="AP156" s="22">
        <f t="shared" si="22"/>
        <v>0</v>
      </c>
      <c r="AQ156" s="22">
        <f t="shared" si="17"/>
        <v>0</v>
      </c>
      <c r="AR156" s="22">
        <f t="shared" si="18"/>
        <v>0</v>
      </c>
      <c r="AS156" s="22">
        <f t="shared" si="19"/>
        <v>0</v>
      </c>
    </row>
    <row r="157" spans="5:45" x14ac:dyDescent="0.25">
      <c r="E157" s="8">
        <f t="shared" si="23"/>
        <v>43837</v>
      </c>
      <c r="F157" s="7">
        <f t="shared" si="24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20"/>
        <v>61.55</v>
      </c>
      <c r="AH157" s="17"/>
      <c r="AI157" s="8">
        <v>43851</v>
      </c>
      <c r="AJ157" s="7">
        <v>-327.61896306947131</v>
      </c>
      <c r="AK157" s="19">
        <v>0.16380948153473565</v>
      </c>
      <c r="AL157" s="7">
        <v>5040.385517938289</v>
      </c>
      <c r="AM157" s="7">
        <v>61.55</v>
      </c>
      <c r="AN157" s="17"/>
      <c r="AO157" s="22">
        <f t="shared" si="21"/>
        <v>0</v>
      </c>
      <c r="AP157" s="22">
        <f t="shared" si="22"/>
        <v>0</v>
      </c>
      <c r="AQ157" s="22">
        <f t="shared" si="17"/>
        <v>0</v>
      </c>
      <c r="AR157" s="22">
        <f t="shared" si="18"/>
        <v>0</v>
      </c>
      <c r="AS157" s="22">
        <f t="shared" si="19"/>
        <v>0</v>
      </c>
    </row>
    <row r="158" spans="5:45" x14ac:dyDescent="0.25">
      <c r="E158" s="8">
        <f t="shared" si="23"/>
        <v>43838</v>
      </c>
      <c r="F158" s="7">
        <f t="shared" si="24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20"/>
        <v>61.55</v>
      </c>
      <c r="AH158" s="17"/>
      <c r="AI158" s="8">
        <v>43852</v>
      </c>
      <c r="AJ158" s="7">
        <v>-327.47667173176342</v>
      </c>
      <c r="AK158" s="19">
        <v>0.16373833586588171</v>
      </c>
      <c r="AL158" s="7">
        <v>4712.9088462065256</v>
      </c>
      <c r="AM158" s="7">
        <v>61.55</v>
      </c>
      <c r="AN158" s="17"/>
      <c r="AO158" s="22">
        <f t="shared" si="21"/>
        <v>0</v>
      </c>
      <c r="AP158" s="22">
        <f t="shared" si="22"/>
        <v>0</v>
      </c>
      <c r="AQ158" s="22">
        <f t="shared" si="17"/>
        <v>0</v>
      </c>
      <c r="AR158" s="22">
        <f t="shared" si="18"/>
        <v>0</v>
      </c>
      <c r="AS158" s="22">
        <f t="shared" si="19"/>
        <v>0</v>
      </c>
    </row>
    <row r="159" spans="5:45" x14ac:dyDescent="0.25">
      <c r="E159" s="8">
        <f t="shared" si="23"/>
        <v>43839</v>
      </c>
      <c r="F159" s="7">
        <f t="shared" si="24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20"/>
        <v>61.55</v>
      </c>
      <c r="AH159" s="17"/>
      <c r="AI159" s="8">
        <v>43853</v>
      </c>
      <c r="AJ159" s="7">
        <v>-327.22117577436404</v>
      </c>
      <c r="AK159" s="19">
        <v>0.16361058788718202</v>
      </c>
      <c r="AL159" s="7">
        <v>4385.6876704321612</v>
      </c>
      <c r="AM159" s="7">
        <v>61.55</v>
      </c>
      <c r="AN159" s="17"/>
      <c r="AO159" s="22">
        <f t="shared" si="21"/>
        <v>0</v>
      </c>
      <c r="AP159" s="22">
        <f t="shared" si="22"/>
        <v>0</v>
      </c>
      <c r="AQ159" s="22">
        <f t="shared" si="17"/>
        <v>0</v>
      </c>
      <c r="AR159" s="22">
        <f t="shared" si="18"/>
        <v>0</v>
      </c>
      <c r="AS159" s="22">
        <f t="shared" si="19"/>
        <v>0</v>
      </c>
    </row>
    <row r="160" spans="5:45" x14ac:dyDescent="0.25">
      <c r="E160" s="8">
        <f t="shared" si="23"/>
        <v>43840</v>
      </c>
      <c r="F160" s="7">
        <f t="shared" si="24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20"/>
        <v>61.55</v>
      </c>
      <c r="AH160" s="17"/>
      <c r="AI160" s="8">
        <v>43854</v>
      </c>
      <c r="AJ160" s="7">
        <v>-326.82776397298358</v>
      </c>
      <c r="AK160" s="19">
        <v>0.16341388198649179</v>
      </c>
      <c r="AL160" s="7">
        <v>4058.8599064591776</v>
      </c>
      <c r="AM160" s="7">
        <v>61.55</v>
      </c>
      <c r="AN160" s="17"/>
      <c r="AO160" s="22">
        <f t="shared" si="21"/>
        <v>0</v>
      </c>
      <c r="AP160" s="22">
        <f t="shared" si="22"/>
        <v>0</v>
      </c>
      <c r="AQ160" s="22">
        <f t="shared" si="17"/>
        <v>0</v>
      </c>
      <c r="AR160" s="22">
        <f t="shared" si="18"/>
        <v>0</v>
      </c>
      <c r="AS160" s="22">
        <f t="shared" si="19"/>
        <v>0</v>
      </c>
    </row>
    <row r="161" spans="5:45" x14ac:dyDescent="0.25">
      <c r="E161" s="8">
        <f t="shared" si="23"/>
        <v>43841</v>
      </c>
      <c r="F161" s="7">
        <f t="shared" si="24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20"/>
        <v>61.55</v>
      </c>
      <c r="AH161" s="17"/>
      <c r="AI161" s="8">
        <v>43855</v>
      </c>
      <c r="AJ161" s="7">
        <v>-326.27208182494803</v>
      </c>
      <c r="AK161" s="19">
        <v>0.16313604091247402</v>
      </c>
      <c r="AL161" s="7">
        <v>3732.5878246342295</v>
      </c>
      <c r="AM161" s="7">
        <v>61.55</v>
      </c>
      <c r="AN161" s="17"/>
      <c r="AO161" s="22">
        <f t="shared" si="21"/>
        <v>0</v>
      </c>
      <c r="AP161" s="22">
        <f t="shared" si="22"/>
        <v>0</v>
      </c>
      <c r="AQ161" s="22">
        <f t="shared" si="17"/>
        <v>0</v>
      </c>
      <c r="AR161" s="22">
        <f t="shared" si="18"/>
        <v>0</v>
      </c>
      <c r="AS161" s="22">
        <f t="shared" si="19"/>
        <v>0</v>
      </c>
    </row>
    <row r="162" spans="5:45" x14ac:dyDescent="0.25">
      <c r="E162" s="8">
        <f t="shared" si="23"/>
        <v>43842</v>
      </c>
      <c r="F162" s="7">
        <f t="shared" si="24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20"/>
        <v>61.55</v>
      </c>
      <c r="AH162" s="17"/>
      <c r="AI162" s="8">
        <v>43856</v>
      </c>
      <c r="AJ162" s="7">
        <v>-325.53029164803155</v>
      </c>
      <c r="AK162" s="19">
        <v>0.16276514582401577</v>
      </c>
      <c r="AL162" s="7">
        <v>3407.0575329861981</v>
      </c>
      <c r="AM162" s="7">
        <v>61.55</v>
      </c>
      <c r="AN162" s="17"/>
      <c r="AO162" s="22">
        <f t="shared" si="21"/>
        <v>0</v>
      </c>
      <c r="AP162" s="22">
        <f t="shared" si="22"/>
        <v>0</v>
      </c>
      <c r="AQ162" s="22">
        <f t="shared" si="17"/>
        <v>0</v>
      </c>
      <c r="AR162" s="22">
        <f t="shared" si="18"/>
        <v>0</v>
      </c>
      <c r="AS162" s="22">
        <f t="shared" si="19"/>
        <v>0</v>
      </c>
    </row>
    <row r="163" spans="5:45" x14ac:dyDescent="0.25">
      <c r="E163" s="8">
        <f t="shared" si="23"/>
        <v>43843</v>
      </c>
      <c r="F163" s="7">
        <f t="shared" si="24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20"/>
        <v>61.55</v>
      </c>
      <c r="AH163" s="17"/>
      <c r="AI163" s="8">
        <v>43857</v>
      </c>
      <c r="AJ163" s="7">
        <v>-324.57925750095177</v>
      </c>
      <c r="AK163" s="19">
        <v>0.16228962875047589</v>
      </c>
      <c r="AL163" s="7">
        <v>3082.4782754852463</v>
      </c>
      <c r="AM163" s="7">
        <v>61.55</v>
      </c>
      <c r="AN163" s="17"/>
      <c r="AO163" s="22">
        <f t="shared" si="21"/>
        <v>0</v>
      </c>
      <c r="AP163" s="22">
        <f t="shared" si="22"/>
        <v>0</v>
      </c>
      <c r="AQ163" s="22">
        <f t="shared" si="17"/>
        <v>0</v>
      </c>
      <c r="AR163" s="22">
        <f t="shared" si="18"/>
        <v>0</v>
      </c>
      <c r="AS163" s="22">
        <f t="shared" si="19"/>
        <v>0</v>
      </c>
    </row>
    <row r="164" spans="5:45" x14ac:dyDescent="0.25">
      <c r="E164" s="8">
        <f t="shared" si="23"/>
        <v>43844</v>
      </c>
      <c r="F164" s="7">
        <f t="shared" si="24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20"/>
        <v>61.55</v>
      </c>
      <c r="AH164" s="17"/>
      <c r="AI164" s="8">
        <v>43858</v>
      </c>
      <c r="AJ164" s="7">
        <v>-323.39675247179525</v>
      </c>
      <c r="AK164" s="19">
        <v>0.16169837623589764</v>
      </c>
      <c r="AL164" s="7">
        <v>2759.0815230134513</v>
      </c>
      <c r="AM164" s="7">
        <v>61.55</v>
      </c>
      <c r="AN164" s="17"/>
      <c r="AO164" s="22">
        <f t="shared" si="21"/>
        <v>0</v>
      </c>
      <c r="AP164" s="22">
        <f t="shared" si="22"/>
        <v>0</v>
      </c>
      <c r="AQ164" s="22">
        <f t="shared" si="17"/>
        <v>0</v>
      </c>
      <c r="AR164" s="22">
        <f t="shared" si="18"/>
        <v>0</v>
      </c>
      <c r="AS164" s="22">
        <f t="shared" si="19"/>
        <v>0</v>
      </c>
    </row>
    <row r="165" spans="5:45" x14ac:dyDescent="0.25">
      <c r="E165" s="8">
        <f t="shared" si="23"/>
        <v>43845</v>
      </c>
      <c r="F165" s="7">
        <f t="shared" si="24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20"/>
        <v>61.55</v>
      </c>
      <c r="AH165" s="17"/>
      <c r="AI165" s="8">
        <v>43859</v>
      </c>
      <c r="AJ165" s="7">
        <v>-321.9616851166611</v>
      </c>
      <c r="AK165" s="19">
        <v>0.16098084255833056</v>
      </c>
      <c r="AL165" s="7">
        <v>2437.1198378967902</v>
      </c>
      <c r="AM165" s="7">
        <v>61.55</v>
      </c>
      <c r="AN165" s="17"/>
      <c r="AO165" s="22">
        <f t="shared" si="21"/>
        <v>0</v>
      </c>
      <c r="AP165" s="22">
        <f t="shared" si="22"/>
        <v>0</v>
      </c>
      <c r="AQ165" s="22">
        <f t="shared" si="17"/>
        <v>0</v>
      </c>
      <c r="AR165" s="22">
        <f t="shared" si="18"/>
        <v>0</v>
      </c>
      <c r="AS165" s="22">
        <f t="shared" si="19"/>
        <v>0</v>
      </c>
    </row>
    <row r="166" spans="5:45" x14ac:dyDescent="0.25">
      <c r="E166" s="8">
        <f t="shared" si="23"/>
        <v>43846</v>
      </c>
      <c r="F166" s="7">
        <f t="shared" si="24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20"/>
        <v>61.55</v>
      </c>
      <c r="AH166" s="17"/>
      <c r="AI166" s="8">
        <v>43860</v>
      </c>
      <c r="AJ166" s="7">
        <v>-320.25434102136808</v>
      </c>
      <c r="AK166" s="19">
        <v>0.16012717051068404</v>
      </c>
      <c r="AL166" s="7">
        <v>2116.8654968754222</v>
      </c>
      <c r="AM166" s="7">
        <v>61.55</v>
      </c>
      <c r="AN166" s="17"/>
      <c r="AO166" s="22">
        <f t="shared" si="21"/>
        <v>0</v>
      </c>
      <c r="AP166" s="22">
        <f t="shared" si="22"/>
        <v>0</v>
      </c>
      <c r="AQ166" s="22">
        <f t="shared" si="17"/>
        <v>0</v>
      </c>
      <c r="AR166" s="22">
        <f t="shared" si="18"/>
        <v>0</v>
      </c>
      <c r="AS166" s="22">
        <f t="shared" si="19"/>
        <v>0</v>
      </c>
    </row>
    <row r="167" spans="5:45" x14ac:dyDescent="0.25">
      <c r="E167" s="8">
        <f t="shared" si="23"/>
        <v>43847</v>
      </c>
      <c r="F167" s="7">
        <f t="shared" si="24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20"/>
        <v>61.55</v>
      </c>
      <c r="AH167" s="17"/>
      <c r="AI167" s="8">
        <v>43861</v>
      </c>
      <c r="AJ167" s="7">
        <v>-318.25663463912849</v>
      </c>
      <c r="AK167" s="19">
        <v>0.15912831731956426</v>
      </c>
      <c r="AL167" s="7">
        <v>1798.6088622362936</v>
      </c>
      <c r="AM167" s="7">
        <v>61.55</v>
      </c>
      <c r="AN167" s="17"/>
      <c r="AO167" s="22">
        <f t="shared" si="21"/>
        <v>0</v>
      </c>
      <c r="AP167" s="22">
        <f t="shared" si="22"/>
        <v>0</v>
      </c>
      <c r="AQ167" s="22">
        <f t="shared" si="17"/>
        <v>0</v>
      </c>
      <c r="AR167" s="22">
        <f t="shared" si="18"/>
        <v>0</v>
      </c>
      <c r="AS167" s="22">
        <f t="shared" si="19"/>
        <v>0</v>
      </c>
    </row>
    <row r="168" spans="5:45" x14ac:dyDescent="0.25">
      <c r="E168" s="8">
        <f t="shared" si="23"/>
        <v>43848</v>
      </c>
      <c r="F168" s="7">
        <f t="shared" si="24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20"/>
        <v>60.48</v>
      </c>
      <c r="AH168" s="17"/>
      <c r="AI168" s="8">
        <v>43862</v>
      </c>
      <c r="AJ168" s="7">
        <v>-315.95236576799033</v>
      </c>
      <c r="AK168" s="19">
        <v>0.15797618288399518</v>
      </c>
      <c r="AL168" s="7">
        <v>1482.6564964683032</v>
      </c>
      <c r="AM168" s="7">
        <v>60.48</v>
      </c>
      <c r="AN168" s="17"/>
      <c r="AO168" s="22">
        <f t="shared" si="21"/>
        <v>0</v>
      </c>
      <c r="AP168" s="22">
        <f t="shared" si="22"/>
        <v>0</v>
      </c>
      <c r="AQ168" s="22">
        <f t="shared" si="17"/>
        <v>0</v>
      </c>
      <c r="AR168" s="22">
        <f t="shared" si="18"/>
        <v>0</v>
      </c>
      <c r="AS168" s="22">
        <f t="shared" si="19"/>
        <v>0</v>
      </c>
    </row>
    <row r="169" spans="5:45" x14ac:dyDescent="0.25">
      <c r="E169" s="8">
        <f t="shared" si="23"/>
        <v>43849</v>
      </c>
      <c r="F169" s="7">
        <f t="shared" si="24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20"/>
        <v>60.48</v>
      </c>
      <c r="AH169" s="17"/>
      <c r="AI169" s="8">
        <v>43863</v>
      </c>
      <c r="AJ169" s="7">
        <v>-313.3274743200937</v>
      </c>
      <c r="AK169" s="19">
        <v>0.15666373716004686</v>
      </c>
      <c r="AL169" s="7">
        <v>1169.3290221482096</v>
      </c>
      <c r="AM169" s="7">
        <v>60.48</v>
      </c>
      <c r="AN169" s="17"/>
      <c r="AO169" s="22">
        <f t="shared" si="21"/>
        <v>0</v>
      </c>
      <c r="AP169" s="22">
        <f t="shared" si="22"/>
        <v>0</v>
      </c>
      <c r="AQ169" s="22">
        <f t="shared" si="17"/>
        <v>0</v>
      </c>
      <c r="AR169" s="22">
        <f t="shared" si="18"/>
        <v>0</v>
      </c>
      <c r="AS169" s="22">
        <f t="shared" si="19"/>
        <v>0</v>
      </c>
    </row>
    <row r="170" spans="5:45" x14ac:dyDescent="0.25">
      <c r="E170" s="8">
        <f t="shared" si="23"/>
        <v>43850</v>
      </c>
      <c r="F170" s="7">
        <f t="shared" si="24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20"/>
        <v>60.48</v>
      </c>
      <c r="AH170" s="17"/>
      <c r="AI170" s="8">
        <v>43864</v>
      </c>
      <c r="AJ170" s="7">
        <v>-310.37028645002721</v>
      </c>
      <c r="AK170" s="19">
        <v>0.15518514322501362</v>
      </c>
      <c r="AL170" s="7">
        <v>858.95873569818241</v>
      </c>
      <c r="AM170" s="7">
        <v>60.48</v>
      </c>
      <c r="AN170" s="17"/>
      <c r="AO170" s="22">
        <f t="shared" si="21"/>
        <v>0</v>
      </c>
      <c r="AP170" s="22">
        <f t="shared" si="22"/>
        <v>0</v>
      </c>
      <c r="AQ170" s="22">
        <f t="shared" si="17"/>
        <v>0</v>
      </c>
      <c r="AR170" s="22">
        <f t="shared" si="18"/>
        <v>0</v>
      </c>
      <c r="AS170" s="22">
        <f t="shared" si="19"/>
        <v>0</v>
      </c>
    </row>
    <row r="171" spans="5:45" x14ac:dyDescent="0.25">
      <c r="E171" s="8">
        <f t="shared" si="23"/>
        <v>43851</v>
      </c>
      <c r="F171" s="7">
        <f t="shared" si="24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20"/>
        <v>60.48</v>
      </c>
      <c r="AH171" s="17"/>
      <c r="AI171" s="8">
        <v>43865</v>
      </c>
      <c r="AJ171" s="7">
        <v>-307.07174470194877</v>
      </c>
      <c r="AK171" s="19">
        <v>0.15353587235097438</v>
      </c>
      <c r="AL171" s="7">
        <v>551.88699099623364</v>
      </c>
      <c r="AM171" s="7">
        <v>60.48</v>
      </c>
      <c r="AN171" s="17"/>
      <c r="AO171" s="22">
        <f t="shared" si="21"/>
        <v>0</v>
      </c>
      <c r="AP171" s="22">
        <f t="shared" si="22"/>
        <v>0</v>
      </c>
      <c r="AQ171" s="22">
        <f t="shared" si="17"/>
        <v>0</v>
      </c>
      <c r="AR171" s="22">
        <f t="shared" si="18"/>
        <v>0</v>
      </c>
      <c r="AS171" s="22">
        <f t="shared" si="19"/>
        <v>0</v>
      </c>
    </row>
    <row r="172" spans="5:45" x14ac:dyDescent="0.25">
      <c r="E172" s="8">
        <f t="shared" si="23"/>
        <v>43852</v>
      </c>
      <c r="F172" s="7">
        <f t="shared" si="24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20"/>
        <v>60.48</v>
      </c>
      <c r="AH172" s="17"/>
      <c r="AI172" s="8">
        <v>43866</v>
      </c>
      <c r="AJ172" s="7">
        <v>-303.42561465195132</v>
      </c>
      <c r="AK172" s="19">
        <v>0.15171280732597567</v>
      </c>
      <c r="AL172" s="7">
        <v>248.46137634428231</v>
      </c>
      <c r="AM172" s="7">
        <v>60.48</v>
      </c>
      <c r="AN172" s="17"/>
      <c r="AO172" s="22">
        <f t="shared" si="21"/>
        <v>0</v>
      </c>
      <c r="AP172" s="22">
        <f t="shared" si="22"/>
        <v>0</v>
      </c>
      <c r="AQ172" s="22">
        <f t="shared" si="17"/>
        <v>0</v>
      </c>
      <c r="AR172" s="22">
        <f t="shared" si="18"/>
        <v>0</v>
      </c>
      <c r="AS172" s="22">
        <f t="shared" si="19"/>
        <v>0</v>
      </c>
    </row>
    <row r="173" spans="5:45" x14ac:dyDescent="0.25">
      <c r="E173" s="8">
        <f t="shared" si="23"/>
        <v>43853</v>
      </c>
      <c r="F173" s="7">
        <f t="shared" si="24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20"/>
        <v>60.48</v>
      </c>
      <c r="AH173" s="17"/>
      <c r="AI173" s="8">
        <v>43867</v>
      </c>
      <c r="AJ173" s="7">
        <v>-248.46137634428231</v>
      </c>
      <c r="AK173" s="19">
        <v>0.12423068817214115</v>
      </c>
      <c r="AL173" s="7">
        <v>0</v>
      </c>
      <c r="AM173" s="7">
        <v>60.48</v>
      </c>
      <c r="AN173" s="17"/>
      <c r="AO173" s="22">
        <f t="shared" si="21"/>
        <v>0</v>
      </c>
      <c r="AP173" s="22">
        <f t="shared" si="22"/>
        <v>0</v>
      </c>
      <c r="AQ173" s="22">
        <f t="shared" si="17"/>
        <v>0</v>
      </c>
      <c r="AR173" s="22">
        <f t="shared" si="18"/>
        <v>0</v>
      </c>
      <c r="AS173" s="22">
        <f t="shared" si="19"/>
        <v>0</v>
      </c>
    </row>
    <row r="174" spans="5:45" x14ac:dyDescent="0.25">
      <c r="E174" s="8">
        <f t="shared" si="23"/>
        <v>43854</v>
      </c>
      <c r="F174" s="7">
        <f t="shared" si="24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20"/>
        <v>60.48</v>
      </c>
      <c r="AH174" s="17"/>
      <c r="AI174" s="8">
        <v>43868</v>
      </c>
      <c r="AJ174" s="7">
        <v>0</v>
      </c>
      <c r="AK174" s="19">
        <v>0</v>
      </c>
      <c r="AL174" s="7">
        <v>0</v>
      </c>
      <c r="AM174" s="7">
        <v>60.48</v>
      </c>
      <c r="AN174" s="17"/>
      <c r="AO174" s="22">
        <f t="shared" si="21"/>
        <v>0</v>
      </c>
      <c r="AP174" s="22">
        <f t="shared" si="22"/>
        <v>0</v>
      </c>
      <c r="AQ174" s="22">
        <f t="shared" si="17"/>
        <v>0</v>
      </c>
      <c r="AR174" s="22">
        <f t="shared" si="18"/>
        <v>0</v>
      </c>
      <c r="AS174" s="22">
        <f t="shared" si="19"/>
        <v>0</v>
      </c>
    </row>
    <row r="175" spans="5:45" x14ac:dyDescent="0.25">
      <c r="E175" s="8">
        <f t="shared" si="23"/>
        <v>43855</v>
      </c>
      <c r="F175" s="7">
        <f t="shared" si="24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20"/>
        <v>60.48</v>
      </c>
      <c r="AH175" s="17"/>
      <c r="AI175" s="8">
        <v>43869</v>
      </c>
      <c r="AJ175" s="7">
        <v>0</v>
      </c>
      <c r="AK175" s="19">
        <v>0</v>
      </c>
      <c r="AL175" s="7">
        <v>0</v>
      </c>
      <c r="AM175" s="7">
        <v>60.48</v>
      </c>
      <c r="AN175" s="17"/>
      <c r="AO175" s="22">
        <f t="shared" si="21"/>
        <v>0</v>
      </c>
      <c r="AP175" s="22">
        <f t="shared" si="22"/>
        <v>0</v>
      </c>
      <c r="AQ175" s="22">
        <f t="shared" si="17"/>
        <v>0</v>
      </c>
      <c r="AR175" s="22">
        <f t="shared" si="18"/>
        <v>0</v>
      </c>
      <c r="AS175" s="22">
        <f t="shared" si="19"/>
        <v>0</v>
      </c>
    </row>
    <row r="176" spans="5:45" x14ac:dyDescent="0.25">
      <c r="E176" s="8">
        <f t="shared" si="23"/>
        <v>43856</v>
      </c>
      <c r="F176" s="7">
        <f t="shared" si="24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20"/>
        <v>60.48</v>
      </c>
      <c r="AH176" s="17"/>
      <c r="AI176" s="8">
        <v>43870</v>
      </c>
      <c r="AJ176" s="7">
        <v>0</v>
      </c>
      <c r="AK176" s="19">
        <v>0</v>
      </c>
      <c r="AL176" s="7">
        <v>0</v>
      </c>
      <c r="AM176" s="7">
        <v>60.48</v>
      </c>
      <c r="AN176" s="17"/>
      <c r="AO176" s="22">
        <f t="shared" si="21"/>
        <v>0</v>
      </c>
      <c r="AP176" s="22">
        <f t="shared" si="22"/>
        <v>0</v>
      </c>
      <c r="AQ176" s="22">
        <f t="shared" si="17"/>
        <v>0</v>
      </c>
      <c r="AR176" s="22">
        <f t="shared" si="18"/>
        <v>0</v>
      </c>
      <c r="AS176" s="22">
        <f t="shared" si="19"/>
        <v>0</v>
      </c>
    </row>
    <row r="177" spans="5:45" x14ac:dyDescent="0.25">
      <c r="E177" s="8">
        <f t="shared" si="23"/>
        <v>43857</v>
      </c>
      <c r="F177" s="7">
        <f t="shared" si="24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20"/>
        <v>60.48</v>
      </c>
      <c r="AH177" s="17"/>
      <c r="AI177" s="8">
        <v>43871</v>
      </c>
      <c r="AJ177" s="7">
        <v>0</v>
      </c>
      <c r="AK177" s="19">
        <v>0</v>
      </c>
      <c r="AL177" s="7">
        <v>0</v>
      </c>
      <c r="AM177" s="7">
        <v>60.48</v>
      </c>
      <c r="AN177" s="17"/>
      <c r="AO177" s="22">
        <f t="shared" si="21"/>
        <v>0</v>
      </c>
      <c r="AP177" s="22">
        <f t="shared" si="22"/>
        <v>0</v>
      </c>
      <c r="AQ177" s="22">
        <f t="shared" si="17"/>
        <v>0</v>
      </c>
      <c r="AR177" s="22">
        <f t="shared" si="18"/>
        <v>0</v>
      </c>
      <c r="AS177" s="22">
        <f t="shared" si="19"/>
        <v>0</v>
      </c>
    </row>
    <row r="178" spans="5:45" x14ac:dyDescent="0.25">
      <c r="E178" s="8">
        <f t="shared" si="23"/>
        <v>43858</v>
      </c>
      <c r="F178" s="7">
        <f t="shared" si="24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20"/>
        <v>60.48</v>
      </c>
      <c r="AH178" s="17"/>
      <c r="AI178" s="8">
        <v>43872</v>
      </c>
      <c r="AJ178" s="7">
        <v>0</v>
      </c>
      <c r="AK178" s="19">
        <v>0</v>
      </c>
      <c r="AL178" s="7">
        <v>0</v>
      </c>
      <c r="AM178" s="7">
        <v>60.48</v>
      </c>
      <c r="AN178" s="17"/>
      <c r="AO178" s="22">
        <f t="shared" si="21"/>
        <v>0</v>
      </c>
      <c r="AP178" s="22">
        <f t="shared" si="22"/>
        <v>0</v>
      </c>
      <c r="AQ178" s="22">
        <f t="shared" si="17"/>
        <v>0</v>
      </c>
      <c r="AR178" s="22">
        <f t="shared" si="18"/>
        <v>0</v>
      </c>
      <c r="AS178" s="22">
        <f t="shared" si="19"/>
        <v>0</v>
      </c>
    </row>
    <row r="179" spans="5:45" x14ac:dyDescent="0.25">
      <c r="E179" s="8">
        <f t="shared" si="23"/>
        <v>43859</v>
      </c>
      <c r="F179" s="7">
        <f t="shared" si="24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20"/>
        <v>60.48</v>
      </c>
      <c r="AH179" s="17"/>
      <c r="AI179" s="8">
        <v>43873</v>
      </c>
      <c r="AJ179" s="7">
        <v>0</v>
      </c>
      <c r="AK179" s="19">
        <v>0</v>
      </c>
      <c r="AL179" s="7">
        <v>0</v>
      </c>
      <c r="AM179" s="7">
        <v>60.48</v>
      </c>
      <c r="AN179" s="17"/>
      <c r="AO179" s="22">
        <f t="shared" si="21"/>
        <v>0</v>
      </c>
      <c r="AP179" s="22">
        <f t="shared" si="22"/>
        <v>0</v>
      </c>
      <c r="AQ179" s="22">
        <f t="shared" si="17"/>
        <v>0</v>
      </c>
      <c r="AR179" s="22">
        <f t="shared" si="18"/>
        <v>0</v>
      </c>
      <c r="AS179" s="22">
        <f t="shared" si="19"/>
        <v>0</v>
      </c>
    </row>
    <row r="180" spans="5:45" x14ac:dyDescent="0.25">
      <c r="E180" s="8">
        <f t="shared" si="23"/>
        <v>43860</v>
      </c>
      <c r="F180" s="7">
        <f t="shared" si="24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20"/>
        <v>60.48</v>
      </c>
      <c r="AH180" s="17"/>
      <c r="AI180" s="8">
        <v>43874</v>
      </c>
      <c r="AJ180" s="7">
        <v>0</v>
      </c>
      <c r="AK180" s="19">
        <v>0</v>
      </c>
      <c r="AL180" s="7">
        <v>0</v>
      </c>
      <c r="AM180" s="7">
        <v>60.48</v>
      </c>
      <c r="AN180" s="17"/>
      <c r="AO180" s="22">
        <f t="shared" si="21"/>
        <v>0</v>
      </c>
      <c r="AP180" s="22">
        <f t="shared" si="22"/>
        <v>0</v>
      </c>
      <c r="AQ180" s="22">
        <f t="shared" si="17"/>
        <v>0</v>
      </c>
      <c r="AR180" s="22">
        <f t="shared" si="18"/>
        <v>0</v>
      </c>
      <c r="AS180" s="22">
        <f t="shared" si="19"/>
        <v>0</v>
      </c>
    </row>
    <row r="181" spans="5:45" x14ac:dyDescent="0.25">
      <c r="E181" s="8">
        <f t="shared" si="23"/>
        <v>43861</v>
      </c>
      <c r="F181" s="7">
        <f t="shared" si="24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20"/>
        <v>60.48</v>
      </c>
      <c r="AH181" s="17"/>
      <c r="AI181" s="8">
        <v>43875</v>
      </c>
      <c r="AJ181" s="7">
        <v>0</v>
      </c>
      <c r="AK181" s="19">
        <v>0</v>
      </c>
      <c r="AL181" s="7">
        <v>0</v>
      </c>
      <c r="AM181" s="7">
        <v>60.48</v>
      </c>
      <c r="AN181" s="17"/>
      <c r="AO181" s="22">
        <f t="shared" si="21"/>
        <v>0</v>
      </c>
      <c r="AP181" s="22">
        <f t="shared" si="22"/>
        <v>0</v>
      </c>
      <c r="AQ181" s="22">
        <f t="shared" si="17"/>
        <v>0</v>
      </c>
      <c r="AR181" s="22">
        <f t="shared" si="18"/>
        <v>0</v>
      </c>
      <c r="AS181" s="22">
        <f t="shared" si="19"/>
        <v>0</v>
      </c>
    </row>
    <row r="182" spans="5:45" x14ac:dyDescent="0.25">
      <c r="E182" s="8">
        <f t="shared" si="23"/>
        <v>43862</v>
      </c>
      <c r="F182" s="7">
        <f t="shared" si="24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20"/>
        <v>60.48</v>
      </c>
      <c r="AH182" s="17"/>
      <c r="AI182" s="8">
        <v>43876</v>
      </c>
      <c r="AJ182" s="7">
        <v>0</v>
      </c>
      <c r="AK182" s="19">
        <v>0</v>
      </c>
      <c r="AL182" s="7">
        <v>0</v>
      </c>
      <c r="AM182" s="7">
        <v>60.48</v>
      </c>
      <c r="AN182" s="17"/>
      <c r="AO182" s="22">
        <f t="shared" si="21"/>
        <v>0</v>
      </c>
      <c r="AP182" s="22">
        <f t="shared" si="22"/>
        <v>0</v>
      </c>
      <c r="AQ182" s="22">
        <f t="shared" si="17"/>
        <v>0</v>
      </c>
      <c r="AR182" s="22">
        <f t="shared" si="18"/>
        <v>0</v>
      </c>
      <c r="AS182" s="22">
        <f t="shared" si="19"/>
        <v>0</v>
      </c>
    </row>
    <row r="183" spans="5:45" x14ac:dyDescent="0.25">
      <c r="E183" s="8">
        <f t="shared" si="23"/>
        <v>43863</v>
      </c>
      <c r="F183" s="7">
        <f t="shared" si="24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20"/>
        <v>60.48</v>
      </c>
      <c r="AH183" s="17"/>
      <c r="AI183" s="8">
        <v>43877</v>
      </c>
      <c r="AJ183" s="7">
        <v>0</v>
      </c>
      <c r="AK183" s="19">
        <v>0</v>
      </c>
      <c r="AL183" s="7">
        <v>0</v>
      </c>
      <c r="AM183" s="7">
        <v>60.48</v>
      </c>
      <c r="AN183" s="17"/>
      <c r="AO183" s="22">
        <f t="shared" si="21"/>
        <v>0</v>
      </c>
      <c r="AP183" s="22">
        <f t="shared" si="22"/>
        <v>0</v>
      </c>
      <c r="AQ183" s="22">
        <f t="shared" si="17"/>
        <v>0</v>
      </c>
      <c r="AR183" s="22">
        <f t="shared" si="18"/>
        <v>0</v>
      </c>
      <c r="AS183" s="22">
        <f t="shared" si="19"/>
        <v>0</v>
      </c>
    </row>
    <row r="184" spans="5:45" x14ac:dyDescent="0.25">
      <c r="E184" s="8">
        <f t="shared" si="23"/>
        <v>43864</v>
      </c>
      <c r="F184" s="7">
        <f t="shared" si="24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20"/>
        <v>60.48</v>
      </c>
      <c r="AH184" s="17"/>
      <c r="AI184" s="8">
        <v>43878</v>
      </c>
      <c r="AJ184" s="7">
        <v>0</v>
      </c>
      <c r="AK184" s="19">
        <v>0</v>
      </c>
      <c r="AL184" s="7">
        <v>0</v>
      </c>
      <c r="AM184" s="7">
        <v>60.48</v>
      </c>
      <c r="AN184" s="17"/>
      <c r="AO184" s="22">
        <f t="shared" si="21"/>
        <v>0</v>
      </c>
      <c r="AP184" s="22">
        <f t="shared" si="22"/>
        <v>0</v>
      </c>
      <c r="AQ184" s="22">
        <f t="shared" si="17"/>
        <v>0</v>
      </c>
      <c r="AR184" s="22">
        <f t="shared" si="18"/>
        <v>0</v>
      </c>
      <c r="AS184" s="22">
        <f t="shared" si="19"/>
        <v>0</v>
      </c>
    </row>
    <row r="185" spans="5:45" x14ac:dyDescent="0.25">
      <c r="E185" s="8">
        <f t="shared" si="23"/>
        <v>43865</v>
      </c>
      <c r="F185" s="7">
        <f t="shared" si="24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20"/>
        <v>60.48</v>
      </c>
      <c r="AH185" s="17"/>
      <c r="AI185" s="8">
        <v>43879</v>
      </c>
      <c r="AJ185" s="7">
        <v>0</v>
      </c>
      <c r="AK185" s="19">
        <v>0</v>
      </c>
      <c r="AL185" s="7">
        <v>0</v>
      </c>
      <c r="AM185" s="7">
        <v>60.48</v>
      </c>
      <c r="AN185" s="17"/>
      <c r="AO185" s="22">
        <f t="shared" si="21"/>
        <v>0</v>
      </c>
      <c r="AP185" s="22">
        <f t="shared" si="22"/>
        <v>0</v>
      </c>
      <c r="AQ185" s="22">
        <f t="shared" si="17"/>
        <v>0</v>
      </c>
      <c r="AR185" s="22">
        <f t="shared" si="18"/>
        <v>0</v>
      </c>
      <c r="AS185" s="22">
        <f t="shared" si="19"/>
        <v>0</v>
      </c>
    </row>
    <row r="186" spans="5:45" x14ac:dyDescent="0.25">
      <c r="E186" s="8">
        <f t="shared" si="23"/>
        <v>43866</v>
      </c>
      <c r="F186" s="7">
        <f t="shared" si="24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20"/>
        <v>60.48</v>
      </c>
      <c r="AH186" s="17"/>
      <c r="AI186" s="8">
        <v>43880</v>
      </c>
      <c r="AJ186" s="7">
        <v>0</v>
      </c>
      <c r="AK186" s="19">
        <v>0</v>
      </c>
      <c r="AL186" s="7">
        <v>0</v>
      </c>
      <c r="AM186" s="7">
        <v>60.48</v>
      </c>
      <c r="AN186" s="17"/>
      <c r="AO186" s="22">
        <f t="shared" si="21"/>
        <v>0</v>
      </c>
      <c r="AP186" s="22">
        <f t="shared" si="22"/>
        <v>0</v>
      </c>
      <c r="AQ186" s="22">
        <f t="shared" si="17"/>
        <v>0</v>
      </c>
      <c r="AR186" s="22">
        <f t="shared" si="18"/>
        <v>0</v>
      </c>
      <c r="AS186" s="22">
        <f t="shared" si="19"/>
        <v>0</v>
      </c>
    </row>
    <row r="187" spans="5:45" x14ac:dyDescent="0.25">
      <c r="E187" s="8">
        <f t="shared" si="23"/>
        <v>43867</v>
      </c>
      <c r="F187" s="7">
        <f t="shared" si="24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20"/>
        <v>60.48</v>
      </c>
      <c r="AH187" s="17"/>
      <c r="AI187" s="8">
        <v>43881</v>
      </c>
      <c r="AJ187" s="7">
        <v>0</v>
      </c>
      <c r="AK187" s="19">
        <v>0</v>
      </c>
      <c r="AL187" s="7">
        <v>0</v>
      </c>
      <c r="AM187" s="7">
        <v>60.48</v>
      </c>
      <c r="AN187" s="17"/>
      <c r="AO187" s="22">
        <f t="shared" si="21"/>
        <v>0</v>
      </c>
      <c r="AP187" s="22">
        <f t="shared" si="22"/>
        <v>0</v>
      </c>
      <c r="AQ187" s="22">
        <f t="shared" si="17"/>
        <v>0</v>
      </c>
      <c r="AR187" s="22">
        <f t="shared" si="18"/>
        <v>0</v>
      </c>
      <c r="AS187" s="22">
        <f t="shared" si="19"/>
        <v>0</v>
      </c>
    </row>
    <row r="188" spans="5:45" x14ac:dyDescent="0.25">
      <c r="E188" s="8">
        <f t="shared" si="23"/>
        <v>43868</v>
      </c>
      <c r="F188" s="7">
        <f t="shared" si="24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20"/>
        <v>60.48</v>
      </c>
      <c r="AH188" s="17"/>
      <c r="AI188" s="8">
        <v>43882</v>
      </c>
      <c r="AJ188" s="7">
        <v>0</v>
      </c>
      <c r="AK188" s="19">
        <v>0</v>
      </c>
      <c r="AL188" s="7">
        <v>0</v>
      </c>
      <c r="AM188" s="7">
        <v>60.48</v>
      </c>
      <c r="AN188" s="17"/>
      <c r="AO188" s="22">
        <f t="shared" si="21"/>
        <v>0</v>
      </c>
      <c r="AP188" s="22">
        <f t="shared" si="22"/>
        <v>0</v>
      </c>
      <c r="AQ188" s="22">
        <f t="shared" si="17"/>
        <v>0</v>
      </c>
      <c r="AR188" s="22">
        <f t="shared" si="18"/>
        <v>0</v>
      </c>
      <c r="AS188" s="22">
        <f t="shared" si="19"/>
        <v>0</v>
      </c>
    </row>
    <row r="189" spans="5:45" x14ac:dyDescent="0.25">
      <c r="E189" s="8">
        <f t="shared" si="23"/>
        <v>43869</v>
      </c>
      <c r="F189" s="7">
        <f t="shared" si="24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20"/>
        <v>60.48</v>
      </c>
      <c r="AH189" s="17"/>
      <c r="AI189" s="8">
        <v>43883</v>
      </c>
      <c r="AJ189" s="7">
        <v>0</v>
      </c>
      <c r="AK189" s="19">
        <v>0</v>
      </c>
      <c r="AL189" s="7">
        <v>0</v>
      </c>
      <c r="AM189" s="7">
        <v>60.48</v>
      </c>
      <c r="AN189" s="17"/>
      <c r="AO189" s="22">
        <f t="shared" si="21"/>
        <v>0</v>
      </c>
      <c r="AP189" s="22">
        <f t="shared" si="22"/>
        <v>0</v>
      </c>
      <c r="AQ189" s="22">
        <f t="shared" si="17"/>
        <v>0</v>
      </c>
      <c r="AR189" s="22">
        <f t="shared" si="18"/>
        <v>0</v>
      </c>
      <c r="AS189" s="22">
        <f t="shared" si="19"/>
        <v>0</v>
      </c>
    </row>
    <row r="190" spans="5:45" x14ac:dyDescent="0.25">
      <c r="E190" s="8">
        <f t="shared" si="23"/>
        <v>43870</v>
      </c>
      <c r="F190" s="7">
        <f t="shared" si="24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20"/>
        <v>60.48</v>
      </c>
      <c r="AH190" s="17"/>
      <c r="AI190" s="8">
        <v>43884</v>
      </c>
      <c r="AJ190" s="7">
        <v>0</v>
      </c>
      <c r="AK190" s="19">
        <v>0</v>
      </c>
      <c r="AL190" s="7">
        <v>0</v>
      </c>
      <c r="AM190" s="7">
        <v>60.48</v>
      </c>
      <c r="AN190" s="17"/>
      <c r="AO190" s="22">
        <f t="shared" si="21"/>
        <v>0</v>
      </c>
      <c r="AP190" s="22">
        <f t="shared" si="22"/>
        <v>0</v>
      </c>
      <c r="AQ190" s="22">
        <f t="shared" si="17"/>
        <v>0</v>
      </c>
      <c r="AR190" s="22">
        <f t="shared" si="18"/>
        <v>0</v>
      </c>
      <c r="AS190" s="22">
        <f t="shared" si="19"/>
        <v>0</v>
      </c>
    </row>
    <row r="191" spans="5:45" x14ac:dyDescent="0.25">
      <c r="E191" s="8">
        <f t="shared" si="23"/>
        <v>43871</v>
      </c>
      <c r="F191" s="7">
        <f t="shared" si="24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20"/>
        <v>60.48</v>
      </c>
      <c r="AH191" s="17"/>
      <c r="AI191" s="8">
        <v>43885</v>
      </c>
      <c r="AJ191" s="7">
        <v>0</v>
      </c>
      <c r="AK191" s="19">
        <v>0</v>
      </c>
      <c r="AL191" s="7">
        <v>0</v>
      </c>
      <c r="AM191" s="7">
        <v>60.48</v>
      </c>
      <c r="AN191" s="17"/>
      <c r="AO191" s="22">
        <f t="shared" si="21"/>
        <v>0</v>
      </c>
      <c r="AP191" s="22">
        <f t="shared" si="22"/>
        <v>0</v>
      </c>
      <c r="AQ191" s="22">
        <f t="shared" si="17"/>
        <v>0</v>
      </c>
      <c r="AR191" s="22">
        <f t="shared" si="18"/>
        <v>0</v>
      </c>
      <c r="AS191" s="22">
        <f t="shared" si="19"/>
        <v>0</v>
      </c>
    </row>
    <row r="192" spans="5:45" x14ac:dyDescent="0.25">
      <c r="E192" s="8">
        <f t="shared" si="23"/>
        <v>43872</v>
      </c>
      <c r="F192" s="7">
        <f t="shared" si="24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20"/>
        <v>60.48</v>
      </c>
      <c r="AH192" s="17"/>
      <c r="AI192" s="8">
        <v>43886</v>
      </c>
      <c r="AJ192" s="7">
        <v>0</v>
      </c>
      <c r="AK192" s="19">
        <v>0</v>
      </c>
      <c r="AL192" s="7">
        <v>0</v>
      </c>
      <c r="AM192" s="7">
        <v>60.48</v>
      </c>
      <c r="AN192" s="17"/>
      <c r="AO192" s="22">
        <f t="shared" si="21"/>
        <v>0</v>
      </c>
      <c r="AP192" s="22">
        <f t="shared" si="22"/>
        <v>0</v>
      </c>
      <c r="AQ192" s="22">
        <f t="shared" si="17"/>
        <v>0</v>
      </c>
      <c r="AR192" s="22">
        <f t="shared" si="18"/>
        <v>0</v>
      </c>
      <c r="AS192" s="22">
        <f t="shared" si="19"/>
        <v>0</v>
      </c>
    </row>
    <row r="193" spans="5:45" x14ac:dyDescent="0.25">
      <c r="E193" s="8">
        <f t="shared" si="23"/>
        <v>43873</v>
      </c>
      <c r="F193" s="7">
        <f t="shared" si="24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20"/>
        <v>60.48</v>
      </c>
      <c r="AH193" s="17"/>
      <c r="AI193" s="8">
        <v>43887</v>
      </c>
      <c r="AJ193" s="7">
        <v>0</v>
      </c>
      <c r="AK193" s="19">
        <v>0</v>
      </c>
      <c r="AL193" s="7">
        <v>0</v>
      </c>
      <c r="AM193" s="7">
        <v>60.48</v>
      </c>
      <c r="AN193" s="17"/>
      <c r="AO193" s="22">
        <f t="shared" si="21"/>
        <v>0</v>
      </c>
      <c r="AP193" s="22">
        <f t="shared" si="22"/>
        <v>0</v>
      </c>
      <c r="AQ193" s="22">
        <f t="shared" si="17"/>
        <v>0</v>
      </c>
      <c r="AR193" s="22">
        <f t="shared" si="18"/>
        <v>0</v>
      </c>
      <c r="AS193" s="22">
        <f t="shared" si="19"/>
        <v>0</v>
      </c>
    </row>
    <row r="194" spans="5:45" x14ac:dyDescent="0.25">
      <c r="E194" s="8">
        <f t="shared" si="23"/>
        <v>43874</v>
      </c>
      <c r="F194" s="7">
        <f t="shared" si="24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20"/>
        <v>60.48</v>
      </c>
      <c r="AH194" s="17"/>
      <c r="AI194" s="8">
        <v>43888</v>
      </c>
      <c r="AJ194" s="7">
        <v>0</v>
      </c>
      <c r="AK194" s="19">
        <v>0</v>
      </c>
      <c r="AL194" s="7">
        <v>0</v>
      </c>
      <c r="AM194" s="7">
        <v>60.48</v>
      </c>
      <c r="AN194" s="17"/>
      <c r="AO194" s="22">
        <f t="shared" si="21"/>
        <v>0</v>
      </c>
      <c r="AP194" s="22">
        <f t="shared" si="22"/>
        <v>0</v>
      </c>
      <c r="AQ194" s="22">
        <f t="shared" si="17"/>
        <v>0</v>
      </c>
      <c r="AR194" s="22">
        <f t="shared" si="18"/>
        <v>0</v>
      </c>
      <c r="AS194" s="22">
        <f t="shared" si="19"/>
        <v>0</v>
      </c>
    </row>
    <row r="195" spans="5:45" x14ac:dyDescent="0.25">
      <c r="E195" s="8">
        <f t="shared" si="23"/>
        <v>43875</v>
      </c>
      <c r="F195" s="7">
        <f t="shared" si="24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20"/>
        <v>60.48</v>
      </c>
      <c r="AH195" s="17"/>
      <c r="AI195" s="8">
        <v>43889</v>
      </c>
      <c r="AJ195" s="7">
        <v>0</v>
      </c>
      <c r="AK195" s="19">
        <v>0</v>
      </c>
      <c r="AL195" s="7">
        <v>0</v>
      </c>
      <c r="AM195" s="7">
        <v>60.48</v>
      </c>
      <c r="AN195" s="17"/>
      <c r="AO195" s="22">
        <f t="shared" si="21"/>
        <v>0</v>
      </c>
      <c r="AP195" s="22">
        <f t="shared" si="22"/>
        <v>0</v>
      </c>
      <c r="AQ195" s="22">
        <f t="shared" si="17"/>
        <v>0</v>
      </c>
      <c r="AR195" s="22">
        <f t="shared" si="18"/>
        <v>0</v>
      </c>
      <c r="AS195" s="22">
        <f t="shared" si="19"/>
        <v>0</v>
      </c>
    </row>
    <row r="196" spans="5:45" x14ac:dyDescent="0.25">
      <c r="E196" s="8">
        <f t="shared" si="23"/>
        <v>43876</v>
      </c>
      <c r="F196" s="7">
        <f t="shared" si="24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20"/>
        <v>60.48</v>
      </c>
      <c r="AH196" s="17"/>
      <c r="AI196" s="8">
        <v>43890</v>
      </c>
      <c r="AJ196" s="7">
        <v>0</v>
      </c>
      <c r="AK196" s="19">
        <v>0</v>
      </c>
      <c r="AL196" s="7">
        <v>0</v>
      </c>
      <c r="AM196" s="7">
        <v>60.48</v>
      </c>
      <c r="AN196" s="17"/>
      <c r="AO196" s="22">
        <f t="shared" si="21"/>
        <v>0</v>
      </c>
      <c r="AP196" s="22">
        <f t="shared" si="22"/>
        <v>0</v>
      </c>
      <c r="AQ196" s="22">
        <f t="shared" si="17"/>
        <v>0</v>
      </c>
      <c r="AR196" s="22">
        <f t="shared" si="18"/>
        <v>0</v>
      </c>
      <c r="AS196" s="22">
        <f t="shared" si="19"/>
        <v>0</v>
      </c>
    </row>
    <row r="197" spans="5:45" x14ac:dyDescent="0.25">
      <c r="E197" s="8">
        <f t="shared" si="23"/>
        <v>43877</v>
      </c>
      <c r="F197" s="7">
        <f t="shared" si="24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20"/>
        <v>58.48</v>
      </c>
      <c r="AH197" s="17"/>
      <c r="AI197" s="8">
        <v>43891</v>
      </c>
      <c r="AJ197" s="7">
        <v>0</v>
      </c>
      <c r="AK197" s="19">
        <v>0</v>
      </c>
      <c r="AL197" s="7">
        <v>0</v>
      </c>
      <c r="AM197" s="7">
        <v>58.48</v>
      </c>
      <c r="AN197" s="17"/>
      <c r="AO197" s="22">
        <f t="shared" si="21"/>
        <v>0</v>
      </c>
      <c r="AP197" s="22">
        <f t="shared" si="22"/>
        <v>0</v>
      </c>
      <c r="AQ197" s="22">
        <f t="shared" si="17"/>
        <v>0</v>
      </c>
      <c r="AR197" s="22">
        <f t="shared" si="18"/>
        <v>0</v>
      </c>
      <c r="AS197" s="22">
        <f t="shared" si="19"/>
        <v>0</v>
      </c>
    </row>
    <row r="198" spans="5:45" x14ac:dyDescent="0.25">
      <c r="E198" s="8">
        <f t="shared" si="23"/>
        <v>43878</v>
      </c>
      <c r="F198" s="7">
        <f t="shared" si="24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20"/>
        <v>58.48</v>
      </c>
      <c r="AH198" s="17"/>
      <c r="AI198" s="8">
        <v>43892</v>
      </c>
      <c r="AJ198" s="7">
        <v>0</v>
      </c>
      <c r="AK198" s="19">
        <v>0</v>
      </c>
      <c r="AL198" s="7">
        <v>0</v>
      </c>
      <c r="AM198" s="7">
        <v>58.48</v>
      </c>
      <c r="AN198" s="17"/>
      <c r="AO198" s="22">
        <f t="shared" si="21"/>
        <v>0</v>
      </c>
      <c r="AP198" s="22">
        <f t="shared" si="22"/>
        <v>0</v>
      </c>
      <c r="AQ198" s="22">
        <f t="shared" si="17"/>
        <v>0</v>
      </c>
      <c r="AR198" s="22">
        <f t="shared" si="18"/>
        <v>0</v>
      </c>
      <c r="AS198" s="22">
        <f t="shared" si="19"/>
        <v>0</v>
      </c>
    </row>
    <row r="199" spans="5:45" x14ac:dyDescent="0.25">
      <c r="E199" s="8">
        <f t="shared" si="23"/>
        <v>43879</v>
      </c>
      <c r="F199" s="7">
        <f t="shared" si="24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20"/>
        <v>58.48</v>
      </c>
      <c r="AH199" s="17"/>
      <c r="AI199" s="8">
        <v>43893</v>
      </c>
      <c r="AJ199" s="7">
        <v>0</v>
      </c>
      <c r="AK199" s="19">
        <v>0</v>
      </c>
      <c r="AL199" s="7">
        <v>0</v>
      </c>
      <c r="AM199" s="7">
        <v>58.48</v>
      </c>
      <c r="AN199" s="17"/>
      <c r="AO199" s="22">
        <f t="shared" si="21"/>
        <v>0</v>
      </c>
      <c r="AP199" s="22">
        <f t="shared" si="22"/>
        <v>0</v>
      </c>
      <c r="AQ199" s="22">
        <f t="shared" si="17"/>
        <v>0</v>
      </c>
      <c r="AR199" s="22">
        <f t="shared" si="18"/>
        <v>0</v>
      </c>
      <c r="AS199" s="22">
        <f t="shared" si="19"/>
        <v>0</v>
      </c>
    </row>
    <row r="200" spans="5:45" x14ac:dyDescent="0.25">
      <c r="E200" s="8">
        <f t="shared" si="23"/>
        <v>43880</v>
      </c>
      <c r="F200" s="7">
        <f t="shared" si="24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20"/>
        <v>58.48</v>
      </c>
      <c r="AH200" s="17"/>
      <c r="AI200" s="8">
        <v>43894</v>
      </c>
      <c r="AJ200" s="7">
        <v>0</v>
      </c>
      <c r="AK200" s="19">
        <v>0</v>
      </c>
      <c r="AL200" s="7">
        <v>0</v>
      </c>
      <c r="AM200" s="7">
        <v>58.48</v>
      </c>
      <c r="AN200" s="17"/>
      <c r="AO200" s="22">
        <f t="shared" si="21"/>
        <v>0</v>
      </c>
      <c r="AP200" s="22">
        <f t="shared" si="22"/>
        <v>0</v>
      </c>
      <c r="AQ200" s="22">
        <f t="shared" ref="AQ200:AQ263" si="25">Q200-AK200</f>
        <v>0</v>
      </c>
      <c r="AR200" s="22">
        <f t="shared" ref="AR200:AR263" si="26">R200-AL200</f>
        <v>0</v>
      </c>
      <c r="AS200" s="22">
        <f t="shared" ref="AS200:AS263" si="27">S200-AM200</f>
        <v>0</v>
      </c>
    </row>
    <row r="201" spans="5:45" x14ac:dyDescent="0.25">
      <c r="E201" s="8">
        <f t="shared" si="23"/>
        <v>43881</v>
      </c>
      <c r="F201" s="7">
        <f t="shared" si="24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28">VLOOKUP(O201,$E$22:$F$1597, 2, FALSE)</f>
        <v>58.48</v>
      </c>
      <c r="AH201" s="17"/>
      <c r="AI201" s="8">
        <v>43895</v>
      </c>
      <c r="AJ201" s="7">
        <v>0</v>
      </c>
      <c r="AK201" s="19">
        <v>0</v>
      </c>
      <c r="AL201" s="7">
        <v>0</v>
      </c>
      <c r="AM201" s="7">
        <v>58.48</v>
      </c>
      <c r="AN201" s="17"/>
      <c r="AO201" s="22">
        <f t="shared" ref="AO201:AO264" si="29">O201-AI201</f>
        <v>0</v>
      </c>
      <c r="AP201" s="22">
        <f t="shared" ref="AP201:AP264" si="30">P201-AJ201</f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</row>
    <row r="202" spans="5:45" x14ac:dyDescent="0.25">
      <c r="E202" s="8">
        <f t="shared" si="23"/>
        <v>43882</v>
      </c>
      <c r="F202" s="7">
        <f t="shared" si="24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28"/>
        <v>58.48</v>
      </c>
      <c r="AH202" s="17"/>
      <c r="AI202" s="8">
        <v>43896</v>
      </c>
      <c r="AJ202" s="7">
        <v>0</v>
      </c>
      <c r="AK202" s="19">
        <v>0</v>
      </c>
      <c r="AL202" s="7">
        <v>0</v>
      </c>
      <c r="AM202" s="7">
        <v>58.48</v>
      </c>
      <c r="AN202" s="17"/>
      <c r="AO202" s="22">
        <f t="shared" si="29"/>
        <v>0</v>
      </c>
      <c r="AP202" s="22">
        <f t="shared" si="30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</row>
    <row r="203" spans="5:45" x14ac:dyDescent="0.25">
      <c r="E203" s="8">
        <f t="shared" si="23"/>
        <v>43883</v>
      </c>
      <c r="F203" s="7">
        <f t="shared" si="24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28"/>
        <v>58.48</v>
      </c>
      <c r="AH203" s="17"/>
      <c r="AI203" s="8">
        <v>43897</v>
      </c>
      <c r="AJ203" s="7">
        <v>0</v>
      </c>
      <c r="AK203" s="19">
        <v>0</v>
      </c>
      <c r="AL203" s="7">
        <v>0</v>
      </c>
      <c r="AM203" s="7">
        <v>58.48</v>
      </c>
      <c r="AN203" s="17"/>
      <c r="AO203" s="22">
        <f t="shared" si="29"/>
        <v>0</v>
      </c>
      <c r="AP203" s="22">
        <f t="shared" si="30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</row>
    <row r="204" spans="5:45" x14ac:dyDescent="0.25">
      <c r="E204" s="8">
        <f t="shared" si="23"/>
        <v>43884</v>
      </c>
      <c r="F204" s="7">
        <f t="shared" si="24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28"/>
        <v>58.48</v>
      </c>
      <c r="AH204" s="17"/>
      <c r="AI204" s="8">
        <v>43898</v>
      </c>
      <c r="AJ204" s="7">
        <v>0</v>
      </c>
      <c r="AK204" s="19">
        <v>0</v>
      </c>
      <c r="AL204" s="7">
        <v>0</v>
      </c>
      <c r="AM204" s="7">
        <v>58.48</v>
      </c>
      <c r="AN204" s="17"/>
      <c r="AO204" s="22">
        <f t="shared" si="29"/>
        <v>0</v>
      </c>
      <c r="AP204" s="22">
        <f t="shared" si="30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</row>
    <row r="205" spans="5:45" x14ac:dyDescent="0.25">
      <c r="E205" s="8">
        <f t="shared" si="23"/>
        <v>43885</v>
      </c>
      <c r="F205" s="7">
        <f t="shared" si="24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28"/>
        <v>58.48</v>
      </c>
      <c r="AH205" s="17"/>
      <c r="AI205" s="8">
        <v>43899</v>
      </c>
      <c r="AJ205" s="7">
        <v>0</v>
      </c>
      <c r="AK205" s="19">
        <v>0</v>
      </c>
      <c r="AL205" s="7">
        <v>0</v>
      </c>
      <c r="AM205" s="7">
        <v>58.48</v>
      </c>
      <c r="AN205" s="17"/>
      <c r="AO205" s="22">
        <f t="shared" si="29"/>
        <v>0</v>
      </c>
      <c r="AP205" s="22">
        <f t="shared" si="30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</row>
    <row r="206" spans="5:45" x14ac:dyDescent="0.25">
      <c r="E206" s="8">
        <f t="shared" si="23"/>
        <v>43886</v>
      </c>
      <c r="F206" s="7">
        <f t="shared" si="24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28"/>
        <v>58.48</v>
      </c>
      <c r="AH206" s="17"/>
      <c r="AI206" s="8">
        <v>43900</v>
      </c>
      <c r="AJ206" s="7">
        <v>0</v>
      </c>
      <c r="AK206" s="19">
        <v>0</v>
      </c>
      <c r="AL206" s="7">
        <v>0</v>
      </c>
      <c r="AM206" s="7">
        <v>58.48</v>
      </c>
      <c r="AN206" s="17"/>
      <c r="AO206" s="22">
        <f t="shared" si="29"/>
        <v>0</v>
      </c>
      <c r="AP206" s="22">
        <f t="shared" si="30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</row>
    <row r="207" spans="5:45" x14ac:dyDescent="0.25">
      <c r="E207" s="8">
        <f t="shared" si="23"/>
        <v>43887</v>
      </c>
      <c r="F207" s="7">
        <f t="shared" si="24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28"/>
        <v>58.48</v>
      </c>
      <c r="AH207" s="17"/>
      <c r="AI207" s="8">
        <v>43901</v>
      </c>
      <c r="AJ207" s="7">
        <v>0</v>
      </c>
      <c r="AK207" s="19">
        <v>0</v>
      </c>
      <c r="AL207" s="7">
        <v>0</v>
      </c>
      <c r="AM207" s="7">
        <v>58.48</v>
      </c>
      <c r="AN207" s="17"/>
      <c r="AO207" s="22">
        <f t="shared" si="29"/>
        <v>0</v>
      </c>
      <c r="AP207" s="22">
        <f t="shared" si="30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</row>
    <row r="208" spans="5:45" x14ac:dyDescent="0.25">
      <c r="E208" s="8">
        <f t="shared" si="23"/>
        <v>43888</v>
      </c>
      <c r="F208" s="7">
        <f t="shared" si="24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28"/>
        <v>58.48</v>
      </c>
      <c r="AH208" s="17"/>
      <c r="AI208" s="8">
        <v>43902</v>
      </c>
      <c r="AJ208" s="7">
        <v>0</v>
      </c>
      <c r="AK208" s="19">
        <v>0</v>
      </c>
      <c r="AL208" s="7">
        <v>0</v>
      </c>
      <c r="AM208" s="7">
        <v>58.48</v>
      </c>
      <c r="AN208" s="17"/>
      <c r="AO208" s="22">
        <f t="shared" si="29"/>
        <v>0</v>
      </c>
      <c r="AP208" s="22">
        <f t="shared" si="30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</row>
    <row r="209" spans="5:45" x14ac:dyDescent="0.25">
      <c r="E209" s="8">
        <f t="shared" si="23"/>
        <v>43889</v>
      </c>
      <c r="F209" s="7">
        <f t="shared" si="24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28"/>
        <v>58.48</v>
      </c>
      <c r="AH209" s="17"/>
      <c r="AI209" s="8">
        <v>43903</v>
      </c>
      <c r="AJ209" s="7">
        <v>0</v>
      </c>
      <c r="AK209" s="19">
        <v>0</v>
      </c>
      <c r="AL209" s="7">
        <v>0</v>
      </c>
      <c r="AM209" s="7">
        <v>58.48</v>
      </c>
      <c r="AN209" s="17"/>
      <c r="AO209" s="22">
        <f t="shared" si="29"/>
        <v>0</v>
      </c>
      <c r="AP209" s="22">
        <f t="shared" si="30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</row>
    <row r="210" spans="5:45" x14ac:dyDescent="0.25">
      <c r="E210" s="8">
        <f t="shared" si="23"/>
        <v>43890</v>
      </c>
      <c r="F210" s="7">
        <f t="shared" si="24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28"/>
        <v>58.48</v>
      </c>
      <c r="AH210" s="17"/>
      <c r="AI210" s="8">
        <v>43904</v>
      </c>
      <c r="AJ210" s="7">
        <v>0</v>
      </c>
      <c r="AK210" s="19">
        <v>0</v>
      </c>
      <c r="AL210" s="7">
        <v>0</v>
      </c>
      <c r="AM210" s="7">
        <v>58.48</v>
      </c>
      <c r="AN210" s="17"/>
      <c r="AO210" s="22">
        <f t="shared" si="29"/>
        <v>0</v>
      </c>
      <c r="AP210" s="22">
        <f t="shared" si="30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</row>
    <row r="211" spans="5:45" x14ac:dyDescent="0.25">
      <c r="E211" s="8">
        <f t="shared" si="23"/>
        <v>43891</v>
      </c>
      <c r="F211" s="7">
        <f t="shared" si="24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28"/>
        <v>58.48</v>
      </c>
      <c r="AH211" s="17"/>
      <c r="AI211" s="8">
        <v>43905</v>
      </c>
      <c r="AJ211" s="7">
        <v>0</v>
      </c>
      <c r="AK211" s="19">
        <v>0</v>
      </c>
      <c r="AL211" s="7">
        <v>0</v>
      </c>
      <c r="AM211" s="7">
        <v>58.48</v>
      </c>
      <c r="AN211" s="17"/>
      <c r="AO211" s="22">
        <f t="shared" si="29"/>
        <v>0</v>
      </c>
      <c r="AP211" s="22">
        <f t="shared" si="30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</row>
    <row r="212" spans="5:45" x14ac:dyDescent="0.25">
      <c r="E212" s="8">
        <f t="shared" si="23"/>
        <v>43892</v>
      </c>
      <c r="F212" s="7">
        <f t="shared" si="24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28"/>
        <v>58.48</v>
      </c>
      <c r="AH212" s="17"/>
      <c r="AI212" s="8">
        <v>43906</v>
      </c>
      <c r="AJ212" s="7">
        <v>0</v>
      </c>
      <c r="AK212" s="19">
        <v>0</v>
      </c>
      <c r="AL212" s="7">
        <v>0</v>
      </c>
      <c r="AM212" s="7">
        <v>58.48</v>
      </c>
      <c r="AN212" s="17"/>
      <c r="AO212" s="22">
        <f t="shared" si="29"/>
        <v>0</v>
      </c>
      <c r="AP212" s="22">
        <f t="shared" si="30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</row>
    <row r="213" spans="5:45" x14ac:dyDescent="0.25">
      <c r="E213" s="8">
        <f t="shared" si="23"/>
        <v>43893</v>
      </c>
      <c r="F213" s="7">
        <f t="shared" si="24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28"/>
        <v>58.48</v>
      </c>
      <c r="AH213" s="17"/>
      <c r="AI213" s="8">
        <v>43907</v>
      </c>
      <c r="AJ213" s="7">
        <v>0</v>
      </c>
      <c r="AK213" s="19">
        <v>0</v>
      </c>
      <c r="AL213" s="7">
        <v>0</v>
      </c>
      <c r="AM213" s="7">
        <v>58.48</v>
      </c>
      <c r="AN213" s="17"/>
      <c r="AO213" s="22">
        <f t="shared" si="29"/>
        <v>0</v>
      </c>
      <c r="AP213" s="22">
        <f t="shared" si="30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</row>
    <row r="214" spans="5:45" x14ac:dyDescent="0.25">
      <c r="E214" s="8">
        <f t="shared" si="23"/>
        <v>43894</v>
      </c>
      <c r="F214" s="7">
        <f t="shared" si="24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28"/>
        <v>58.48</v>
      </c>
      <c r="AH214" s="17"/>
      <c r="AI214" s="8">
        <v>43908</v>
      </c>
      <c r="AJ214" s="7">
        <v>0</v>
      </c>
      <c r="AK214" s="19">
        <v>0</v>
      </c>
      <c r="AL214" s="7">
        <v>0</v>
      </c>
      <c r="AM214" s="7">
        <v>58.48</v>
      </c>
      <c r="AN214" s="17"/>
      <c r="AO214" s="22">
        <f t="shared" si="29"/>
        <v>0</v>
      </c>
      <c r="AP214" s="22">
        <f t="shared" si="30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</row>
    <row r="215" spans="5:45" x14ac:dyDescent="0.25">
      <c r="E215" s="8">
        <f t="shared" si="23"/>
        <v>43895</v>
      </c>
      <c r="F215" s="7">
        <f t="shared" si="24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28"/>
        <v>58.48</v>
      </c>
      <c r="AH215" s="17"/>
      <c r="AI215" s="8">
        <v>43909</v>
      </c>
      <c r="AJ215" s="7">
        <v>0</v>
      </c>
      <c r="AK215" s="19">
        <v>0</v>
      </c>
      <c r="AL215" s="7">
        <v>0</v>
      </c>
      <c r="AM215" s="7">
        <v>58.48</v>
      </c>
      <c r="AN215" s="17"/>
      <c r="AO215" s="22">
        <f t="shared" si="29"/>
        <v>0</v>
      </c>
      <c r="AP215" s="22">
        <f t="shared" si="30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</row>
    <row r="216" spans="5:45" x14ac:dyDescent="0.25">
      <c r="E216" s="8">
        <f t="shared" ref="E216:E279" si="31">IF(E215+1&gt;MAX($B$4:$B$97), NA(), E215+1)</f>
        <v>43896</v>
      </c>
      <c r="F216" s="7">
        <f t="shared" ref="F216:F279" si="3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28"/>
        <v>58.48</v>
      </c>
      <c r="AH216" s="17"/>
      <c r="AI216" s="8">
        <v>43910</v>
      </c>
      <c r="AJ216" s="7">
        <v>0</v>
      </c>
      <c r="AK216" s="19">
        <v>0</v>
      </c>
      <c r="AL216" s="7">
        <v>0</v>
      </c>
      <c r="AM216" s="7">
        <v>58.48</v>
      </c>
      <c r="AN216" s="17"/>
      <c r="AO216" s="22">
        <f t="shared" si="29"/>
        <v>0</v>
      </c>
      <c r="AP216" s="22">
        <f t="shared" si="30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</row>
    <row r="217" spans="5:45" x14ac:dyDescent="0.25">
      <c r="E217" s="8">
        <f t="shared" si="31"/>
        <v>43897</v>
      </c>
      <c r="F217" s="7">
        <f t="shared" si="3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28"/>
        <v>58.48</v>
      </c>
      <c r="AH217" s="17"/>
      <c r="AI217" s="8">
        <v>43911</v>
      </c>
      <c r="AJ217" s="7">
        <v>0</v>
      </c>
      <c r="AK217" s="19">
        <v>0</v>
      </c>
      <c r="AL217" s="7">
        <v>0</v>
      </c>
      <c r="AM217" s="7">
        <v>58.48</v>
      </c>
      <c r="AN217" s="17"/>
      <c r="AO217" s="22">
        <f t="shared" si="29"/>
        <v>0</v>
      </c>
      <c r="AP217" s="22">
        <f t="shared" si="30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</row>
    <row r="218" spans="5:45" x14ac:dyDescent="0.25">
      <c r="E218" s="8">
        <f t="shared" si="31"/>
        <v>43898</v>
      </c>
      <c r="F218" s="7">
        <f t="shared" si="3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28"/>
        <v>58.48</v>
      </c>
      <c r="AH218" s="17"/>
      <c r="AI218" s="8">
        <v>43912</v>
      </c>
      <c r="AJ218" s="7">
        <v>0</v>
      </c>
      <c r="AK218" s="19">
        <v>0</v>
      </c>
      <c r="AL218" s="7">
        <v>0</v>
      </c>
      <c r="AM218" s="7">
        <v>58.48</v>
      </c>
      <c r="AN218" s="17"/>
      <c r="AO218" s="22">
        <f t="shared" si="29"/>
        <v>0</v>
      </c>
      <c r="AP218" s="22">
        <f t="shared" si="30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</row>
    <row r="219" spans="5:45" x14ac:dyDescent="0.25">
      <c r="E219" s="8">
        <f t="shared" si="31"/>
        <v>43899</v>
      </c>
      <c r="F219" s="7">
        <f t="shared" si="3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28"/>
        <v>58.48</v>
      </c>
      <c r="AH219" s="17"/>
      <c r="AI219" s="8">
        <v>43913</v>
      </c>
      <c r="AJ219" s="7">
        <v>0</v>
      </c>
      <c r="AK219" s="19">
        <v>0</v>
      </c>
      <c r="AL219" s="7">
        <v>0</v>
      </c>
      <c r="AM219" s="7">
        <v>58.48</v>
      </c>
      <c r="AN219" s="17"/>
      <c r="AO219" s="22">
        <f t="shared" si="29"/>
        <v>0</v>
      </c>
      <c r="AP219" s="22">
        <f t="shared" si="30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</row>
    <row r="220" spans="5:45" x14ac:dyDescent="0.25">
      <c r="E220" s="8">
        <f t="shared" si="31"/>
        <v>43900</v>
      </c>
      <c r="F220" s="7">
        <f t="shared" si="3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28"/>
        <v>58.48</v>
      </c>
      <c r="AH220" s="17"/>
      <c r="AI220" s="8">
        <v>43914</v>
      </c>
      <c r="AJ220" s="7">
        <v>0</v>
      </c>
      <c r="AK220" s="19">
        <v>0</v>
      </c>
      <c r="AL220" s="7">
        <v>0</v>
      </c>
      <c r="AM220" s="7">
        <v>58.48</v>
      </c>
      <c r="AN220" s="17"/>
      <c r="AO220" s="22">
        <f t="shared" si="29"/>
        <v>0</v>
      </c>
      <c r="AP220" s="22">
        <f t="shared" si="30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</row>
    <row r="221" spans="5:45" x14ac:dyDescent="0.25">
      <c r="E221" s="8">
        <f t="shared" si="31"/>
        <v>43901</v>
      </c>
      <c r="F221" s="7">
        <f t="shared" si="3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28"/>
        <v>58.48</v>
      </c>
      <c r="AH221" s="17"/>
      <c r="AI221" s="8">
        <v>43915</v>
      </c>
      <c r="AJ221" s="7">
        <v>0</v>
      </c>
      <c r="AK221" s="19">
        <v>0</v>
      </c>
      <c r="AL221" s="7">
        <v>0</v>
      </c>
      <c r="AM221" s="7">
        <v>58.48</v>
      </c>
      <c r="AN221" s="17"/>
      <c r="AO221" s="22">
        <f t="shared" si="29"/>
        <v>0</v>
      </c>
      <c r="AP221" s="22">
        <f t="shared" si="30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</row>
    <row r="222" spans="5:45" x14ac:dyDescent="0.25">
      <c r="E222" s="8">
        <f t="shared" si="31"/>
        <v>43902</v>
      </c>
      <c r="F222" s="7">
        <f t="shared" si="3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28"/>
        <v>58.48</v>
      </c>
      <c r="AH222" s="17"/>
      <c r="AI222" s="8">
        <v>43916</v>
      </c>
      <c r="AJ222" s="7">
        <v>0</v>
      </c>
      <c r="AK222" s="19">
        <v>0</v>
      </c>
      <c r="AL222" s="7">
        <v>0</v>
      </c>
      <c r="AM222" s="7">
        <v>58.48</v>
      </c>
      <c r="AN222" s="17"/>
      <c r="AO222" s="22">
        <f t="shared" si="29"/>
        <v>0</v>
      </c>
      <c r="AP222" s="22">
        <f t="shared" si="30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</row>
    <row r="223" spans="5:45" x14ac:dyDescent="0.25">
      <c r="E223" s="8">
        <f t="shared" si="31"/>
        <v>43903</v>
      </c>
      <c r="F223" s="7">
        <f t="shared" si="3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28"/>
        <v>58.48</v>
      </c>
      <c r="AH223" s="17"/>
      <c r="AI223" s="8">
        <v>43917</v>
      </c>
      <c r="AJ223" s="7">
        <v>0</v>
      </c>
      <c r="AK223" s="19">
        <v>0</v>
      </c>
      <c r="AL223" s="7">
        <v>0</v>
      </c>
      <c r="AM223" s="7">
        <v>58.48</v>
      </c>
      <c r="AN223" s="17"/>
      <c r="AO223" s="22">
        <f t="shared" si="29"/>
        <v>0</v>
      </c>
      <c r="AP223" s="22">
        <f t="shared" si="30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</row>
    <row r="224" spans="5:45" x14ac:dyDescent="0.25">
      <c r="E224" s="8">
        <f t="shared" si="31"/>
        <v>43904</v>
      </c>
      <c r="F224" s="7">
        <f t="shared" si="3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28"/>
        <v>58.48</v>
      </c>
      <c r="AH224" s="17"/>
      <c r="AI224" s="8">
        <v>43918</v>
      </c>
      <c r="AJ224" s="7">
        <v>0</v>
      </c>
      <c r="AK224" s="19">
        <v>0</v>
      </c>
      <c r="AL224" s="7">
        <v>0</v>
      </c>
      <c r="AM224" s="7">
        <v>58.48</v>
      </c>
      <c r="AN224" s="17"/>
      <c r="AO224" s="22">
        <f t="shared" si="29"/>
        <v>0</v>
      </c>
      <c r="AP224" s="22">
        <f t="shared" si="30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</row>
    <row r="225" spans="5:45" x14ac:dyDescent="0.25">
      <c r="E225" s="8">
        <f t="shared" si="31"/>
        <v>43905</v>
      </c>
      <c r="F225" s="7">
        <f t="shared" si="3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28"/>
        <v>58.48</v>
      </c>
      <c r="AH225" s="17"/>
      <c r="AI225" s="8">
        <v>43919</v>
      </c>
      <c r="AJ225" s="7">
        <v>0</v>
      </c>
      <c r="AK225" s="19">
        <v>0</v>
      </c>
      <c r="AL225" s="7">
        <v>0</v>
      </c>
      <c r="AM225" s="7">
        <v>58.48</v>
      </c>
      <c r="AN225" s="17"/>
      <c r="AO225" s="22">
        <f t="shared" si="29"/>
        <v>0</v>
      </c>
      <c r="AP225" s="22">
        <f t="shared" si="30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</row>
    <row r="226" spans="5:45" x14ac:dyDescent="0.25">
      <c r="E226" s="8">
        <f t="shared" si="31"/>
        <v>43906</v>
      </c>
      <c r="F226" s="7">
        <f t="shared" si="3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28"/>
        <v>58.48</v>
      </c>
      <c r="AH226" s="17"/>
      <c r="AI226" s="8">
        <v>43920</v>
      </c>
      <c r="AJ226" s="7">
        <v>0</v>
      </c>
      <c r="AK226" s="19">
        <v>0</v>
      </c>
      <c r="AL226" s="7">
        <v>0</v>
      </c>
      <c r="AM226" s="7">
        <v>58.48</v>
      </c>
      <c r="AN226" s="17"/>
      <c r="AO226" s="22">
        <f t="shared" si="29"/>
        <v>0</v>
      </c>
      <c r="AP226" s="22">
        <f t="shared" si="30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</row>
    <row r="227" spans="5:45" x14ac:dyDescent="0.25">
      <c r="E227" s="8">
        <f t="shared" si="31"/>
        <v>43907</v>
      </c>
      <c r="F227" s="7">
        <f t="shared" si="3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28"/>
        <v>58.48</v>
      </c>
      <c r="AH227" s="17"/>
      <c r="AI227" s="8">
        <v>43921</v>
      </c>
      <c r="AJ227" s="7">
        <v>0</v>
      </c>
      <c r="AK227" s="19">
        <v>0</v>
      </c>
      <c r="AL227" s="7">
        <v>0</v>
      </c>
      <c r="AM227" s="7">
        <v>58.48</v>
      </c>
      <c r="AN227" s="17"/>
      <c r="AO227" s="22">
        <f t="shared" si="29"/>
        <v>0</v>
      </c>
      <c r="AP227" s="22">
        <f t="shared" si="30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</row>
    <row r="228" spans="5:45" x14ac:dyDescent="0.25">
      <c r="E228" s="8">
        <f t="shared" si="31"/>
        <v>43908</v>
      </c>
      <c r="F228" s="7">
        <f t="shared" si="3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28"/>
        <v>55.65</v>
      </c>
      <c r="AH228" s="17"/>
      <c r="AI228" s="8">
        <v>43922</v>
      </c>
      <c r="AJ228" s="7">
        <v>0</v>
      </c>
      <c r="AK228" s="19">
        <v>0</v>
      </c>
      <c r="AL228" s="7">
        <v>0</v>
      </c>
      <c r="AM228" s="7">
        <v>55.65</v>
      </c>
      <c r="AN228" s="17"/>
      <c r="AO228" s="22">
        <f t="shared" si="29"/>
        <v>0</v>
      </c>
      <c r="AP228" s="22">
        <f t="shared" si="30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</row>
    <row r="229" spans="5:45" x14ac:dyDescent="0.25">
      <c r="E229" s="8">
        <f t="shared" si="31"/>
        <v>43909</v>
      </c>
      <c r="F229" s="7">
        <f t="shared" si="3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28"/>
        <v>55.65</v>
      </c>
      <c r="AH229" s="17"/>
      <c r="AI229" s="8">
        <v>43923</v>
      </c>
      <c r="AJ229" s="7">
        <v>0</v>
      </c>
      <c r="AK229" s="19">
        <v>0</v>
      </c>
      <c r="AL229" s="7">
        <v>0</v>
      </c>
      <c r="AM229" s="7">
        <v>55.65</v>
      </c>
      <c r="AN229" s="17"/>
      <c r="AO229" s="22">
        <f t="shared" si="29"/>
        <v>0</v>
      </c>
      <c r="AP229" s="22">
        <f t="shared" si="30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</row>
    <row r="230" spans="5:45" x14ac:dyDescent="0.25">
      <c r="E230" s="8">
        <f t="shared" si="31"/>
        <v>43910</v>
      </c>
      <c r="F230" s="7">
        <f t="shared" si="3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28"/>
        <v>55.65</v>
      </c>
      <c r="AH230" s="17"/>
      <c r="AI230" s="8">
        <v>43924</v>
      </c>
      <c r="AJ230" s="7">
        <v>0</v>
      </c>
      <c r="AK230" s="19">
        <v>0</v>
      </c>
      <c r="AL230" s="7">
        <v>0</v>
      </c>
      <c r="AM230" s="7">
        <v>55.65</v>
      </c>
      <c r="AN230" s="17"/>
      <c r="AO230" s="22">
        <f t="shared" si="29"/>
        <v>0</v>
      </c>
      <c r="AP230" s="22">
        <f t="shared" si="30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</row>
    <row r="231" spans="5:45" x14ac:dyDescent="0.25">
      <c r="E231" s="8">
        <f t="shared" si="31"/>
        <v>43911</v>
      </c>
      <c r="F231" s="7">
        <f t="shared" si="3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28"/>
        <v>55.65</v>
      </c>
      <c r="AH231" s="17"/>
      <c r="AI231" s="8">
        <v>43925</v>
      </c>
      <c r="AJ231" s="7">
        <v>0</v>
      </c>
      <c r="AK231" s="19">
        <v>0</v>
      </c>
      <c r="AL231" s="7">
        <v>0</v>
      </c>
      <c r="AM231" s="7">
        <v>55.65</v>
      </c>
      <c r="AN231" s="17"/>
      <c r="AO231" s="22">
        <f t="shared" si="29"/>
        <v>0</v>
      </c>
      <c r="AP231" s="22">
        <f t="shared" si="30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</row>
    <row r="232" spans="5:45" x14ac:dyDescent="0.25">
      <c r="E232" s="8">
        <f t="shared" si="31"/>
        <v>43912</v>
      </c>
      <c r="F232" s="7">
        <f t="shared" si="3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28"/>
        <v>55.65</v>
      </c>
      <c r="AH232" s="17"/>
      <c r="AI232" s="8">
        <v>43926</v>
      </c>
      <c r="AJ232" s="7">
        <v>0</v>
      </c>
      <c r="AK232" s="19">
        <v>0</v>
      </c>
      <c r="AL232" s="7">
        <v>0</v>
      </c>
      <c r="AM232" s="7">
        <v>55.65</v>
      </c>
      <c r="AN232" s="17"/>
      <c r="AO232" s="22">
        <f t="shared" si="29"/>
        <v>0</v>
      </c>
      <c r="AP232" s="22">
        <f t="shared" si="30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</row>
    <row r="233" spans="5:45" x14ac:dyDescent="0.25">
      <c r="E233" s="8">
        <f t="shared" si="31"/>
        <v>43913</v>
      </c>
      <c r="F233" s="7">
        <f t="shared" si="3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28"/>
        <v>55.65</v>
      </c>
      <c r="AH233" s="17"/>
      <c r="AI233" s="8">
        <v>43927</v>
      </c>
      <c r="AJ233" s="7">
        <v>0</v>
      </c>
      <c r="AK233" s="19">
        <v>0</v>
      </c>
      <c r="AL233" s="7">
        <v>0</v>
      </c>
      <c r="AM233" s="7">
        <v>55.65</v>
      </c>
      <c r="AN233" s="17"/>
      <c r="AO233" s="22">
        <f t="shared" si="29"/>
        <v>0</v>
      </c>
      <c r="AP233" s="22">
        <f t="shared" si="30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</row>
    <row r="234" spans="5:45" x14ac:dyDescent="0.25">
      <c r="E234" s="8">
        <f t="shared" si="31"/>
        <v>43914</v>
      </c>
      <c r="F234" s="7">
        <f t="shared" si="3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28"/>
        <v>55.65</v>
      </c>
      <c r="AH234" s="17"/>
      <c r="AI234" s="8">
        <v>43928</v>
      </c>
      <c r="AJ234" s="7">
        <v>0</v>
      </c>
      <c r="AK234" s="19">
        <v>0</v>
      </c>
      <c r="AL234" s="7">
        <v>0</v>
      </c>
      <c r="AM234" s="7">
        <v>55.65</v>
      </c>
      <c r="AN234" s="17"/>
      <c r="AO234" s="22">
        <f t="shared" si="29"/>
        <v>0</v>
      </c>
      <c r="AP234" s="22">
        <f t="shared" si="30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</row>
    <row r="235" spans="5:45" x14ac:dyDescent="0.25">
      <c r="E235" s="8">
        <f t="shared" si="31"/>
        <v>43915</v>
      </c>
      <c r="F235" s="7">
        <f t="shared" si="3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28"/>
        <v>55.65</v>
      </c>
      <c r="AH235" s="17"/>
      <c r="AI235" s="8">
        <v>43929</v>
      </c>
      <c r="AJ235" s="7">
        <v>0</v>
      </c>
      <c r="AK235" s="19">
        <v>0</v>
      </c>
      <c r="AL235" s="7">
        <v>0</v>
      </c>
      <c r="AM235" s="7">
        <v>55.65</v>
      </c>
      <c r="AN235" s="17"/>
      <c r="AO235" s="22">
        <f t="shared" si="29"/>
        <v>0</v>
      </c>
      <c r="AP235" s="22">
        <f t="shared" si="30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</row>
    <row r="236" spans="5:45" x14ac:dyDescent="0.25">
      <c r="E236" s="8">
        <f t="shared" si="31"/>
        <v>43916</v>
      </c>
      <c r="F236" s="7">
        <f t="shared" si="3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28"/>
        <v>55.65</v>
      </c>
      <c r="AH236" s="17"/>
      <c r="AI236" s="8">
        <v>43930</v>
      </c>
      <c r="AJ236" s="7">
        <v>0</v>
      </c>
      <c r="AK236" s="19">
        <v>0</v>
      </c>
      <c r="AL236" s="7">
        <v>0</v>
      </c>
      <c r="AM236" s="7">
        <v>55.65</v>
      </c>
      <c r="AN236" s="17"/>
      <c r="AO236" s="22">
        <f t="shared" si="29"/>
        <v>0</v>
      </c>
      <c r="AP236" s="22">
        <f t="shared" si="30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</row>
    <row r="237" spans="5:45" x14ac:dyDescent="0.25">
      <c r="E237" s="8">
        <f t="shared" si="31"/>
        <v>43917</v>
      </c>
      <c r="F237" s="7">
        <f t="shared" si="3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28"/>
        <v>55.65</v>
      </c>
      <c r="AH237" s="17"/>
      <c r="AI237" s="8">
        <v>43931</v>
      </c>
      <c r="AJ237" s="7">
        <v>0</v>
      </c>
      <c r="AK237" s="19">
        <v>0</v>
      </c>
      <c r="AL237" s="7">
        <v>0</v>
      </c>
      <c r="AM237" s="7">
        <v>55.65</v>
      </c>
      <c r="AN237" s="17"/>
      <c r="AO237" s="22">
        <f t="shared" si="29"/>
        <v>0</v>
      </c>
      <c r="AP237" s="22">
        <f t="shared" si="30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</row>
    <row r="238" spans="5:45" x14ac:dyDescent="0.25">
      <c r="E238" s="8">
        <f t="shared" si="31"/>
        <v>43918</v>
      </c>
      <c r="F238" s="7">
        <f t="shared" si="3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28"/>
        <v>55.65</v>
      </c>
      <c r="AH238" s="17"/>
      <c r="AI238" s="8">
        <v>43932</v>
      </c>
      <c r="AJ238" s="7">
        <v>0</v>
      </c>
      <c r="AK238" s="19">
        <v>0</v>
      </c>
      <c r="AL238" s="7">
        <v>0</v>
      </c>
      <c r="AM238" s="7">
        <v>55.65</v>
      </c>
      <c r="AN238" s="17"/>
      <c r="AO238" s="22">
        <f t="shared" si="29"/>
        <v>0</v>
      </c>
      <c r="AP238" s="22">
        <f t="shared" si="30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</row>
    <row r="239" spans="5:45" x14ac:dyDescent="0.25">
      <c r="E239" s="8">
        <f t="shared" si="31"/>
        <v>43919</v>
      </c>
      <c r="F239" s="7">
        <f t="shared" si="3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28"/>
        <v>55.65</v>
      </c>
      <c r="AH239" s="17"/>
      <c r="AI239" s="8">
        <v>43933</v>
      </c>
      <c r="AJ239" s="7">
        <v>0</v>
      </c>
      <c r="AK239" s="19">
        <v>0</v>
      </c>
      <c r="AL239" s="7">
        <v>0</v>
      </c>
      <c r="AM239" s="7">
        <v>55.65</v>
      </c>
      <c r="AN239" s="17"/>
      <c r="AO239" s="22">
        <f t="shared" si="29"/>
        <v>0</v>
      </c>
      <c r="AP239" s="22">
        <f t="shared" si="30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</row>
    <row r="240" spans="5:45" x14ac:dyDescent="0.25">
      <c r="E240" s="8">
        <f t="shared" si="31"/>
        <v>43920</v>
      </c>
      <c r="F240" s="7">
        <f t="shared" si="3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28"/>
        <v>55.65</v>
      </c>
      <c r="AH240" s="17"/>
      <c r="AI240" s="8">
        <v>43934</v>
      </c>
      <c r="AJ240" s="7">
        <v>0</v>
      </c>
      <c r="AK240" s="19">
        <v>0</v>
      </c>
      <c r="AL240" s="7">
        <v>0</v>
      </c>
      <c r="AM240" s="7">
        <v>55.65</v>
      </c>
      <c r="AN240" s="17"/>
      <c r="AO240" s="22">
        <f t="shared" si="29"/>
        <v>0</v>
      </c>
      <c r="AP240" s="22">
        <f t="shared" si="30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</row>
    <row r="241" spans="5:45" x14ac:dyDescent="0.25">
      <c r="E241" s="8">
        <f t="shared" si="31"/>
        <v>43921</v>
      </c>
      <c r="F241" s="7">
        <f t="shared" si="3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28"/>
        <v>55.65</v>
      </c>
      <c r="AH241" s="17"/>
      <c r="AI241" s="8">
        <v>43935</v>
      </c>
      <c r="AJ241" s="7">
        <v>0</v>
      </c>
      <c r="AK241" s="19">
        <v>0</v>
      </c>
      <c r="AL241" s="7">
        <v>0</v>
      </c>
      <c r="AM241" s="7">
        <v>55.65</v>
      </c>
      <c r="AN241" s="17"/>
      <c r="AO241" s="22">
        <f t="shared" si="29"/>
        <v>0</v>
      </c>
      <c r="AP241" s="22">
        <f t="shared" si="30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</row>
    <row r="242" spans="5:45" x14ac:dyDescent="0.25">
      <c r="E242" s="8">
        <f t="shared" si="31"/>
        <v>43922</v>
      </c>
      <c r="F242" s="7">
        <f t="shared" si="3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28"/>
        <v>55.65</v>
      </c>
      <c r="AH242" s="17"/>
      <c r="AI242" s="8">
        <v>43936</v>
      </c>
      <c r="AJ242" s="7">
        <v>0</v>
      </c>
      <c r="AK242" s="19">
        <v>0</v>
      </c>
      <c r="AL242" s="7">
        <v>0</v>
      </c>
      <c r="AM242" s="7">
        <v>55.65</v>
      </c>
      <c r="AN242" s="17"/>
      <c r="AO242" s="22">
        <f t="shared" si="29"/>
        <v>0</v>
      </c>
      <c r="AP242" s="22">
        <f t="shared" si="30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</row>
    <row r="243" spans="5:45" x14ac:dyDescent="0.25">
      <c r="E243" s="8">
        <f t="shared" si="31"/>
        <v>43923</v>
      </c>
      <c r="F243" s="7">
        <f t="shared" si="3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28"/>
        <v>55.65</v>
      </c>
      <c r="AH243" s="17"/>
      <c r="AI243" s="8">
        <v>43937</v>
      </c>
      <c r="AJ243" s="7">
        <v>0</v>
      </c>
      <c r="AK243" s="19">
        <v>0</v>
      </c>
      <c r="AL243" s="7">
        <v>0</v>
      </c>
      <c r="AM243" s="7">
        <v>55.65</v>
      </c>
      <c r="AN243" s="17"/>
      <c r="AO243" s="22">
        <f t="shared" si="29"/>
        <v>0</v>
      </c>
      <c r="AP243" s="22">
        <f t="shared" si="30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</row>
    <row r="244" spans="5:45" x14ac:dyDescent="0.25">
      <c r="E244" s="8">
        <f t="shared" si="31"/>
        <v>43924</v>
      </c>
      <c r="F244" s="7">
        <f t="shared" si="3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28"/>
        <v>55.65</v>
      </c>
      <c r="AH244" s="17"/>
      <c r="AI244" s="8">
        <v>43938</v>
      </c>
      <c r="AJ244" s="7">
        <v>0</v>
      </c>
      <c r="AK244" s="19">
        <v>0</v>
      </c>
      <c r="AL244" s="7">
        <v>0</v>
      </c>
      <c r="AM244" s="7">
        <v>55.65</v>
      </c>
      <c r="AN244" s="17"/>
      <c r="AO244" s="22">
        <f t="shared" si="29"/>
        <v>0</v>
      </c>
      <c r="AP244" s="22">
        <f t="shared" si="30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</row>
    <row r="245" spans="5:45" x14ac:dyDescent="0.25">
      <c r="E245" s="8">
        <f t="shared" si="31"/>
        <v>43925</v>
      </c>
      <c r="F245" s="7">
        <f t="shared" si="3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28"/>
        <v>55.65</v>
      </c>
      <c r="AH245" s="17"/>
      <c r="AI245" s="8">
        <v>43939</v>
      </c>
      <c r="AJ245" s="7">
        <v>0</v>
      </c>
      <c r="AK245" s="19">
        <v>0</v>
      </c>
      <c r="AL245" s="7">
        <v>0</v>
      </c>
      <c r="AM245" s="7">
        <v>55.65</v>
      </c>
      <c r="AN245" s="17"/>
      <c r="AO245" s="22">
        <f t="shared" si="29"/>
        <v>0</v>
      </c>
      <c r="AP245" s="22">
        <f t="shared" si="30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</row>
    <row r="246" spans="5:45" x14ac:dyDescent="0.25">
      <c r="E246" s="8">
        <f t="shared" si="31"/>
        <v>43926</v>
      </c>
      <c r="F246" s="7">
        <f t="shared" si="3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28"/>
        <v>55.65</v>
      </c>
      <c r="AH246" s="17"/>
      <c r="AI246" s="8">
        <v>43940</v>
      </c>
      <c r="AJ246" s="7">
        <v>0</v>
      </c>
      <c r="AK246" s="19">
        <v>0</v>
      </c>
      <c r="AL246" s="7">
        <v>0</v>
      </c>
      <c r="AM246" s="7">
        <v>55.65</v>
      </c>
      <c r="AN246" s="17"/>
      <c r="AO246" s="22">
        <f t="shared" si="29"/>
        <v>0</v>
      </c>
      <c r="AP246" s="22">
        <f t="shared" si="30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</row>
    <row r="247" spans="5:45" x14ac:dyDescent="0.25">
      <c r="E247" s="8">
        <f t="shared" si="31"/>
        <v>43927</v>
      </c>
      <c r="F247" s="7">
        <f t="shared" si="3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28"/>
        <v>55.65</v>
      </c>
      <c r="AH247" s="17"/>
      <c r="AI247" s="8">
        <v>43941</v>
      </c>
      <c r="AJ247" s="7">
        <v>0</v>
      </c>
      <c r="AK247" s="19">
        <v>0</v>
      </c>
      <c r="AL247" s="7">
        <v>0</v>
      </c>
      <c r="AM247" s="7">
        <v>55.65</v>
      </c>
      <c r="AN247" s="17"/>
      <c r="AO247" s="22">
        <f t="shared" si="29"/>
        <v>0</v>
      </c>
      <c r="AP247" s="22">
        <f t="shared" si="30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</row>
    <row r="248" spans="5:45" x14ac:dyDescent="0.25">
      <c r="E248" s="8">
        <f t="shared" si="31"/>
        <v>43928</v>
      </c>
      <c r="F248" s="7">
        <f t="shared" si="3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28"/>
        <v>55.65</v>
      </c>
      <c r="AH248" s="17"/>
      <c r="AI248" s="8">
        <v>43942</v>
      </c>
      <c r="AJ248" s="7">
        <v>0</v>
      </c>
      <c r="AK248" s="19">
        <v>0</v>
      </c>
      <c r="AL248" s="7">
        <v>0</v>
      </c>
      <c r="AM248" s="7">
        <v>55.65</v>
      </c>
      <c r="AN248" s="17"/>
      <c r="AO248" s="22">
        <f t="shared" si="29"/>
        <v>0</v>
      </c>
      <c r="AP248" s="22">
        <f t="shared" si="30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</row>
    <row r="249" spans="5:45" x14ac:dyDescent="0.25">
      <c r="E249" s="8">
        <f t="shared" si="31"/>
        <v>43929</v>
      </c>
      <c r="F249" s="7">
        <f t="shared" si="3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28"/>
        <v>55.65</v>
      </c>
      <c r="AH249" s="17"/>
      <c r="AI249" s="8">
        <v>43943</v>
      </c>
      <c r="AJ249" s="7">
        <v>0</v>
      </c>
      <c r="AK249" s="19">
        <v>0</v>
      </c>
      <c r="AL249" s="7">
        <v>0</v>
      </c>
      <c r="AM249" s="7">
        <v>55.65</v>
      </c>
      <c r="AN249" s="17"/>
      <c r="AO249" s="22">
        <f t="shared" si="29"/>
        <v>0</v>
      </c>
      <c r="AP249" s="22">
        <f t="shared" si="30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</row>
    <row r="250" spans="5:45" x14ac:dyDescent="0.25">
      <c r="E250" s="8">
        <f t="shared" si="31"/>
        <v>43930</v>
      </c>
      <c r="F250" s="7">
        <f t="shared" si="3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28"/>
        <v>55.65</v>
      </c>
      <c r="AH250" s="17"/>
      <c r="AI250" s="8">
        <v>43944</v>
      </c>
      <c r="AJ250" s="7">
        <v>0</v>
      </c>
      <c r="AK250" s="19">
        <v>0</v>
      </c>
      <c r="AL250" s="7">
        <v>0</v>
      </c>
      <c r="AM250" s="7">
        <v>55.65</v>
      </c>
      <c r="AN250" s="17"/>
      <c r="AO250" s="22">
        <f t="shared" si="29"/>
        <v>0</v>
      </c>
      <c r="AP250" s="22">
        <f t="shared" si="30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</row>
    <row r="251" spans="5:45" x14ac:dyDescent="0.25">
      <c r="E251" s="8">
        <f t="shared" si="31"/>
        <v>43931</v>
      </c>
      <c r="F251" s="7">
        <f t="shared" si="3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28"/>
        <v>55.65</v>
      </c>
      <c r="AH251" s="17"/>
      <c r="AI251" s="8">
        <v>43945</v>
      </c>
      <c r="AJ251" s="7">
        <v>0</v>
      </c>
      <c r="AK251" s="19">
        <v>0</v>
      </c>
      <c r="AL251" s="7">
        <v>0</v>
      </c>
      <c r="AM251" s="7">
        <v>55.65</v>
      </c>
      <c r="AN251" s="17"/>
      <c r="AO251" s="22">
        <f t="shared" si="29"/>
        <v>0</v>
      </c>
      <c r="AP251" s="22">
        <f t="shared" si="30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</row>
    <row r="252" spans="5:45" x14ac:dyDescent="0.25">
      <c r="E252" s="8">
        <f t="shared" si="31"/>
        <v>43932</v>
      </c>
      <c r="F252" s="7">
        <f t="shared" si="3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28"/>
        <v>55.65</v>
      </c>
      <c r="AH252" s="17"/>
      <c r="AI252" s="8">
        <v>43946</v>
      </c>
      <c r="AJ252" s="7">
        <v>0</v>
      </c>
      <c r="AK252" s="19">
        <v>0</v>
      </c>
      <c r="AL252" s="7">
        <v>0</v>
      </c>
      <c r="AM252" s="7">
        <v>55.65</v>
      </c>
      <c r="AN252" s="17"/>
      <c r="AO252" s="22">
        <f t="shared" si="29"/>
        <v>0</v>
      </c>
      <c r="AP252" s="22">
        <f t="shared" si="30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</row>
    <row r="253" spans="5:45" x14ac:dyDescent="0.25">
      <c r="E253" s="8">
        <f t="shared" si="31"/>
        <v>43933</v>
      </c>
      <c r="F253" s="7">
        <f t="shared" si="3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28"/>
        <v>55.65</v>
      </c>
      <c r="AH253" s="17"/>
      <c r="AI253" s="8">
        <v>43947</v>
      </c>
      <c r="AJ253" s="7">
        <v>0</v>
      </c>
      <c r="AK253" s="19">
        <v>0</v>
      </c>
      <c r="AL253" s="7">
        <v>0</v>
      </c>
      <c r="AM253" s="7">
        <v>55.65</v>
      </c>
      <c r="AN253" s="17"/>
      <c r="AO253" s="22">
        <f t="shared" si="29"/>
        <v>0</v>
      </c>
      <c r="AP253" s="22">
        <f t="shared" si="30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</row>
    <row r="254" spans="5:45" x14ac:dyDescent="0.25">
      <c r="E254" s="8">
        <f t="shared" si="31"/>
        <v>43934</v>
      </c>
      <c r="F254" s="7">
        <f t="shared" si="3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28"/>
        <v>55.65</v>
      </c>
      <c r="AH254" s="17"/>
      <c r="AI254" s="8">
        <v>43948</v>
      </c>
      <c r="AJ254" s="7">
        <v>0</v>
      </c>
      <c r="AK254" s="19">
        <v>0</v>
      </c>
      <c r="AL254" s="7">
        <v>0</v>
      </c>
      <c r="AM254" s="7">
        <v>55.65</v>
      </c>
      <c r="AN254" s="17"/>
      <c r="AO254" s="22">
        <f t="shared" si="29"/>
        <v>0</v>
      </c>
      <c r="AP254" s="22">
        <f t="shared" si="30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</row>
    <row r="255" spans="5:45" x14ac:dyDescent="0.25">
      <c r="E255" s="8">
        <f t="shared" si="31"/>
        <v>43935</v>
      </c>
      <c r="F255" s="7">
        <f t="shared" si="3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28"/>
        <v>55.65</v>
      </c>
      <c r="AH255" s="17"/>
      <c r="AI255" s="8">
        <v>43949</v>
      </c>
      <c r="AJ255" s="7">
        <v>0</v>
      </c>
      <c r="AK255" s="19">
        <v>0</v>
      </c>
      <c r="AL255" s="7">
        <v>0</v>
      </c>
      <c r="AM255" s="7">
        <v>55.65</v>
      </c>
      <c r="AN255" s="17"/>
      <c r="AO255" s="22">
        <f t="shared" si="29"/>
        <v>0</v>
      </c>
      <c r="AP255" s="22">
        <f t="shared" si="30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</row>
    <row r="256" spans="5:45" x14ac:dyDescent="0.25">
      <c r="E256" s="8">
        <f t="shared" si="31"/>
        <v>43936</v>
      </c>
      <c r="F256" s="7">
        <f t="shared" si="3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28"/>
        <v>55.65</v>
      </c>
      <c r="AH256" s="17"/>
      <c r="AI256" s="8">
        <v>43950</v>
      </c>
      <c r="AJ256" s="7">
        <v>0</v>
      </c>
      <c r="AK256" s="19">
        <v>0</v>
      </c>
      <c r="AL256" s="7">
        <v>0</v>
      </c>
      <c r="AM256" s="7">
        <v>55.65</v>
      </c>
      <c r="AN256" s="17"/>
      <c r="AO256" s="22">
        <f t="shared" si="29"/>
        <v>0</v>
      </c>
      <c r="AP256" s="22">
        <f t="shared" si="30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</row>
    <row r="257" spans="5:45" x14ac:dyDescent="0.25">
      <c r="E257" s="8">
        <f t="shared" si="31"/>
        <v>43937</v>
      </c>
      <c r="F257" s="7">
        <f t="shared" si="3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28"/>
        <v>55.65</v>
      </c>
      <c r="AH257" s="17"/>
      <c r="AI257" s="8">
        <v>43951</v>
      </c>
      <c r="AJ257" s="7">
        <v>0</v>
      </c>
      <c r="AK257" s="19">
        <v>0</v>
      </c>
      <c r="AL257" s="7">
        <v>0</v>
      </c>
      <c r="AM257" s="7">
        <v>55.65</v>
      </c>
      <c r="AN257" s="17"/>
      <c r="AO257" s="22">
        <f t="shared" si="29"/>
        <v>0</v>
      </c>
      <c r="AP257" s="22">
        <f t="shared" si="30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</row>
    <row r="258" spans="5:45" x14ac:dyDescent="0.25">
      <c r="E258" s="8">
        <f t="shared" si="31"/>
        <v>43938</v>
      </c>
      <c r="F258" s="7">
        <f t="shared" si="3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28"/>
        <v>54.851999999999997</v>
      </c>
      <c r="AH258" s="17"/>
      <c r="AI258" s="8">
        <v>43952</v>
      </c>
      <c r="AJ258" s="7">
        <v>200.99999999999994</v>
      </c>
      <c r="AK258" s="19">
        <v>2.0099999999999996E-2</v>
      </c>
      <c r="AL258" s="7">
        <v>200.99999999999994</v>
      </c>
      <c r="AM258" s="7">
        <v>54.851999999999997</v>
      </c>
      <c r="AN258" s="17"/>
      <c r="AO258" s="22">
        <f t="shared" si="29"/>
        <v>0</v>
      </c>
      <c r="AP258" s="22">
        <f t="shared" si="30"/>
        <v>0</v>
      </c>
      <c r="AQ258" s="22">
        <f t="shared" si="25"/>
        <v>0</v>
      </c>
      <c r="AR258" s="22">
        <f t="shared" si="26"/>
        <v>0</v>
      </c>
      <c r="AS258" s="22">
        <f t="shared" si="27"/>
        <v>0</v>
      </c>
    </row>
    <row r="259" spans="5:45" x14ac:dyDescent="0.25">
      <c r="E259" s="8">
        <f t="shared" si="31"/>
        <v>43939</v>
      </c>
      <c r="F259" s="7">
        <f t="shared" si="3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28"/>
        <v>54.851999999999997</v>
      </c>
      <c r="AH259" s="17"/>
      <c r="AI259" s="8">
        <v>43953</v>
      </c>
      <c r="AJ259" s="7">
        <v>200.8647949963644</v>
      </c>
      <c r="AK259" s="19">
        <v>2.0086479499636441E-2</v>
      </c>
      <c r="AL259" s="7">
        <v>401.86479499636437</v>
      </c>
      <c r="AM259" s="7">
        <v>54.851999999999997</v>
      </c>
      <c r="AN259" s="17"/>
      <c r="AO259" s="22">
        <f t="shared" si="29"/>
        <v>0</v>
      </c>
      <c r="AP259" s="22">
        <f t="shared" si="30"/>
        <v>0</v>
      </c>
      <c r="AQ259" s="22">
        <f t="shared" si="25"/>
        <v>0</v>
      </c>
      <c r="AR259" s="22">
        <f t="shared" si="26"/>
        <v>0</v>
      </c>
      <c r="AS259" s="22">
        <f t="shared" si="27"/>
        <v>0</v>
      </c>
    </row>
    <row r="260" spans="5:45" x14ac:dyDescent="0.25">
      <c r="E260" s="8">
        <f t="shared" si="31"/>
        <v>43940</v>
      </c>
      <c r="F260" s="7">
        <f t="shared" si="3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28"/>
        <v>54.851999999999997</v>
      </c>
      <c r="AH260" s="17"/>
      <c r="AI260" s="8">
        <v>43954</v>
      </c>
      <c r="AJ260" s="7">
        <v>200.7246708232195</v>
      </c>
      <c r="AK260" s="19">
        <v>2.0072467082321951E-2</v>
      </c>
      <c r="AL260" s="7">
        <v>602.58946581958389</v>
      </c>
      <c r="AM260" s="7">
        <v>54.851999999999997</v>
      </c>
      <c r="AN260" s="17"/>
      <c r="AO260" s="22">
        <f t="shared" si="29"/>
        <v>0</v>
      </c>
      <c r="AP260" s="22">
        <f t="shared" si="30"/>
        <v>0</v>
      </c>
      <c r="AQ260" s="22">
        <f t="shared" si="25"/>
        <v>0</v>
      </c>
      <c r="AR260" s="22">
        <f t="shared" si="26"/>
        <v>0</v>
      </c>
      <c r="AS260" s="22">
        <f t="shared" si="27"/>
        <v>0</v>
      </c>
    </row>
    <row r="261" spans="5:45" x14ac:dyDescent="0.25">
      <c r="E261" s="8">
        <f t="shared" si="31"/>
        <v>43941</v>
      </c>
      <c r="F261" s="7">
        <f t="shared" si="3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28"/>
        <v>54.851999999999997</v>
      </c>
      <c r="AH261" s="17"/>
      <c r="AI261" s="8">
        <v>43955</v>
      </c>
      <c r="AJ261" s="7">
        <v>200.57975315011402</v>
      </c>
      <c r="AK261" s="19">
        <v>2.0057975315011401E-2</v>
      </c>
      <c r="AL261" s="7">
        <v>803.16921896969791</v>
      </c>
      <c r="AM261" s="7">
        <v>54.851999999999997</v>
      </c>
      <c r="AN261" s="17"/>
      <c r="AO261" s="22">
        <f t="shared" si="29"/>
        <v>0</v>
      </c>
      <c r="AP261" s="22">
        <f t="shared" si="30"/>
        <v>0</v>
      </c>
      <c r="AQ261" s="22">
        <f t="shared" si="25"/>
        <v>0</v>
      </c>
      <c r="AR261" s="22">
        <f t="shared" si="26"/>
        <v>0</v>
      </c>
      <c r="AS261" s="22">
        <f t="shared" si="27"/>
        <v>0</v>
      </c>
    </row>
    <row r="262" spans="5:45" x14ac:dyDescent="0.25">
      <c r="E262" s="8">
        <f t="shared" si="31"/>
        <v>43942</v>
      </c>
      <c r="F262" s="7">
        <f t="shared" si="3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28"/>
        <v>54.851999999999997</v>
      </c>
      <c r="AH262" s="17"/>
      <c r="AI262" s="8">
        <v>43956</v>
      </c>
      <c r="AJ262" s="7">
        <v>200.4301675550397</v>
      </c>
      <c r="AK262" s="19">
        <v>2.0043016755503972E-2</v>
      </c>
      <c r="AL262" s="7">
        <v>1003.5993865247376</v>
      </c>
      <c r="AM262" s="7">
        <v>54.851999999999997</v>
      </c>
      <c r="AN262" s="17"/>
      <c r="AO262" s="22">
        <f t="shared" si="29"/>
        <v>0</v>
      </c>
      <c r="AP262" s="22">
        <f t="shared" si="30"/>
        <v>0</v>
      </c>
      <c r="AQ262" s="22">
        <f t="shared" si="25"/>
        <v>0</v>
      </c>
      <c r="AR262" s="22">
        <f t="shared" si="26"/>
        <v>0</v>
      </c>
      <c r="AS262" s="22">
        <f t="shared" si="27"/>
        <v>0</v>
      </c>
    </row>
    <row r="263" spans="5:45" x14ac:dyDescent="0.25">
      <c r="E263" s="8">
        <f t="shared" si="31"/>
        <v>43943</v>
      </c>
      <c r="F263" s="7">
        <f t="shared" si="3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28"/>
        <v>54.851999999999997</v>
      </c>
      <c r="AH263" s="17"/>
      <c r="AI263" s="8">
        <v>43957</v>
      </c>
      <c r="AJ263" s="7">
        <v>200.27603948269336</v>
      </c>
      <c r="AK263" s="19">
        <v>2.0027603948269336E-2</v>
      </c>
      <c r="AL263" s="7">
        <v>1203.8754260074311</v>
      </c>
      <c r="AM263" s="7">
        <v>54.851999999999997</v>
      </c>
      <c r="AN263" s="17"/>
      <c r="AO263" s="22">
        <f t="shared" si="29"/>
        <v>0</v>
      </c>
      <c r="AP263" s="22">
        <f t="shared" si="30"/>
        <v>0</v>
      </c>
      <c r="AQ263" s="22">
        <f t="shared" si="25"/>
        <v>0</v>
      </c>
      <c r="AR263" s="22">
        <f t="shared" si="26"/>
        <v>0</v>
      </c>
      <c r="AS263" s="22">
        <f t="shared" si="27"/>
        <v>0</v>
      </c>
    </row>
    <row r="264" spans="5:45" x14ac:dyDescent="0.25">
      <c r="E264" s="8">
        <f t="shared" si="31"/>
        <v>43944</v>
      </c>
      <c r="F264" s="7">
        <f t="shared" si="3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28"/>
        <v>54.851999999999997</v>
      </c>
      <c r="AH264" s="17"/>
      <c r="AI264" s="8">
        <v>43958</v>
      </c>
      <c r="AJ264" s="7">
        <v>200.11749420395364</v>
      </c>
      <c r="AK264" s="19">
        <v>2.0011749420395367E-2</v>
      </c>
      <c r="AL264" s="7">
        <v>1403.9929202113847</v>
      </c>
      <c r="AM264" s="7">
        <v>54.851999999999997</v>
      </c>
      <c r="AN264" s="17"/>
      <c r="AO264" s="22">
        <f t="shared" si="29"/>
        <v>0</v>
      </c>
      <c r="AP264" s="22">
        <f t="shared" si="30"/>
        <v>0</v>
      </c>
      <c r="AQ264" s="22">
        <f t="shared" ref="AQ264:AQ327" si="33">Q264-AK264</f>
        <v>0</v>
      </c>
      <c r="AR264" s="22">
        <f t="shared" ref="AR264:AR327" si="34">R264-AL264</f>
        <v>0</v>
      </c>
      <c r="AS264" s="22">
        <f t="shared" ref="AS264:AS327" si="35">S264-AM264</f>
        <v>0</v>
      </c>
    </row>
    <row r="265" spans="5:45" x14ac:dyDescent="0.25">
      <c r="E265" s="8">
        <f t="shared" si="31"/>
        <v>43945</v>
      </c>
      <c r="F265" s="7">
        <f t="shared" si="3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36">VLOOKUP(O265,$E$22:$F$1597, 2, FALSE)</f>
        <v>54.851999999999997</v>
      </c>
      <c r="AH265" s="17"/>
      <c r="AI265" s="8">
        <v>43959</v>
      </c>
      <c r="AJ265" s="7">
        <v>199.9546567765772</v>
      </c>
      <c r="AK265" s="19">
        <v>1.9995465677657722E-2</v>
      </c>
      <c r="AL265" s="7">
        <v>1603.9475769879618</v>
      </c>
      <c r="AM265" s="7">
        <v>54.851999999999997</v>
      </c>
      <c r="AN265" s="17"/>
      <c r="AO265" s="22">
        <f t="shared" ref="AO265:AO328" si="37">O265-AI265</f>
        <v>0</v>
      </c>
      <c r="AP265" s="22">
        <f t="shared" ref="AP265:AP328" si="38">P265-AJ265</f>
        <v>0</v>
      </c>
      <c r="AQ265" s="22">
        <f t="shared" si="33"/>
        <v>0</v>
      </c>
      <c r="AR265" s="22">
        <f t="shared" si="34"/>
        <v>0</v>
      </c>
      <c r="AS265" s="22">
        <f t="shared" si="35"/>
        <v>0</v>
      </c>
    </row>
    <row r="266" spans="5:45" x14ac:dyDescent="0.25">
      <c r="E266" s="8">
        <f t="shared" si="31"/>
        <v>43946</v>
      </c>
      <c r="F266" s="7">
        <f t="shared" si="3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36"/>
        <v>54.851999999999997</v>
      </c>
      <c r="AH266" s="17"/>
      <c r="AI266" s="8">
        <v>43960</v>
      </c>
      <c r="AJ266" s="7">
        <v>199.78765200711908</v>
      </c>
      <c r="AK266" s="19">
        <v>1.9978765200711908E-2</v>
      </c>
      <c r="AL266" s="7">
        <v>1803.7352289950809</v>
      </c>
      <c r="AM266" s="7">
        <v>54.851999999999997</v>
      </c>
      <c r="AN266" s="17"/>
      <c r="AO266" s="22">
        <f t="shared" si="37"/>
        <v>0</v>
      </c>
      <c r="AP266" s="22">
        <f t="shared" si="38"/>
        <v>0</v>
      </c>
      <c r="AQ266" s="22">
        <f t="shared" si="33"/>
        <v>0</v>
      </c>
      <c r="AR266" s="22">
        <f t="shared" si="34"/>
        <v>0</v>
      </c>
      <c r="AS266" s="22">
        <f t="shared" si="35"/>
        <v>0</v>
      </c>
    </row>
    <row r="267" spans="5:45" x14ac:dyDescent="0.25">
      <c r="E267" s="8">
        <f t="shared" si="31"/>
        <v>43947</v>
      </c>
      <c r="F267" s="7">
        <f t="shared" si="3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36"/>
        <v>54.851999999999997</v>
      </c>
      <c r="AH267" s="17"/>
      <c r="AI267" s="8">
        <v>43961</v>
      </c>
      <c r="AJ267" s="7">
        <v>199.61660441407918</v>
      </c>
      <c r="AK267" s="19">
        <v>1.996166044140792E-2</v>
      </c>
      <c r="AL267" s="7">
        <v>2003.35183340916</v>
      </c>
      <c r="AM267" s="7">
        <v>54.851999999999997</v>
      </c>
      <c r="AN267" s="17"/>
      <c r="AO267" s="22">
        <f t="shared" si="37"/>
        <v>0</v>
      </c>
      <c r="AP267" s="22">
        <f t="shared" si="38"/>
        <v>0</v>
      </c>
      <c r="AQ267" s="22">
        <f t="shared" si="33"/>
        <v>0</v>
      </c>
      <c r="AR267" s="22">
        <f t="shared" si="34"/>
        <v>0</v>
      </c>
      <c r="AS267" s="22">
        <f t="shared" si="35"/>
        <v>0</v>
      </c>
    </row>
    <row r="268" spans="5:45" x14ac:dyDescent="0.25">
      <c r="E268" s="8">
        <f t="shared" si="31"/>
        <v>43948</v>
      </c>
      <c r="F268" s="7">
        <f t="shared" si="3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36"/>
        <v>54.851999999999997</v>
      </c>
      <c r="AH268" s="17"/>
      <c r="AI268" s="8">
        <v>43962</v>
      </c>
      <c r="AJ268" s="7">
        <v>199.4416381922766</v>
      </c>
      <c r="AK268" s="19">
        <v>1.9944163819227662E-2</v>
      </c>
      <c r="AL268" s="7">
        <v>2202.7934716014365</v>
      </c>
      <c r="AM268" s="7">
        <v>54.851999999999997</v>
      </c>
      <c r="AN268" s="17"/>
      <c r="AO268" s="22">
        <f t="shared" si="37"/>
        <v>0</v>
      </c>
      <c r="AP268" s="22">
        <f t="shared" si="38"/>
        <v>0</v>
      </c>
      <c r="AQ268" s="22">
        <f t="shared" si="33"/>
        <v>0</v>
      </c>
      <c r="AR268" s="22">
        <f t="shared" si="34"/>
        <v>0</v>
      </c>
      <c r="AS268" s="22">
        <f t="shared" si="35"/>
        <v>0</v>
      </c>
    </row>
    <row r="269" spans="5:45" x14ac:dyDescent="0.25">
      <c r="E269" s="8">
        <f t="shared" si="31"/>
        <v>43949</v>
      </c>
      <c r="F269" s="7">
        <f t="shared" si="3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36"/>
        <v>54.851999999999997</v>
      </c>
      <c r="AH269" s="17"/>
      <c r="AI269" s="8">
        <v>43963</v>
      </c>
      <c r="AJ269" s="7">
        <v>199.26287717845182</v>
      </c>
      <c r="AK269" s="19">
        <v>1.9926287717845183E-2</v>
      </c>
      <c r="AL269" s="7">
        <v>2402.0563487798881</v>
      </c>
      <c r="AM269" s="7">
        <v>54.851999999999997</v>
      </c>
      <c r="AN269" s="17"/>
      <c r="AO269" s="22">
        <f t="shared" si="37"/>
        <v>0</v>
      </c>
      <c r="AP269" s="22">
        <f t="shared" si="38"/>
        <v>0</v>
      </c>
      <c r="AQ269" s="22">
        <f t="shared" si="33"/>
        <v>0</v>
      </c>
      <c r="AR269" s="22">
        <f t="shared" si="34"/>
        <v>0</v>
      </c>
      <c r="AS269" s="22">
        <f t="shared" si="35"/>
        <v>0</v>
      </c>
    </row>
    <row r="270" spans="5:45" x14ac:dyDescent="0.25">
      <c r="E270" s="8">
        <f t="shared" si="31"/>
        <v>43950</v>
      </c>
      <c r="F270" s="7">
        <f t="shared" si="3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36"/>
        <v>54.851999999999997</v>
      </c>
      <c r="AH270" s="17"/>
      <c r="AI270" s="8">
        <v>43964</v>
      </c>
      <c r="AJ270" s="7">
        <v>199.08044481809532</v>
      </c>
      <c r="AK270" s="19">
        <v>1.9908044481809533E-2</v>
      </c>
      <c r="AL270" s="7">
        <v>2601.1367935979833</v>
      </c>
      <c r="AM270" s="7">
        <v>54.851999999999997</v>
      </c>
      <c r="AN270" s="17"/>
      <c r="AO270" s="22">
        <f t="shared" si="37"/>
        <v>0</v>
      </c>
      <c r="AP270" s="22">
        <f t="shared" si="38"/>
        <v>0</v>
      </c>
      <c r="AQ270" s="22">
        <f t="shared" si="33"/>
        <v>0</v>
      </c>
      <c r="AR270" s="22">
        <f t="shared" si="34"/>
        <v>0</v>
      </c>
      <c r="AS270" s="22">
        <f t="shared" si="35"/>
        <v>0</v>
      </c>
    </row>
    <row r="271" spans="5:45" x14ac:dyDescent="0.25">
      <c r="E271" s="8">
        <f t="shared" si="31"/>
        <v>43951</v>
      </c>
      <c r="F271" s="7">
        <f t="shared" si="3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36"/>
        <v>54.851999999999997</v>
      </c>
      <c r="AH271" s="17"/>
      <c r="AI271" s="8">
        <v>43965</v>
      </c>
      <c r="AJ271" s="7">
        <v>198.894464133501</v>
      </c>
      <c r="AK271" s="19">
        <v>1.9889446413350102E-2</v>
      </c>
      <c r="AL271" s="7">
        <v>2800.0312577314844</v>
      </c>
      <c r="AM271" s="7">
        <v>54.851999999999997</v>
      </c>
      <c r="AN271" s="17"/>
      <c r="AO271" s="22">
        <f t="shared" si="37"/>
        <v>0</v>
      </c>
      <c r="AP271" s="22">
        <f t="shared" si="38"/>
        <v>0</v>
      </c>
      <c r="AQ271" s="22">
        <f t="shared" si="33"/>
        <v>0</v>
      </c>
      <c r="AR271" s="22">
        <f t="shared" si="34"/>
        <v>0</v>
      </c>
      <c r="AS271" s="22">
        <f t="shared" si="35"/>
        <v>0</v>
      </c>
    </row>
    <row r="272" spans="5:45" x14ac:dyDescent="0.25">
      <c r="E272" s="8">
        <f t="shared" si="31"/>
        <v>43952</v>
      </c>
      <c r="F272" s="7">
        <f t="shared" si="3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36"/>
        <v>54.851999999999997</v>
      </c>
      <c r="AH272" s="17"/>
      <c r="AI272" s="8">
        <v>43966</v>
      </c>
      <c r="AJ272" s="7">
        <v>198.70505769304012</v>
      </c>
      <c r="AK272" s="19">
        <v>1.9870505769304013E-2</v>
      </c>
      <c r="AL272" s="7">
        <v>2998.7363154245245</v>
      </c>
      <c r="AM272" s="7">
        <v>54.851999999999997</v>
      </c>
      <c r="AN272" s="17"/>
      <c r="AO272" s="22">
        <f t="shared" si="37"/>
        <v>0</v>
      </c>
      <c r="AP272" s="22">
        <f t="shared" si="38"/>
        <v>0</v>
      </c>
      <c r="AQ272" s="22">
        <f t="shared" si="33"/>
        <v>0</v>
      </c>
      <c r="AR272" s="22">
        <f t="shared" si="34"/>
        <v>0</v>
      </c>
      <c r="AS272" s="22">
        <f t="shared" si="35"/>
        <v>0</v>
      </c>
    </row>
    <row r="273" spans="5:45" x14ac:dyDescent="0.25">
      <c r="E273" s="8">
        <f t="shared" si="31"/>
        <v>43953</v>
      </c>
      <c r="F273" s="7">
        <f t="shared" si="3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36"/>
        <v>54.851999999999997</v>
      </c>
      <c r="AH273" s="17"/>
      <c r="AI273" s="8">
        <v>43967</v>
      </c>
      <c r="AJ273" s="7">
        <v>198.51234758165188</v>
      </c>
      <c r="AK273" s="19">
        <v>1.9851234758165189E-2</v>
      </c>
      <c r="AL273" s="7">
        <v>3197.2486630061762</v>
      </c>
      <c r="AM273" s="7">
        <v>54.851999999999997</v>
      </c>
      <c r="AN273" s="17"/>
      <c r="AO273" s="22">
        <f t="shared" si="37"/>
        <v>0</v>
      </c>
      <c r="AP273" s="22">
        <f t="shared" si="38"/>
        <v>0</v>
      </c>
      <c r="AQ273" s="22">
        <f t="shared" si="33"/>
        <v>0</v>
      </c>
      <c r="AR273" s="22">
        <f t="shared" si="34"/>
        <v>0</v>
      </c>
      <c r="AS273" s="22">
        <f t="shared" si="35"/>
        <v>0</v>
      </c>
    </row>
    <row r="274" spans="5:45" x14ac:dyDescent="0.25">
      <c r="E274" s="8">
        <f t="shared" si="31"/>
        <v>43954</v>
      </c>
      <c r="F274" s="7">
        <f t="shared" si="3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36"/>
        <v>54.851999999999997</v>
      </c>
      <c r="AH274" s="17"/>
      <c r="AI274" s="8">
        <v>43968</v>
      </c>
      <c r="AJ274" s="7">
        <v>198.31645537254505</v>
      </c>
      <c r="AK274" s="19">
        <v>1.9831645537254507E-2</v>
      </c>
      <c r="AL274" s="7">
        <v>3395.5651183787213</v>
      </c>
      <c r="AM274" s="7">
        <v>54.851999999999997</v>
      </c>
      <c r="AN274" s="17"/>
      <c r="AO274" s="22">
        <f t="shared" si="37"/>
        <v>0</v>
      </c>
      <c r="AP274" s="22">
        <f t="shared" si="38"/>
        <v>0</v>
      </c>
      <c r="AQ274" s="22">
        <f t="shared" si="33"/>
        <v>0</v>
      </c>
      <c r="AR274" s="22">
        <f t="shared" si="34"/>
        <v>0</v>
      </c>
      <c r="AS274" s="22">
        <f t="shared" si="35"/>
        <v>0</v>
      </c>
    </row>
    <row r="275" spans="5:45" x14ac:dyDescent="0.25">
      <c r="E275" s="8">
        <f t="shared" si="31"/>
        <v>43955</v>
      </c>
      <c r="F275" s="7">
        <f t="shared" si="3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36"/>
        <v>54.851999999999997</v>
      </c>
      <c r="AH275" s="17"/>
      <c r="AI275" s="8">
        <v>43969</v>
      </c>
      <c r="AJ275" s="7">
        <v>198.11750210010376</v>
      </c>
      <c r="AK275" s="19">
        <v>1.9811750210010377E-2</v>
      </c>
      <c r="AL275" s="7">
        <v>3593.6826204788249</v>
      </c>
      <c r="AM275" s="7">
        <v>54.851999999999997</v>
      </c>
      <c r="AN275" s="17"/>
      <c r="AO275" s="22">
        <f t="shared" si="37"/>
        <v>0</v>
      </c>
      <c r="AP275" s="22">
        <f t="shared" si="38"/>
        <v>0</v>
      </c>
      <c r="AQ275" s="22">
        <f t="shared" si="33"/>
        <v>0</v>
      </c>
      <c r="AR275" s="22">
        <f t="shared" si="34"/>
        <v>0</v>
      </c>
      <c r="AS275" s="22">
        <f t="shared" si="35"/>
        <v>0</v>
      </c>
    </row>
    <row r="276" spans="5:45" x14ac:dyDescent="0.25">
      <c r="E276" s="8">
        <f t="shared" si="31"/>
        <v>43956</v>
      </c>
      <c r="F276" s="7">
        <f t="shared" si="3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36"/>
        <v>54.851999999999997</v>
      </c>
      <c r="AH276" s="17"/>
      <c r="AI276" s="8">
        <v>43970</v>
      </c>
      <c r="AJ276" s="7">
        <v>197.91560823399061</v>
      </c>
      <c r="AK276" s="19">
        <v>1.979156082339906E-2</v>
      </c>
      <c r="AL276" s="7">
        <v>3791.5982287128154</v>
      </c>
      <c r="AM276" s="7">
        <v>54.851999999999997</v>
      </c>
      <c r="AN276" s="17"/>
      <c r="AO276" s="22">
        <f t="shared" si="37"/>
        <v>0</v>
      </c>
      <c r="AP276" s="22">
        <f t="shared" si="38"/>
        <v>0</v>
      </c>
      <c r="AQ276" s="22">
        <f t="shared" si="33"/>
        <v>0</v>
      </c>
      <c r="AR276" s="22">
        <f t="shared" si="34"/>
        <v>0</v>
      </c>
      <c r="AS276" s="22">
        <f t="shared" si="35"/>
        <v>0</v>
      </c>
    </row>
    <row r="277" spans="5:45" x14ac:dyDescent="0.25">
      <c r="E277" s="8">
        <f t="shared" si="31"/>
        <v>43957</v>
      </c>
      <c r="F277" s="7">
        <f t="shared" si="3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36"/>
        <v>54.851999999999997</v>
      </c>
      <c r="AH277" s="17"/>
      <c r="AI277" s="8">
        <v>43971</v>
      </c>
      <c r="AJ277" s="7">
        <v>197.71089365443828</v>
      </c>
      <c r="AK277" s="19">
        <v>1.977108936544383E-2</v>
      </c>
      <c r="AL277" s="7">
        <v>3989.3091223672536</v>
      </c>
      <c r="AM277" s="7">
        <v>54.851999999999997</v>
      </c>
      <c r="AN277" s="17"/>
      <c r="AO277" s="22">
        <f t="shared" si="37"/>
        <v>0</v>
      </c>
      <c r="AP277" s="22">
        <f t="shared" si="38"/>
        <v>0</v>
      </c>
      <c r="AQ277" s="22">
        <f t="shared" si="33"/>
        <v>0</v>
      </c>
      <c r="AR277" s="22">
        <f t="shared" si="34"/>
        <v>0</v>
      </c>
      <c r="AS277" s="22">
        <f t="shared" si="35"/>
        <v>0</v>
      </c>
    </row>
    <row r="278" spans="5:45" x14ac:dyDescent="0.25">
      <c r="E278" s="8">
        <f t="shared" si="31"/>
        <v>43958</v>
      </c>
      <c r="F278" s="7">
        <f t="shared" si="3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36"/>
        <v>54.851999999999997</v>
      </c>
      <c r="AH278" s="17"/>
      <c r="AI278" s="8">
        <v>43972</v>
      </c>
      <c r="AJ278" s="7">
        <v>197.50347762872076</v>
      </c>
      <c r="AK278" s="19">
        <v>1.9750347762872076E-2</v>
      </c>
      <c r="AL278" s="7">
        <v>4186.8125999959748</v>
      </c>
      <c r="AM278" s="7">
        <v>54.851999999999997</v>
      </c>
      <c r="AN278" s="17"/>
      <c r="AO278" s="22">
        <f t="shared" si="37"/>
        <v>0</v>
      </c>
      <c r="AP278" s="22">
        <f t="shared" si="38"/>
        <v>0</v>
      </c>
      <c r="AQ278" s="22">
        <f t="shared" si="33"/>
        <v>0</v>
      </c>
      <c r="AR278" s="22">
        <f t="shared" si="34"/>
        <v>0</v>
      </c>
      <c r="AS278" s="22">
        <f t="shared" si="35"/>
        <v>0</v>
      </c>
    </row>
    <row r="279" spans="5:45" x14ac:dyDescent="0.25">
      <c r="E279" s="8">
        <f t="shared" si="31"/>
        <v>43959</v>
      </c>
      <c r="F279" s="7">
        <f t="shared" si="3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36"/>
        <v>54.851999999999997</v>
      </c>
      <c r="AH279" s="17"/>
      <c r="AI279" s="8">
        <v>43973</v>
      </c>
      <c r="AJ279" s="7">
        <v>197.29347878879412</v>
      </c>
      <c r="AK279" s="19">
        <v>1.9729347878879411E-2</v>
      </c>
      <c r="AL279" s="7">
        <v>4384.1060787847691</v>
      </c>
      <c r="AM279" s="7">
        <v>54.851999999999997</v>
      </c>
      <c r="AN279" s="17"/>
      <c r="AO279" s="22">
        <f t="shared" si="37"/>
        <v>0</v>
      </c>
      <c r="AP279" s="22">
        <f t="shared" si="38"/>
        <v>0</v>
      </c>
      <c r="AQ279" s="22">
        <f t="shared" si="33"/>
        <v>0</v>
      </c>
      <c r="AR279" s="22">
        <f t="shared" si="34"/>
        <v>0</v>
      </c>
      <c r="AS279" s="22">
        <f t="shared" si="35"/>
        <v>0</v>
      </c>
    </row>
    <row r="280" spans="5:45" x14ac:dyDescent="0.25">
      <c r="E280" s="8">
        <f t="shared" ref="E280:E343" si="39">IF(E279+1&gt;MAX($B$4:$B$97), NA(), E279+1)</f>
        <v>43960</v>
      </c>
      <c r="F280" s="7">
        <f t="shared" ref="F280:F343" si="40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36"/>
        <v>54.851999999999997</v>
      </c>
      <c r="AH280" s="17"/>
      <c r="AI280" s="8">
        <v>43974</v>
      </c>
      <c r="AJ280" s="7">
        <v>197.08101511009633</v>
      </c>
      <c r="AK280" s="19">
        <v>1.9708101511009633E-2</v>
      </c>
      <c r="AL280" s="7">
        <v>4581.187093894865</v>
      </c>
      <c r="AM280" s="7">
        <v>54.851999999999997</v>
      </c>
      <c r="AN280" s="17"/>
      <c r="AO280" s="22">
        <f t="shared" si="37"/>
        <v>0</v>
      </c>
      <c r="AP280" s="22">
        <f t="shared" si="38"/>
        <v>0</v>
      </c>
      <c r="AQ280" s="22">
        <f t="shared" si="33"/>
        <v>0</v>
      </c>
      <c r="AR280" s="22">
        <f t="shared" si="34"/>
        <v>0</v>
      </c>
      <c r="AS280" s="22">
        <f t="shared" si="35"/>
        <v>0</v>
      </c>
    </row>
    <row r="281" spans="5:45" x14ac:dyDescent="0.25">
      <c r="E281" s="8">
        <f t="shared" si="39"/>
        <v>43961</v>
      </c>
      <c r="F281" s="7">
        <f t="shared" si="40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36"/>
        <v>54.851999999999997</v>
      </c>
      <c r="AH281" s="17"/>
      <c r="AI281" s="8">
        <v>43975</v>
      </c>
      <c r="AJ281" s="7">
        <v>196.86620389149439</v>
      </c>
      <c r="AK281" s="19">
        <v>1.968662038914944E-2</v>
      </c>
      <c r="AL281" s="7">
        <v>4778.0532977863595</v>
      </c>
      <c r="AM281" s="7">
        <v>54.851999999999997</v>
      </c>
      <c r="AN281" s="17"/>
      <c r="AO281" s="22">
        <f t="shared" si="37"/>
        <v>0</v>
      </c>
      <c r="AP281" s="22">
        <f t="shared" si="38"/>
        <v>0</v>
      </c>
      <c r="AQ281" s="22">
        <f t="shared" si="33"/>
        <v>0</v>
      </c>
      <c r="AR281" s="22">
        <f t="shared" si="34"/>
        <v>0</v>
      </c>
      <c r="AS281" s="22">
        <f t="shared" si="35"/>
        <v>0</v>
      </c>
    </row>
    <row r="282" spans="5:45" x14ac:dyDescent="0.25">
      <c r="E282" s="8">
        <f t="shared" si="39"/>
        <v>43962</v>
      </c>
      <c r="F282" s="7">
        <f t="shared" si="40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36"/>
        <v>54.851999999999997</v>
      </c>
      <c r="AH282" s="17"/>
      <c r="AI282" s="8">
        <v>43976</v>
      </c>
      <c r="AJ282" s="7">
        <v>196.64916173636712</v>
      </c>
      <c r="AK282" s="19">
        <v>1.9664916173636714E-2</v>
      </c>
      <c r="AL282" s="7">
        <v>4974.7024595227267</v>
      </c>
      <c r="AM282" s="7">
        <v>54.851999999999997</v>
      </c>
      <c r="AN282" s="17"/>
      <c r="AO282" s="22">
        <f t="shared" si="37"/>
        <v>0</v>
      </c>
      <c r="AP282" s="22">
        <f t="shared" si="38"/>
        <v>0</v>
      </c>
      <c r="AQ282" s="22">
        <f t="shared" si="33"/>
        <v>0</v>
      </c>
      <c r="AR282" s="22">
        <f t="shared" si="34"/>
        <v>0</v>
      </c>
      <c r="AS282" s="22">
        <f t="shared" si="35"/>
        <v>0</v>
      </c>
    </row>
    <row r="283" spans="5:45" x14ac:dyDescent="0.25">
      <c r="E283" s="8">
        <f t="shared" si="39"/>
        <v>43963</v>
      </c>
      <c r="F283" s="7">
        <f t="shared" si="40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36"/>
        <v>54.851999999999997</v>
      </c>
      <c r="AH283" s="17"/>
      <c r="AI283" s="8">
        <v>43977</v>
      </c>
      <c r="AJ283" s="7">
        <v>196.43000453481048</v>
      </c>
      <c r="AK283" s="19">
        <v>1.9643000453481049E-2</v>
      </c>
      <c r="AL283" s="7">
        <v>5171.1324640575376</v>
      </c>
      <c r="AM283" s="7">
        <v>54.851999999999997</v>
      </c>
      <c r="AN283" s="17"/>
      <c r="AO283" s="22">
        <f t="shared" si="37"/>
        <v>0</v>
      </c>
      <c r="AP283" s="22">
        <f t="shared" si="38"/>
        <v>0</v>
      </c>
      <c r="AQ283" s="22">
        <f t="shared" si="33"/>
        <v>0</v>
      </c>
      <c r="AR283" s="22">
        <f t="shared" si="34"/>
        <v>0</v>
      </c>
      <c r="AS283" s="22">
        <f t="shared" si="35"/>
        <v>0</v>
      </c>
    </row>
    <row r="284" spans="5:45" x14ac:dyDescent="0.25">
      <c r="E284" s="8">
        <f t="shared" si="39"/>
        <v>43964</v>
      </c>
      <c r="F284" s="7">
        <f t="shared" si="40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36"/>
        <v>54.851999999999997</v>
      </c>
      <c r="AH284" s="17"/>
      <c r="AI284" s="8">
        <v>43978</v>
      </c>
      <c r="AJ284" s="7">
        <v>196.2088474469526</v>
      </c>
      <c r="AK284" s="19">
        <v>1.9620884744695262E-2</v>
      </c>
      <c r="AL284" s="7">
        <v>5367.3413115044905</v>
      </c>
      <c r="AM284" s="7">
        <v>54.851999999999997</v>
      </c>
      <c r="AN284" s="17"/>
      <c r="AO284" s="22">
        <f t="shared" si="37"/>
        <v>0</v>
      </c>
      <c r="AP284" s="22">
        <f t="shared" si="38"/>
        <v>0</v>
      </c>
      <c r="AQ284" s="22">
        <f t="shared" si="33"/>
        <v>0</v>
      </c>
      <c r="AR284" s="22">
        <f t="shared" si="34"/>
        <v>0</v>
      </c>
      <c r="AS284" s="22">
        <f t="shared" si="35"/>
        <v>0</v>
      </c>
    </row>
    <row r="285" spans="5:45" x14ac:dyDescent="0.25">
      <c r="E285" s="8">
        <f t="shared" si="39"/>
        <v>43965</v>
      </c>
      <c r="F285" s="7">
        <f t="shared" si="40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36"/>
        <v>54.851999999999997</v>
      </c>
      <c r="AH285" s="17"/>
      <c r="AI285" s="8">
        <v>43979</v>
      </c>
      <c r="AJ285" s="7">
        <v>195.98580488736459</v>
      </c>
      <c r="AK285" s="19">
        <v>1.9598580488736462E-2</v>
      </c>
      <c r="AL285" s="7">
        <v>5563.3271163918553</v>
      </c>
      <c r="AM285" s="7">
        <v>54.851999999999997</v>
      </c>
      <c r="AN285" s="17"/>
      <c r="AO285" s="22">
        <f t="shared" si="37"/>
        <v>0</v>
      </c>
      <c r="AP285" s="22">
        <f t="shared" si="38"/>
        <v>0</v>
      </c>
      <c r="AQ285" s="22">
        <f t="shared" si="33"/>
        <v>0</v>
      </c>
      <c r="AR285" s="22">
        <f t="shared" si="34"/>
        <v>0</v>
      </c>
      <c r="AS285" s="22">
        <f t="shared" si="35"/>
        <v>0</v>
      </c>
    </row>
    <row r="286" spans="5:45" x14ac:dyDescent="0.25">
      <c r="E286" s="8">
        <f t="shared" si="39"/>
        <v>43966</v>
      </c>
      <c r="F286" s="7">
        <f t="shared" si="40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36"/>
        <v>54.851999999999997</v>
      </c>
      <c r="AH286" s="17"/>
      <c r="AI286" s="8">
        <v>43980</v>
      </c>
      <c r="AJ286" s="7">
        <v>195.76099051055257</v>
      </c>
      <c r="AK286" s="19">
        <v>1.9576099051055257E-2</v>
      </c>
      <c r="AL286" s="7">
        <v>5759.0881069024081</v>
      </c>
      <c r="AM286" s="7">
        <v>54.851999999999997</v>
      </c>
      <c r="AN286" s="17"/>
      <c r="AO286" s="22">
        <f t="shared" si="37"/>
        <v>0</v>
      </c>
      <c r="AP286" s="22">
        <f t="shared" si="38"/>
        <v>0</v>
      </c>
      <c r="AQ286" s="22">
        <f t="shared" si="33"/>
        <v>0</v>
      </c>
      <c r="AR286" s="22">
        <f t="shared" si="34"/>
        <v>0</v>
      </c>
      <c r="AS286" s="22">
        <f t="shared" si="35"/>
        <v>0</v>
      </c>
    </row>
    <row r="287" spans="5:45" x14ac:dyDescent="0.25">
      <c r="E287" s="8">
        <f t="shared" si="39"/>
        <v>43967</v>
      </c>
      <c r="F287" s="7">
        <f t="shared" si="40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36"/>
        <v>54.851999999999997</v>
      </c>
      <c r="AH287" s="17"/>
      <c r="AI287" s="8">
        <v>43981</v>
      </c>
      <c r="AJ287" s="7">
        <v>195.53451719751678</v>
      </c>
      <c r="AK287" s="19">
        <v>1.9553451719751678E-2</v>
      </c>
      <c r="AL287" s="7">
        <v>5954.6226240999249</v>
      </c>
      <c r="AM287" s="7">
        <v>54.851999999999997</v>
      </c>
      <c r="AN287" s="17"/>
      <c r="AO287" s="22">
        <f t="shared" si="37"/>
        <v>0</v>
      </c>
      <c r="AP287" s="22">
        <f t="shared" si="38"/>
        <v>0</v>
      </c>
      <c r="AQ287" s="22">
        <f t="shared" si="33"/>
        <v>0</v>
      </c>
      <c r="AR287" s="22">
        <f t="shared" si="34"/>
        <v>0</v>
      </c>
      <c r="AS287" s="22">
        <f t="shared" si="35"/>
        <v>0</v>
      </c>
    </row>
    <row r="288" spans="5:45" x14ac:dyDescent="0.25">
      <c r="E288" s="8">
        <f t="shared" si="39"/>
        <v>43968</v>
      </c>
      <c r="F288" s="7">
        <f t="shared" si="40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36"/>
        <v>54.851999999999997</v>
      </c>
      <c r="AH288" s="17"/>
      <c r="AI288" s="8">
        <v>43982</v>
      </c>
      <c r="AJ288" s="7">
        <v>195.30649704336207</v>
      </c>
      <c r="AK288" s="19">
        <v>1.9530649704336208E-2</v>
      </c>
      <c r="AL288" s="7">
        <v>6149.9291211432874</v>
      </c>
      <c r="AM288" s="7">
        <v>54.851999999999997</v>
      </c>
      <c r="AN288" s="17"/>
      <c r="AO288" s="22">
        <f t="shared" si="37"/>
        <v>0</v>
      </c>
      <c r="AP288" s="22">
        <f t="shared" si="38"/>
        <v>0</v>
      </c>
      <c r="AQ288" s="22">
        <f t="shared" si="33"/>
        <v>0</v>
      </c>
      <c r="AR288" s="22">
        <f t="shared" si="34"/>
        <v>0</v>
      </c>
      <c r="AS288" s="22">
        <f t="shared" si="35"/>
        <v>0</v>
      </c>
    </row>
    <row r="289" spans="5:45" x14ac:dyDescent="0.25">
      <c r="E289" s="8">
        <f t="shared" si="39"/>
        <v>43969</v>
      </c>
      <c r="F289" s="7">
        <f t="shared" si="40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36"/>
        <v>53.65</v>
      </c>
      <c r="AH289" s="17"/>
      <c r="AI289" s="8">
        <v>43983</v>
      </c>
      <c r="AJ289" s="7">
        <v>195.07704134594471</v>
      </c>
      <c r="AK289" s="19">
        <v>1.9507704134594472E-2</v>
      </c>
      <c r="AL289" s="7">
        <v>6345.0061624892323</v>
      </c>
      <c r="AM289" s="7">
        <v>53.65</v>
      </c>
      <c r="AN289" s="17"/>
      <c r="AO289" s="22">
        <f t="shared" si="37"/>
        <v>0</v>
      </c>
      <c r="AP289" s="22">
        <f t="shared" si="38"/>
        <v>0</v>
      </c>
      <c r="AQ289" s="22">
        <f t="shared" si="33"/>
        <v>0</v>
      </c>
      <c r="AR289" s="22">
        <f t="shared" si="34"/>
        <v>0</v>
      </c>
      <c r="AS289" s="22">
        <f t="shared" si="35"/>
        <v>0</v>
      </c>
    </row>
    <row r="290" spans="5:45" x14ac:dyDescent="0.25">
      <c r="E290" s="8">
        <f t="shared" si="39"/>
        <v>43970</v>
      </c>
      <c r="F290" s="7">
        <f t="shared" si="40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36"/>
        <v>53.65</v>
      </c>
      <c r="AH290" s="17"/>
      <c r="AI290" s="8">
        <v>43984</v>
      </c>
      <c r="AJ290" s="7">
        <v>194.84626059553943</v>
      </c>
      <c r="AK290" s="19">
        <v>1.9484626059553943E-2</v>
      </c>
      <c r="AL290" s="7">
        <v>6539.8524230847715</v>
      </c>
      <c r="AM290" s="7">
        <v>53.65</v>
      </c>
      <c r="AN290" s="17"/>
      <c r="AO290" s="22">
        <f t="shared" si="37"/>
        <v>0</v>
      </c>
      <c r="AP290" s="22">
        <f t="shared" si="38"/>
        <v>0</v>
      </c>
      <c r="AQ290" s="22">
        <f t="shared" si="33"/>
        <v>0</v>
      </c>
      <c r="AR290" s="22">
        <f t="shared" si="34"/>
        <v>0</v>
      </c>
      <c r="AS290" s="22">
        <f t="shared" si="35"/>
        <v>0</v>
      </c>
    </row>
    <row r="291" spans="5:45" x14ac:dyDescent="0.25">
      <c r="E291" s="8">
        <f t="shared" si="39"/>
        <v>43971</v>
      </c>
      <c r="F291" s="7">
        <f t="shared" si="40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36"/>
        <v>53.65</v>
      </c>
      <c r="AH291" s="17"/>
      <c r="AI291" s="8">
        <v>43985</v>
      </c>
      <c r="AJ291" s="7">
        <v>194.61426446551067</v>
      </c>
      <c r="AK291" s="19">
        <v>1.9461426446551067E-2</v>
      </c>
      <c r="AL291" s="7">
        <v>6734.4666875502826</v>
      </c>
      <c r="AM291" s="7">
        <v>53.65</v>
      </c>
      <c r="AN291" s="17"/>
      <c r="AO291" s="22">
        <f t="shared" si="37"/>
        <v>0</v>
      </c>
      <c r="AP291" s="22">
        <f t="shared" si="38"/>
        <v>0</v>
      </c>
      <c r="AQ291" s="22">
        <f t="shared" si="33"/>
        <v>0</v>
      </c>
      <c r="AR291" s="22">
        <f t="shared" si="34"/>
        <v>0</v>
      </c>
      <c r="AS291" s="22">
        <f t="shared" si="35"/>
        <v>0</v>
      </c>
    </row>
    <row r="292" spans="5:45" x14ac:dyDescent="0.25">
      <c r="E292" s="8">
        <f t="shared" si="39"/>
        <v>43972</v>
      </c>
      <c r="F292" s="7">
        <f t="shared" si="40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36"/>
        <v>53.65</v>
      </c>
      <c r="AH292" s="17"/>
      <c r="AI292" s="8">
        <v>43986</v>
      </c>
      <c r="AJ292" s="7">
        <v>194.38116180397174</v>
      </c>
      <c r="AK292" s="19">
        <v>1.9438116180397175E-2</v>
      </c>
      <c r="AL292" s="7">
        <v>6928.8478493542543</v>
      </c>
      <c r="AM292" s="7">
        <v>53.65</v>
      </c>
      <c r="AN292" s="17"/>
      <c r="AO292" s="22">
        <f t="shared" si="37"/>
        <v>0</v>
      </c>
      <c r="AP292" s="22">
        <f t="shared" si="38"/>
        <v>0</v>
      </c>
      <c r="AQ292" s="22">
        <f t="shared" si="33"/>
        <v>0</v>
      </c>
      <c r="AR292" s="22">
        <f t="shared" si="34"/>
        <v>0</v>
      </c>
      <c r="AS292" s="22">
        <f t="shared" si="35"/>
        <v>0</v>
      </c>
    </row>
    <row r="293" spans="5:45" x14ac:dyDescent="0.25">
      <c r="E293" s="8">
        <f t="shared" si="39"/>
        <v>43973</v>
      </c>
      <c r="F293" s="7">
        <f t="shared" si="40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36"/>
        <v>53.65</v>
      </c>
      <c r="AH293" s="17"/>
      <c r="AI293" s="8">
        <v>43987</v>
      </c>
      <c r="AJ293" s="7">
        <v>194.14706062641508</v>
      </c>
      <c r="AK293" s="19">
        <v>1.941470606264151E-2</v>
      </c>
      <c r="AL293" s="7">
        <v>7122.994909980669</v>
      </c>
      <c r="AM293" s="7">
        <v>53.65</v>
      </c>
      <c r="AN293" s="17"/>
      <c r="AO293" s="22">
        <f t="shared" si="37"/>
        <v>0</v>
      </c>
      <c r="AP293" s="22">
        <f t="shared" si="38"/>
        <v>0</v>
      </c>
      <c r="AQ293" s="22">
        <f t="shared" si="33"/>
        <v>0</v>
      </c>
      <c r="AR293" s="22">
        <f t="shared" si="34"/>
        <v>0</v>
      </c>
      <c r="AS293" s="22">
        <f t="shared" si="35"/>
        <v>0</v>
      </c>
    </row>
    <row r="294" spans="5:45" x14ac:dyDescent="0.25">
      <c r="E294" s="8">
        <f t="shared" si="39"/>
        <v>43974</v>
      </c>
      <c r="F294" s="7">
        <f t="shared" si="40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36"/>
        <v>53.65</v>
      </c>
      <c r="AH294" s="17"/>
      <c r="AI294" s="8">
        <v>43988</v>
      </c>
      <c r="AJ294" s="7">
        <v>193.91206810929702</v>
      </c>
      <c r="AK294" s="19">
        <v>1.9391206810929703E-2</v>
      </c>
      <c r="AL294" s="7">
        <v>7316.9069780899663</v>
      </c>
      <c r="AM294" s="7">
        <v>53.65</v>
      </c>
      <c r="AN294" s="17"/>
      <c r="AO294" s="22">
        <f t="shared" si="37"/>
        <v>0</v>
      </c>
      <c r="AP294" s="22">
        <f t="shared" si="38"/>
        <v>0</v>
      </c>
      <c r="AQ294" s="22">
        <f t="shared" si="33"/>
        <v>0</v>
      </c>
      <c r="AR294" s="22">
        <f t="shared" si="34"/>
        <v>0</v>
      </c>
      <c r="AS294" s="22">
        <f t="shared" si="35"/>
        <v>0</v>
      </c>
    </row>
    <row r="295" spans="5:45" x14ac:dyDescent="0.25">
      <c r="E295" s="8">
        <f t="shared" si="39"/>
        <v>43975</v>
      </c>
      <c r="F295" s="7">
        <f t="shared" si="40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36"/>
        <v>53.65</v>
      </c>
      <c r="AH295" s="17"/>
      <c r="AI295" s="8">
        <v>43989</v>
      </c>
      <c r="AJ295" s="7">
        <v>193.67629058456006</v>
      </c>
      <c r="AK295" s="19">
        <v>1.9367629058456008E-2</v>
      </c>
      <c r="AL295" s="7">
        <v>7510.5832686745262</v>
      </c>
      <c r="AM295" s="7">
        <v>53.65</v>
      </c>
      <c r="AN295" s="17"/>
      <c r="AO295" s="22">
        <f t="shared" si="37"/>
        <v>0</v>
      </c>
      <c r="AP295" s="22">
        <f t="shared" si="38"/>
        <v>0</v>
      </c>
      <c r="AQ295" s="22">
        <f t="shared" si="33"/>
        <v>0</v>
      </c>
      <c r="AR295" s="22">
        <f t="shared" si="34"/>
        <v>0</v>
      </c>
      <c r="AS295" s="22">
        <f t="shared" si="35"/>
        <v>0</v>
      </c>
    </row>
    <row r="296" spans="5:45" x14ac:dyDescent="0.25">
      <c r="E296" s="8">
        <f t="shared" si="39"/>
        <v>43976</v>
      </c>
      <c r="F296" s="7">
        <f t="shared" si="40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36"/>
        <v>53.65</v>
      </c>
      <c r="AH296" s="17"/>
      <c r="AI296" s="8">
        <v>43990</v>
      </c>
      <c r="AJ296" s="7">
        <v>193.43983353507565</v>
      </c>
      <c r="AK296" s="19">
        <v>1.9343983353507566E-2</v>
      </c>
      <c r="AL296" s="7">
        <v>7704.0231022096013</v>
      </c>
      <c r="AM296" s="7">
        <v>53.65</v>
      </c>
      <c r="AN296" s="17"/>
      <c r="AO296" s="22">
        <f t="shared" si="37"/>
        <v>0</v>
      </c>
      <c r="AP296" s="22">
        <f t="shared" si="38"/>
        <v>0</v>
      </c>
      <c r="AQ296" s="22">
        <f t="shared" si="33"/>
        <v>0</v>
      </c>
      <c r="AR296" s="22">
        <f t="shared" si="34"/>
        <v>0</v>
      </c>
      <c r="AS296" s="22">
        <f t="shared" si="35"/>
        <v>0</v>
      </c>
    </row>
    <row r="297" spans="5:45" x14ac:dyDescent="0.25">
      <c r="E297" s="8">
        <f t="shared" si="39"/>
        <v>43977</v>
      </c>
      <c r="F297" s="7">
        <f t="shared" si="40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36"/>
        <v>53.65</v>
      </c>
      <c r="AH297" s="17"/>
      <c r="AI297" s="8">
        <v>43991</v>
      </c>
      <c r="AJ297" s="7">
        <v>193.20280159098996</v>
      </c>
      <c r="AK297" s="19">
        <v>1.9320280159098997E-2</v>
      </c>
      <c r="AL297" s="7">
        <v>7897.2259038005914</v>
      </c>
      <c r="AM297" s="7">
        <v>53.65</v>
      </c>
      <c r="AN297" s="17"/>
      <c r="AO297" s="22">
        <f t="shared" si="37"/>
        <v>0</v>
      </c>
      <c r="AP297" s="22">
        <f t="shared" si="38"/>
        <v>0</v>
      </c>
      <c r="AQ297" s="22">
        <f t="shared" si="33"/>
        <v>0</v>
      </c>
      <c r="AR297" s="22">
        <f t="shared" si="34"/>
        <v>0</v>
      </c>
      <c r="AS297" s="22">
        <f t="shared" si="35"/>
        <v>0</v>
      </c>
    </row>
    <row r="298" spans="5:45" x14ac:dyDescent="0.25">
      <c r="E298" s="8">
        <f t="shared" si="39"/>
        <v>43978</v>
      </c>
      <c r="F298" s="7">
        <f t="shared" si="40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36"/>
        <v>53.65</v>
      </c>
      <c r="AH298" s="17"/>
      <c r="AI298" s="8">
        <v>43992</v>
      </c>
      <c r="AJ298" s="7">
        <v>192.96529852695625</v>
      </c>
      <c r="AK298" s="19">
        <v>1.9296529852695626E-2</v>
      </c>
      <c r="AL298" s="7">
        <v>8090.1912023275472</v>
      </c>
      <c r="AM298" s="7">
        <v>53.65</v>
      </c>
      <c r="AN298" s="17"/>
      <c r="AO298" s="22">
        <f t="shared" si="37"/>
        <v>0</v>
      </c>
      <c r="AP298" s="22">
        <f t="shared" si="38"/>
        <v>0</v>
      </c>
      <c r="AQ298" s="22">
        <f t="shared" si="33"/>
        <v>0</v>
      </c>
      <c r="AR298" s="22">
        <f t="shared" si="34"/>
        <v>0</v>
      </c>
      <c r="AS298" s="22">
        <f t="shared" si="35"/>
        <v>0</v>
      </c>
    </row>
    <row r="299" spans="5:45" x14ac:dyDescent="0.25">
      <c r="E299" s="8">
        <f t="shared" si="39"/>
        <v>43979</v>
      </c>
      <c r="F299" s="7">
        <f t="shared" si="40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36"/>
        <v>53.65</v>
      </c>
      <c r="AH299" s="17"/>
      <c r="AI299" s="8">
        <v>43993</v>
      </c>
      <c r="AJ299" s="7">
        <v>192.72742726023546</v>
      </c>
      <c r="AK299" s="19">
        <v>1.9272742726023546E-2</v>
      </c>
      <c r="AL299" s="7">
        <v>8282.9186295877826</v>
      </c>
      <c r="AM299" s="7">
        <v>53.65</v>
      </c>
      <c r="AN299" s="17"/>
      <c r="AO299" s="22">
        <f t="shared" si="37"/>
        <v>0</v>
      </c>
      <c r="AP299" s="22">
        <f t="shared" si="38"/>
        <v>0</v>
      </c>
      <c r="AQ299" s="22">
        <f t="shared" si="33"/>
        <v>0</v>
      </c>
      <c r="AR299" s="22">
        <f t="shared" si="34"/>
        <v>0</v>
      </c>
      <c r="AS299" s="22">
        <f t="shared" si="35"/>
        <v>0</v>
      </c>
    </row>
    <row r="300" spans="5:45" x14ac:dyDescent="0.25">
      <c r="E300" s="8">
        <f t="shared" si="39"/>
        <v>43980</v>
      </c>
      <c r="F300" s="7">
        <f t="shared" si="40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36"/>
        <v>53.65</v>
      </c>
      <c r="AH300" s="17"/>
      <c r="AI300" s="8">
        <v>43994</v>
      </c>
      <c r="AJ300" s="7">
        <v>192.48928984964888</v>
      </c>
      <c r="AK300" s="19">
        <v>1.9248928984964889E-2</v>
      </c>
      <c r="AL300" s="7">
        <v>8475.4079194374317</v>
      </c>
      <c r="AM300" s="7">
        <v>53.65</v>
      </c>
      <c r="AN300" s="17"/>
      <c r="AO300" s="22">
        <f t="shared" si="37"/>
        <v>0</v>
      </c>
      <c r="AP300" s="22">
        <f t="shared" si="38"/>
        <v>0</v>
      </c>
      <c r="AQ300" s="22">
        <f t="shared" si="33"/>
        <v>0</v>
      </c>
      <c r="AR300" s="22">
        <f t="shared" si="34"/>
        <v>0</v>
      </c>
      <c r="AS300" s="22">
        <f t="shared" si="35"/>
        <v>0</v>
      </c>
    </row>
    <row r="301" spans="5:45" x14ac:dyDescent="0.25">
      <c r="E301" s="8">
        <f t="shared" si="39"/>
        <v>43981</v>
      </c>
      <c r="F301" s="7">
        <f t="shared" si="40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36"/>
        <v>53.65</v>
      </c>
      <c r="AH301" s="17"/>
      <c r="AI301" s="8">
        <v>43995</v>
      </c>
      <c r="AJ301" s="7">
        <v>192.25098749536491</v>
      </c>
      <c r="AK301" s="19">
        <v>1.9225098749536491E-2</v>
      </c>
      <c r="AL301" s="7">
        <v>8667.6589069327965</v>
      </c>
      <c r="AM301" s="7">
        <v>53.65</v>
      </c>
      <c r="AN301" s="17"/>
      <c r="AO301" s="22">
        <f t="shared" si="37"/>
        <v>0</v>
      </c>
      <c r="AP301" s="22">
        <f t="shared" si="38"/>
        <v>0</v>
      </c>
      <c r="AQ301" s="22">
        <f t="shared" si="33"/>
        <v>0</v>
      </c>
      <c r="AR301" s="22">
        <f t="shared" si="34"/>
        <v>0</v>
      </c>
      <c r="AS301" s="22">
        <f t="shared" si="35"/>
        <v>0</v>
      </c>
    </row>
    <row r="302" spans="5:45" x14ac:dyDescent="0.25">
      <c r="E302" s="8">
        <f t="shared" si="39"/>
        <v>43982</v>
      </c>
      <c r="F302" s="7">
        <f t="shared" si="40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36"/>
        <v>53.65</v>
      </c>
      <c r="AH302" s="17"/>
      <c r="AI302" s="8">
        <v>43996</v>
      </c>
      <c r="AJ302" s="7">
        <v>192.0126205395031</v>
      </c>
      <c r="AK302" s="19">
        <v>1.920126205395031E-2</v>
      </c>
      <c r="AL302" s="7">
        <v>8859.6715274722992</v>
      </c>
      <c r="AM302" s="7">
        <v>53.65</v>
      </c>
      <c r="AN302" s="17"/>
      <c r="AO302" s="22">
        <f t="shared" si="37"/>
        <v>0</v>
      </c>
      <c r="AP302" s="22">
        <f t="shared" si="38"/>
        <v>0</v>
      </c>
      <c r="AQ302" s="22">
        <f t="shared" si="33"/>
        <v>0</v>
      </c>
      <c r="AR302" s="22">
        <f t="shared" si="34"/>
        <v>0</v>
      </c>
      <c r="AS302" s="22">
        <f t="shared" si="35"/>
        <v>0</v>
      </c>
    </row>
    <row r="303" spans="5:45" x14ac:dyDescent="0.25">
      <c r="E303" s="8">
        <f t="shared" si="39"/>
        <v>43983</v>
      </c>
      <c r="F303" s="7">
        <f t="shared" si="40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36"/>
        <v>53.65</v>
      </c>
      <c r="AH303" s="17"/>
      <c r="AI303" s="8">
        <v>43997</v>
      </c>
      <c r="AJ303" s="7">
        <v>191.77428846753824</v>
      </c>
      <c r="AK303" s="19">
        <v>1.9177428846753827E-2</v>
      </c>
      <c r="AL303" s="7">
        <v>9051.4458159398382</v>
      </c>
      <c r="AM303" s="7">
        <v>53.65</v>
      </c>
      <c r="AN303" s="17"/>
      <c r="AO303" s="22">
        <f t="shared" si="37"/>
        <v>0</v>
      </c>
      <c r="AP303" s="22">
        <f t="shared" si="38"/>
        <v>0</v>
      </c>
      <c r="AQ303" s="22">
        <f t="shared" si="33"/>
        <v>0</v>
      </c>
      <c r="AR303" s="22">
        <f t="shared" si="34"/>
        <v>0</v>
      </c>
      <c r="AS303" s="22">
        <f t="shared" si="35"/>
        <v>0</v>
      </c>
    </row>
    <row r="304" spans="5:45" x14ac:dyDescent="0.25">
      <c r="E304" s="8">
        <f t="shared" si="39"/>
        <v>43984</v>
      </c>
      <c r="F304" s="7">
        <f t="shared" si="40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36"/>
        <v>53.65</v>
      </c>
      <c r="AH304" s="17"/>
      <c r="AI304" s="8">
        <v>43998</v>
      </c>
      <c r="AJ304" s="7">
        <v>191.53608991048765</v>
      </c>
      <c r="AK304" s="19">
        <v>1.9153608991048766E-2</v>
      </c>
      <c r="AL304" s="7">
        <v>9242.9819058503253</v>
      </c>
      <c r="AM304" s="7">
        <v>53.65</v>
      </c>
      <c r="AN304" s="17"/>
      <c r="AO304" s="22">
        <f t="shared" si="37"/>
        <v>0</v>
      </c>
      <c r="AP304" s="22">
        <f t="shared" si="38"/>
        <v>0</v>
      </c>
      <c r="AQ304" s="22">
        <f t="shared" si="33"/>
        <v>0</v>
      </c>
      <c r="AR304" s="22">
        <f t="shared" si="34"/>
        <v>0</v>
      </c>
      <c r="AS304" s="22">
        <f t="shared" si="35"/>
        <v>0</v>
      </c>
    </row>
    <row r="305" spans="5:45" x14ac:dyDescent="0.25">
      <c r="E305" s="8">
        <f t="shared" si="39"/>
        <v>43985</v>
      </c>
      <c r="F305" s="7">
        <f t="shared" si="40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36"/>
        <v>53.65</v>
      </c>
      <c r="AH305" s="17"/>
      <c r="AI305" s="8">
        <v>43999</v>
      </c>
      <c r="AJ305" s="7">
        <v>191.29812264786463</v>
      </c>
      <c r="AK305" s="19">
        <v>1.9129812264786463E-2</v>
      </c>
      <c r="AL305" s="7">
        <v>9434.2800284981895</v>
      </c>
      <c r="AM305" s="7">
        <v>53.65</v>
      </c>
      <c r="AN305" s="17"/>
      <c r="AO305" s="22">
        <f t="shared" si="37"/>
        <v>0</v>
      </c>
      <c r="AP305" s="22">
        <f t="shared" si="38"/>
        <v>0</v>
      </c>
      <c r="AQ305" s="22">
        <f t="shared" si="33"/>
        <v>0</v>
      </c>
      <c r="AR305" s="22">
        <f t="shared" si="34"/>
        <v>0</v>
      </c>
      <c r="AS305" s="22">
        <f t="shared" si="35"/>
        <v>0</v>
      </c>
    </row>
    <row r="306" spans="5:45" x14ac:dyDescent="0.25">
      <c r="E306" s="8">
        <f t="shared" si="39"/>
        <v>43986</v>
      </c>
      <c r="F306" s="7">
        <f t="shared" si="40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36"/>
        <v>53.65</v>
      </c>
      <c r="AH306" s="17"/>
      <c r="AI306" s="8">
        <v>44000</v>
      </c>
      <c r="AJ306" s="7">
        <v>191.06048361138139</v>
      </c>
      <c r="AK306" s="19">
        <v>1.9106048361138141E-2</v>
      </c>
      <c r="AL306" s="7">
        <v>9625.3405121095711</v>
      </c>
      <c r="AM306" s="7">
        <v>53.65</v>
      </c>
      <c r="AN306" s="17"/>
      <c r="AO306" s="22">
        <f t="shared" si="37"/>
        <v>0</v>
      </c>
      <c r="AP306" s="22">
        <f t="shared" si="38"/>
        <v>0</v>
      </c>
      <c r="AQ306" s="22">
        <f t="shared" si="33"/>
        <v>0</v>
      </c>
      <c r="AR306" s="22">
        <f t="shared" si="34"/>
        <v>0</v>
      </c>
      <c r="AS306" s="22">
        <f t="shared" si="35"/>
        <v>0</v>
      </c>
    </row>
    <row r="307" spans="5:45" x14ac:dyDescent="0.25">
      <c r="E307" s="8">
        <f t="shared" si="39"/>
        <v>43987</v>
      </c>
      <c r="F307" s="7">
        <f t="shared" si="40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36"/>
        <v>53.65</v>
      </c>
      <c r="AH307" s="17"/>
      <c r="AI307" s="8">
        <v>44001</v>
      </c>
      <c r="AJ307" s="7">
        <v>190.82326888938519</v>
      </c>
      <c r="AK307" s="19">
        <v>1.908232688893852E-2</v>
      </c>
      <c r="AL307" s="7">
        <v>9816.163780998957</v>
      </c>
      <c r="AM307" s="7">
        <v>53.65</v>
      </c>
      <c r="AN307" s="17"/>
      <c r="AO307" s="22">
        <f t="shared" si="37"/>
        <v>0</v>
      </c>
      <c r="AP307" s="22">
        <f t="shared" si="38"/>
        <v>0</v>
      </c>
      <c r="AQ307" s="22">
        <f t="shared" si="33"/>
        <v>0</v>
      </c>
      <c r="AR307" s="22">
        <f t="shared" si="34"/>
        <v>0</v>
      </c>
      <c r="AS307" s="22">
        <f t="shared" si="35"/>
        <v>0</v>
      </c>
    </row>
    <row r="308" spans="5:45" x14ac:dyDescent="0.25">
      <c r="E308" s="8">
        <f t="shared" si="39"/>
        <v>43988</v>
      </c>
      <c r="F308" s="7">
        <f t="shared" si="40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36"/>
        <v>53.65</v>
      </c>
      <c r="AH308" s="17"/>
      <c r="AI308" s="8">
        <v>44002</v>
      </c>
      <c r="AJ308" s="7">
        <v>190.58657373201072</v>
      </c>
      <c r="AK308" s="19">
        <v>1.9058657373201074E-2</v>
      </c>
      <c r="AL308" s="7">
        <v>10006.750354730968</v>
      </c>
      <c r="AM308" s="7">
        <v>53.65</v>
      </c>
      <c r="AN308" s="17"/>
      <c r="AO308" s="22">
        <f t="shared" si="37"/>
        <v>0</v>
      </c>
      <c r="AP308" s="22">
        <f t="shared" si="38"/>
        <v>0</v>
      </c>
      <c r="AQ308" s="22">
        <f t="shared" si="33"/>
        <v>0</v>
      </c>
      <c r="AR308" s="22">
        <f t="shared" si="34"/>
        <v>0</v>
      </c>
      <c r="AS308" s="22">
        <f t="shared" si="35"/>
        <v>0</v>
      </c>
    </row>
    <row r="309" spans="5:45" x14ac:dyDescent="0.25">
      <c r="E309" s="8">
        <f t="shared" si="39"/>
        <v>43989</v>
      </c>
      <c r="F309" s="7">
        <f t="shared" si="40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36"/>
        <v>53.65</v>
      </c>
      <c r="AH309" s="17"/>
      <c r="AI309" s="8">
        <v>44003</v>
      </c>
      <c r="AJ309" s="7">
        <v>190.35049255703339</v>
      </c>
      <c r="AK309" s="19">
        <v>1.9035049255703339E-2</v>
      </c>
      <c r="AL309" s="7">
        <v>10197.100847288002</v>
      </c>
      <c r="AM309" s="7">
        <v>53.65</v>
      </c>
      <c r="AN309" s="17"/>
      <c r="AO309" s="22">
        <f t="shared" si="37"/>
        <v>0</v>
      </c>
      <c r="AP309" s="22">
        <f t="shared" si="38"/>
        <v>0</v>
      </c>
      <c r="AQ309" s="22">
        <f t="shared" si="33"/>
        <v>0</v>
      </c>
      <c r="AR309" s="22">
        <f t="shared" si="34"/>
        <v>0</v>
      </c>
      <c r="AS309" s="22">
        <f t="shared" si="35"/>
        <v>0</v>
      </c>
    </row>
    <row r="310" spans="5:45" x14ac:dyDescent="0.25">
      <c r="E310" s="8">
        <f t="shared" si="39"/>
        <v>43990</v>
      </c>
      <c r="F310" s="7">
        <f t="shared" si="40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36"/>
        <v>53.65</v>
      </c>
      <c r="AH310" s="17"/>
      <c r="AI310" s="8">
        <v>44004</v>
      </c>
      <c r="AJ310" s="7">
        <v>190.11511895640666</v>
      </c>
      <c r="AK310" s="19">
        <v>1.9011511895640668E-2</v>
      </c>
      <c r="AL310" s="7">
        <v>10387.215966244408</v>
      </c>
      <c r="AM310" s="7">
        <v>53.65</v>
      </c>
      <c r="AN310" s="17"/>
      <c r="AO310" s="22">
        <f t="shared" si="37"/>
        <v>0</v>
      </c>
      <c r="AP310" s="22">
        <f t="shared" si="38"/>
        <v>0</v>
      </c>
      <c r="AQ310" s="22">
        <f t="shared" si="33"/>
        <v>0</v>
      </c>
      <c r="AR310" s="22">
        <f t="shared" si="34"/>
        <v>0</v>
      </c>
      <c r="AS310" s="22">
        <f t="shared" si="35"/>
        <v>0</v>
      </c>
    </row>
    <row r="311" spans="5:45" x14ac:dyDescent="0.25">
      <c r="E311" s="8">
        <f t="shared" si="39"/>
        <v>43991</v>
      </c>
      <c r="F311" s="7">
        <f t="shared" si="40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36"/>
        <v>53.65</v>
      </c>
      <c r="AH311" s="17"/>
      <c r="AI311" s="8">
        <v>44005</v>
      </c>
      <c r="AJ311" s="7">
        <v>189.88054570346875</v>
      </c>
      <c r="AK311" s="19">
        <v>1.8988054570346878E-2</v>
      </c>
      <c r="AL311" s="7">
        <v>10577.096511947877</v>
      </c>
      <c r="AM311" s="7">
        <v>53.65</v>
      </c>
      <c r="AN311" s="17"/>
      <c r="AO311" s="22">
        <f t="shared" si="37"/>
        <v>0</v>
      </c>
      <c r="AP311" s="22">
        <f t="shared" si="38"/>
        <v>0</v>
      </c>
      <c r="AQ311" s="22">
        <f t="shared" si="33"/>
        <v>0</v>
      </c>
      <c r="AR311" s="22">
        <f t="shared" si="34"/>
        <v>0</v>
      </c>
      <c r="AS311" s="22">
        <f t="shared" si="35"/>
        <v>0</v>
      </c>
    </row>
    <row r="312" spans="5:45" x14ac:dyDescent="0.25">
      <c r="E312" s="8">
        <f t="shared" si="39"/>
        <v>43992</v>
      </c>
      <c r="F312" s="7">
        <f t="shared" si="40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36"/>
        <v>53.65</v>
      </c>
      <c r="AH312" s="17"/>
      <c r="AI312" s="8">
        <v>44006</v>
      </c>
      <c r="AJ312" s="7">
        <v>189.64686476080246</v>
      </c>
      <c r="AK312" s="19">
        <v>1.8964686476080246E-2</v>
      </c>
      <c r="AL312" s="7">
        <v>10766.743376708679</v>
      </c>
      <c r="AM312" s="7">
        <v>53.65</v>
      </c>
      <c r="AN312" s="17"/>
      <c r="AO312" s="22">
        <f t="shared" si="37"/>
        <v>0</v>
      </c>
      <c r="AP312" s="22">
        <f t="shared" si="38"/>
        <v>0</v>
      </c>
      <c r="AQ312" s="22">
        <f t="shared" si="33"/>
        <v>0</v>
      </c>
      <c r="AR312" s="22">
        <f t="shared" si="34"/>
        <v>0</v>
      </c>
      <c r="AS312" s="22">
        <f t="shared" si="35"/>
        <v>0</v>
      </c>
    </row>
    <row r="313" spans="5:45" x14ac:dyDescent="0.25">
      <c r="E313" s="8">
        <f t="shared" si="39"/>
        <v>43993</v>
      </c>
      <c r="F313" s="7">
        <f t="shared" si="40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36"/>
        <v>53.65</v>
      </c>
      <c r="AH313" s="17"/>
      <c r="AI313" s="8">
        <v>44007</v>
      </c>
      <c r="AJ313" s="7">
        <v>189.41416728873344</v>
      </c>
      <c r="AK313" s="19">
        <v>1.8941416728873346E-2</v>
      </c>
      <c r="AL313" s="7">
        <v>10956.157543997411</v>
      </c>
      <c r="AM313" s="7">
        <v>53.65</v>
      </c>
      <c r="AN313" s="17"/>
      <c r="AO313" s="22">
        <f t="shared" si="37"/>
        <v>0</v>
      </c>
      <c r="AP313" s="22">
        <f t="shared" si="38"/>
        <v>0</v>
      </c>
      <c r="AQ313" s="22">
        <f t="shared" si="33"/>
        <v>0</v>
      </c>
      <c r="AR313" s="22">
        <f t="shared" si="34"/>
        <v>0</v>
      </c>
      <c r="AS313" s="22">
        <f t="shared" si="35"/>
        <v>0</v>
      </c>
    </row>
    <row r="314" spans="5:45" x14ac:dyDescent="0.25">
      <c r="E314" s="8">
        <f t="shared" si="39"/>
        <v>43994</v>
      </c>
      <c r="F314" s="7">
        <f t="shared" si="40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36"/>
        <v>53.65</v>
      </c>
      <c r="AH314" s="17"/>
      <c r="AI314" s="8">
        <v>44008</v>
      </c>
      <c r="AJ314" s="7">
        <v>189.18254365445193</v>
      </c>
      <c r="AK314" s="19">
        <v>1.8918254365445194E-2</v>
      </c>
      <c r="AL314" s="7">
        <v>11145.340087651863</v>
      </c>
      <c r="AM314" s="7">
        <v>53.65</v>
      </c>
      <c r="AN314" s="17"/>
      <c r="AO314" s="22">
        <f t="shared" si="37"/>
        <v>0</v>
      </c>
      <c r="AP314" s="22">
        <f t="shared" si="38"/>
        <v>0</v>
      </c>
      <c r="AQ314" s="22">
        <f t="shared" si="33"/>
        <v>0</v>
      </c>
      <c r="AR314" s="22">
        <f t="shared" si="34"/>
        <v>0</v>
      </c>
      <c r="AS314" s="22">
        <f t="shared" si="35"/>
        <v>0</v>
      </c>
    </row>
    <row r="315" spans="5:45" x14ac:dyDescent="0.25">
      <c r="E315" s="8">
        <f t="shared" si="39"/>
        <v>43995</v>
      </c>
      <c r="F315" s="7">
        <f t="shared" si="40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36"/>
        <v>53.65</v>
      </c>
      <c r="AH315" s="17"/>
      <c r="AI315" s="8">
        <v>44009</v>
      </c>
      <c r="AJ315" s="7">
        <v>188.95208344174361</v>
      </c>
      <c r="AK315" s="19">
        <v>1.8895208344174363E-2</v>
      </c>
      <c r="AL315" s="7">
        <v>11334.292171093606</v>
      </c>
      <c r="AM315" s="7">
        <v>53.65</v>
      </c>
      <c r="AN315" s="17"/>
      <c r="AO315" s="22">
        <f t="shared" si="37"/>
        <v>0</v>
      </c>
      <c r="AP315" s="22">
        <f t="shared" si="38"/>
        <v>0</v>
      </c>
      <c r="AQ315" s="22">
        <f t="shared" si="33"/>
        <v>0</v>
      </c>
      <c r="AR315" s="22">
        <f t="shared" si="34"/>
        <v>0</v>
      </c>
      <c r="AS315" s="22">
        <f t="shared" si="35"/>
        <v>0</v>
      </c>
    </row>
    <row r="316" spans="5:45" x14ac:dyDescent="0.25">
      <c r="E316" s="8">
        <f t="shared" si="39"/>
        <v>43996</v>
      </c>
      <c r="F316" s="7">
        <f t="shared" si="40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36"/>
        <v>53.65</v>
      </c>
      <c r="AH316" s="17"/>
      <c r="AI316" s="8">
        <v>44010</v>
      </c>
      <c r="AJ316" s="7">
        <v>188.72287546131494</v>
      </c>
      <c r="AK316" s="19">
        <v>1.8872287546131496E-2</v>
      </c>
      <c r="AL316" s="7">
        <v>11523.015046554921</v>
      </c>
      <c r="AM316" s="7">
        <v>53.65</v>
      </c>
      <c r="AN316" s="17"/>
      <c r="AO316" s="22">
        <f t="shared" si="37"/>
        <v>0</v>
      </c>
      <c r="AP316" s="22">
        <f t="shared" si="38"/>
        <v>0</v>
      </c>
      <c r="AQ316" s="22">
        <f t="shared" si="33"/>
        <v>0</v>
      </c>
      <c r="AR316" s="22">
        <f t="shared" si="34"/>
        <v>0</v>
      </c>
      <c r="AS316" s="22">
        <f t="shared" si="35"/>
        <v>0</v>
      </c>
    </row>
    <row r="317" spans="5:45" x14ac:dyDescent="0.25">
      <c r="E317" s="8">
        <f t="shared" si="39"/>
        <v>43997</v>
      </c>
      <c r="F317" s="7">
        <f t="shared" si="40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36"/>
        <v>53.65</v>
      </c>
      <c r="AH317" s="17"/>
      <c r="AI317" s="8">
        <v>44011</v>
      </c>
      <c r="AJ317" s="7">
        <v>188.49500776169975</v>
      </c>
      <c r="AK317" s="19">
        <v>1.8849500776169977E-2</v>
      </c>
      <c r="AL317" s="7">
        <v>11711.510054316621</v>
      </c>
      <c r="AM317" s="7">
        <v>53.65</v>
      </c>
      <c r="AN317" s="17"/>
      <c r="AO317" s="22">
        <f t="shared" si="37"/>
        <v>0</v>
      </c>
      <c r="AP317" s="22">
        <f t="shared" si="38"/>
        <v>0</v>
      </c>
      <c r="AQ317" s="22">
        <f t="shared" si="33"/>
        <v>0</v>
      </c>
      <c r="AR317" s="22">
        <f t="shared" si="34"/>
        <v>0</v>
      </c>
      <c r="AS317" s="22">
        <f t="shared" si="35"/>
        <v>0</v>
      </c>
    </row>
    <row r="318" spans="5:45" x14ac:dyDescent="0.25">
      <c r="E318" s="8">
        <f t="shared" si="39"/>
        <v>43998</v>
      </c>
      <c r="F318" s="7">
        <f t="shared" si="40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36"/>
        <v>53.65</v>
      </c>
      <c r="AH318" s="17"/>
      <c r="AI318" s="8">
        <v>44012</v>
      </c>
      <c r="AJ318" s="7">
        <v>188.26856764073301</v>
      </c>
      <c r="AK318" s="19">
        <v>1.8826856764073301E-2</v>
      </c>
      <c r="AL318" s="7">
        <v>11899.778621957354</v>
      </c>
      <c r="AM318" s="7">
        <v>53.65</v>
      </c>
      <c r="AN318" s="17"/>
      <c r="AO318" s="22">
        <f t="shared" si="37"/>
        <v>0</v>
      </c>
      <c r="AP318" s="22">
        <f t="shared" si="38"/>
        <v>0</v>
      </c>
      <c r="AQ318" s="22">
        <f t="shared" si="33"/>
        <v>0</v>
      </c>
      <c r="AR318" s="22">
        <f t="shared" si="34"/>
        <v>0</v>
      </c>
      <c r="AS318" s="22">
        <f t="shared" si="35"/>
        <v>0</v>
      </c>
    </row>
    <row r="319" spans="5:45" x14ac:dyDescent="0.25">
      <c r="E319" s="8">
        <f t="shared" si="39"/>
        <v>43999</v>
      </c>
      <c r="F319" s="7">
        <f t="shared" si="40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36"/>
        <v>53.98</v>
      </c>
      <c r="AH319" s="17"/>
      <c r="AI319" s="8">
        <v>44013</v>
      </c>
      <c r="AJ319" s="7">
        <v>188.043641657579</v>
      </c>
      <c r="AK319" s="19">
        <v>1.8804364165757901E-2</v>
      </c>
      <c r="AL319" s="7">
        <v>12087.822263614933</v>
      </c>
      <c r="AM319" s="7">
        <v>53.98</v>
      </c>
      <c r="AN319" s="17"/>
      <c r="AO319" s="22">
        <f t="shared" si="37"/>
        <v>0</v>
      </c>
      <c r="AP319" s="22">
        <f t="shared" si="38"/>
        <v>0</v>
      </c>
      <c r="AQ319" s="22">
        <f t="shared" si="33"/>
        <v>0</v>
      </c>
      <c r="AR319" s="22">
        <f t="shared" si="34"/>
        <v>0</v>
      </c>
      <c r="AS319" s="22">
        <f t="shared" si="35"/>
        <v>0</v>
      </c>
    </row>
    <row r="320" spans="5:45" x14ac:dyDescent="0.25">
      <c r="E320" s="8">
        <f t="shared" si="39"/>
        <v>44000</v>
      </c>
      <c r="F320" s="7">
        <f t="shared" si="40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36"/>
        <v>53.98</v>
      </c>
      <c r="AH320" s="17"/>
      <c r="AI320" s="8">
        <v>44014</v>
      </c>
      <c r="AJ320" s="7">
        <v>187.82031564530087</v>
      </c>
      <c r="AK320" s="19">
        <v>1.8782031564530087E-2</v>
      </c>
      <c r="AL320" s="7">
        <v>12275.642579260233</v>
      </c>
      <c r="AM320" s="7">
        <v>53.98</v>
      </c>
      <c r="AN320" s="17"/>
      <c r="AO320" s="22">
        <f t="shared" si="37"/>
        <v>0</v>
      </c>
      <c r="AP320" s="22">
        <f t="shared" si="38"/>
        <v>0</v>
      </c>
      <c r="AQ320" s="22">
        <f t="shared" si="33"/>
        <v>0</v>
      </c>
      <c r="AR320" s="22">
        <f t="shared" si="34"/>
        <v>0</v>
      </c>
      <c r="AS320" s="22">
        <f t="shared" si="35"/>
        <v>0</v>
      </c>
    </row>
    <row r="321" spans="5:45" x14ac:dyDescent="0.25">
      <c r="E321" s="8">
        <f t="shared" si="39"/>
        <v>44001</v>
      </c>
      <c r="F321" s="7">
        <f t="shared" si="40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36"/>
        <v>53.98</v>
      </c>
      <c r="AH321" s="17"/>
      <c r="AI321" s="8">
        <v>44015</v>
      </c>
      <c r="AJ321" s="7">
        <v>187.59867472395948</v>
      </c>
      <c r="AK321" s="19">
        <v>1.8759867472395948E-2</v>
      </c>
      <c r="AL321" s="7">
        <v>12463.241253984193</v>
      </c>
      <c r="AM321" s="7">
        <v>53.98</v>
      </c>
      <c r="AN321" s="17"/>
      <c r="AO321" s="22">
        <f t="shared" si="37"/>
        <v>0</v>
      </c>
      <c r="AP321" s="22">
        <f t="shared" si="38"/>
        <v>0</v>
      </c>
      <c r="AQ321" s="22">
        <f t="shared" si="33"/>
        <v>0</v>
      </c>
      <c r="AR321" s="22">
        <f t="shared" si="34"/>
        <v>0</v>
      </c>
      <c r="AS321" s="22">
        <f t="shared" si="35"/>
        <v>0</v>
      </c>
    </row>
    <row r="322" spans="5:45" x14ac:dyDescent="0.25">
      <c r="E322" s="8">
        <f t="shared" si="39"/>
        <v>44002</v>
      </c>
      <c r="F322" s="7">
        <f t="shared" si="40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36"/>
        <v>53.98</v>
      </c>
      <c r="AH322" s="17"/>
      <c r="AI322" s="8">
        <v>44016</v>
      </c>
      <c r="AJ322" s="7">
        <v>187.37880331422917</v>
      </c>
      <c r="AK322" s="19">
        <v>1.8737880331422919E-2</v>
      </c>
      <c r="AL322" s="7">
        <v>12650.620057298423</v>
      </c>
      <c r="AM322" s="7">
        <v>53.98</v>
      </c>
      <c r="AN322" s="17"/>
      <c r="AO322" s="22">
        <f t="shared" si="37"/>
        <v>0</v>
      </c>
      <c r="AP322" s="22">
        <f t="shared" si="38"/>
        <v>0</v>
      </c>
      <c r="AQ322" s="22">
        <f t="shared" si="33"/>
        <v>0</v>
      </c>
      <c r="AR322" s="22">
        <f t="shared" si="34"/>
        <v>0</v>
      </c>
      <c r="AS322" s="22">
        <f t="shared" si="35"/>
        <v>0</v>
      </c>
    </row>
    <row r="323" spans="5:45" x14ac:dyDescent="0.25">
      <c r="E323" s="8">
        <f t="shared" si="39"/>
        <v>44003</v>
      </c>
      <c r="F323" s="7">
        <f t="shared" si="40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36"/>
        <v>53.98</v>
      </c>
      <c r="AH323" s="17"/>
      <c r="AI323" s="8">
        <v>44017</v>
      </c>
      <c r="AJ323" s="7">
        <v>187.16078515151935</v>
      </c>
      <c r="AK323" s="19">
        <v>1.8716078515151936E-2</v>
      </c>
      <c r="AL323" s="7">
        <v>12837.780842449944</v>
      </c>
      <c r="AM323" s="7">
        <v>53.98</v>
      </c>
      <c r="AN323" s="17"/>
      <c r="AO323" s="22">
        <f t="shared" si="37"/>
        <v>0</v>
      </c>
      <c r="AP323" s="22">
        <f t="shared" si="38"/>
        <v>0</v>
      </c>
      <c r="AQ323" s="22">
        <f t="shared" si="33"/>
        <v>0</v>
      </c>
      <c r="AR323" s="22">
        <f t="shared" si="34"/>
        <v>0</v>
      </c>
      <c r="AS323" s="22">
        <f t="shared" si="35"/>
        <v>0</v>
      </c>
    </row>
    <row r="324" spans="5:45" x14ac:dyDescent="0.25">
      <c r="E324" s="8">
        <f t="shared" si="39"/>
        <v>44004</v>
      </c>
      <c r="F324" s="7">
        <f t="shared" si="40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36"/>
        <v>53.98</v>
      </c>
      <c r="AH324" s="17"/>
      <c r="AI324" s="8">
        <v>44018</v>
      </c>
      <c r="AJ324" s="7">
        <v>186.94470330059013</v>
      </c>
      <c r="AK324" s="19">
        <v>1.8694470330059016E-2</v>
      </c>
      <c r="AL324" s="7">
        <v>13024.725545750534</v>
      </c>
      <c r="AM324" s="7">
        <v>53.98</v>
      </c>
      <c r="AN324" s="17"/>
      <c r="AO324" s="22">
        <f t="shared" si="37"/>
        <v>0</v>
      </c>
      <c r="AP324" s="22">
        <f t="shared" si="38"/>
        <v>0</v>
      </c>
      <c r="AQ324" s="22">
        <f t="shared" si="33"/>
        <v>0</v>
      </c>
      <c r="AR324" s="22">
        <f t="shared" si="34"/>
        <v>0</v>
      </c>
      <c r="AS324" s="22">
        <f t="shared" si="35"/>
        <v>0</v>
      </c>
    </row>
    <row r="325" spans="5:45" x14ac:dyDescent="0.25">
      <c r="E325" s="8">
        <f t="shared" si="39"/>
        <v>44005</v>
      </c>
      <c r="F325" s="7">
        <f t="shared" si="40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36"/>
        <v>53.98</v>
      </c>
      <c r="AH325" s="17"/>
      <c r="AI325" s="8">
        <v>44019</v>
      </c>
      <c r="AJ325" s="7">
        <v>186.73064017065204</v>
      </c>
      <c r="AK325" s="19">
        <v>1.8673064017065203E-2</v>
      </c>
      <c r="AL325" s="7">
        <v>13211.456185921186</v>
      </c>
      <c r="AM325" s="7">
        <v>53.98</v>
      </c>
      <c r="AN325" s="17"/>
      <c r="AO325" s="22">
        <f t="shared" si="37"/>
        <v>0</v>
      </c>
      <c r="AP325" s="22">
        <f t="shared" si="38"/>
        <v>0</v>
      </c>
      <c r="AQ325" s="22">
        <f t="shared" si="33"/>
        <v>0</v>
      </c>
      <c r="AR325" s="22">
        <f t="shared" si="34"/>
        <v>0</v>
      </c>
      <c r="AS325" s="22">
        <f t="shared" si="35"/>
        <v>0</v>
      </c>
    </row>
    <row r="326" spans="5:45" x14ac:dyDescent="0.25">
      <c r="E326" s="8">
        <f t="shared" si="39"/>
        <v>44006</v>
      </c>
      <c r="F326" s="7">
        <f t="shared" si="40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36"/>
        <v>53.98</v>
      </c>
      <c r="AH326" s="17"/>
      <c r="AI326" s="8">
        <v>44020</v>
      </c>
      <c r="AJ326" s="7">
        <v>186.51867753093859</v>
      </c>
      <c r="AK326" s="19">
        <v>1.8651867753093861E-2</v>
      </c>
      <c r="AL326" s="7">
        <v>13397.974863452126</v>
      </c>
      <c r="AM326" s="7">
        <v>53.98</v>
      </c>
      <c r="AN326" s="17"/>
      <c r="AO326" s="22">
        <f t="shared" si="37"/>
        <v>0</v>
      </c>
      <c r="AP326" s="22">
        <f t="shared" si="38"/>
        <v>0</v>
      </c>
      <c r="AQ326" s="22">
        <f t="shared" si="33"/>
        <v>0</v>
      </c>
      <c r="AR326" s="22">
        <f t="shared" si="34"/>
        <v>0</v>
      </c>
      <c r="AS326" s="22">
        <f t="shared" si="35"/>
        <v>0</v>
      </c>
    </row>
    <row r="327" spans="5:45" x14ac:dyDescent="0.25">
      <c r="E327" s="8">
        <f t="shared" si="39"/>
        <v>44007</v>
      </c>
      <c r="F327" s="7">
        <f t="shared" si="40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36"/>
        <v>53.98</v>
      </c>
      <c r="AH327" s="17"/>
      <c r="AI327" s="8">
        <v>44021</v>
      </c>
      <c r="AJ327" s="7">
        <v>186.30889652674287</v>
      </c>
      <c r="AK327" s="19">
        <v>1.8630889652674287E-2</v>
      </c>
      <c r="AL327" s="7">
        <v>13584.283759978869</v>
      </c>
      <c r="AM327" s="7">
        <v>53.98</v>
      </c>
      <c r="AN327" s="17"/>
      <c r="AO327" s="22">
        <f t="shared" si="37"/>
        <v>0</v>
      </c>
      <c r="AP327" s="22">
        <f t="shared" si="38"/>
        <v>0</v>
      </c>
      <c r="AQ327" s="22">
        <f t="shared" si="33"/>
        <v>0</v>
      </c>
      <c r="AR327" s="22">
        <f t="shared" si="34"/>
        <v>0</v>
      </c>
      <c r="AS327" s="22">
        <f t="shared" si="35"/>
        <v>0</v>
      </c>
    </row>
    <row r="328" spans="5:45" x14ac:dyDescent="0.25">
      <c r="E328" s="8">
        <f t="shared" si="39"/>
        <v>44008</v>
      </c>
      <c r="F328" s="7">
        <f t="shared" si="40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36"/>
        <v>53.98</v>
      </c>
      <c r="AH328" s="17"/>
      <c r="AI328" s="8">
        <v>44022</v>
      </c>
      <c r="AJ328" s="7">
        <v>186.1013776959077</v>
      </c>
      <c r="AK328" s="19">
        <v>1.8610137769590772E-2</v>
      </c>
      <c r="AL328" s="7">
        <v>13770.385137674777</v>
      </c>
      <c r="AM328" s="7">
        <v>53.98</v>
      </c>
      <c r="AN328" s="17"/>
      <c r="AO328" s="22">
        <f t="shared" si="37"/>
        <v>0</v>
      </c>
      <c r="AP328" s="22">
        <f t="shared" si="38"/>
        <v>0</v>
      </c>
      <c r="AQ328" s="22">
        <f t="shared" ref="AQ328:AQ391" si="41">Q328-AK328</f>
        <v>0</v>
      </c>
      <c r="AR328" s="22">
        <f t="shared" ref="AR328:AR391" si="42">R328-AL328</f>
        <v>0</v>
      </c>
      <c r="AS328" s="22">
        <f t="shared" ref="AS328:AS391" si="43">S328-AM328</f>
        <v>0</v>
      </c>
    </row>
    <row r="329" spans="5:45" x14ac:dyDescent="0.25">
      <c r="E329" s="8">
        <f t="shared" si="39"/>
        <v>44009</v>
      </c>
      <c r="F329" s="7">
        <f t="shared" si="40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44">VLOOKUP(O329,$E$22:$F$1597, 2, FALSE)</f>
        <v>53.98</v>
      </c>
      <c r="AH329" s="17"/>
      <c r="AI329" s="8">
        <v>44023</v>
      </c>
      <c r="AJ329" s="7">
        <v>185.89620098576117</v>
      </c>
      <c r="AK329" s="19">
        <v>1.8589620098576117E-2</v>
      </c>
      <c r="AL329" s="7">
        <v>13956.281338660538</v>
      </c>
      <c r="AM329" s="7">
        <v>53.98</v>
      </c>
      <c r="AN329" s="17"/>
      <c r="AO329" s="22">
        <f t="shared" ref="AO329:AO392" si="45">O329-AI329</f>
        <v>0</v>
      </c>
      <c r="AP329" s="22">
        <f t="shared" ref="AP329:AP392" si="46">P329-AJ329</f>
        <v>0</v>
      </c>
      <c r="AQ329" s="22">
        <f t="shared" si="41"/>
        <v>0</v>
      </c>
      <c r="AR329" s="22">
        <f t="shared" si="42"/>
        <v>0</v>
      </c>
      <c r="AS329" s="22">
        <f t="shared" si="43"/>
        <v>0</v>
      </c>
    </row>
    <row r="330" spans="5:45" x14ac:dyDescent="0.25">
      <c r="E330" s="8">
        <f t="shared" si="39"/>
        <v>44010</v>
      </c>
      <c r="F330" s="7">
        <f t="shared" si="40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44"/>
        <v>53.98</v>
      </c>
      <c r="AH330" s="17"/>
      <c r="AI330" s="8">
        <v>44024</v>
      </c>
      <c r="AJ330" s="7">
        <v>0</v>
      </c>
      <c r="AK330" s="19">
        <v>0</v>
      </c>
      <c r="AL330" s="7">
        <v>13956.281338660538</v>
      </c>
      <c r="AM330" s="7">
        <v>53.98</v>
      </c>
      <c r="AN330" s="17"/>
      <c r="AO330" s="22">
        <f t="shared" si="45"/>
        <v>0</v>
      </c>
      <c r="AP330" s="22">
        <f t="shared" si="46"/>
        <v>0</v>
      </c>
      <c r="AQ330" s="22">
        <f t="shared" si="41"/>
        <v>0</v>
      </c>
      <c r="AR330" s="22">
        <f t="shared" si="42"/>
        <v>0</v>
      </c>
      <c r="AS330" s="22">
        <f t="shared" si="43"/>
        <v>0</v>
      </c>
    </row>
    <row r="331" spans="5:45" x14ac:dyDescent="0.25">
      <c r="E331" s="8">
        <f t="shared" si="39"/>
        <v>44011</v>
      </c>
      <c r="F331" s="7">
        <f t="shared" si="40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44"/>
        <v>53.98</v>
      </c>
      <c r="AH331" s="17"/>
      <c r="AI331" s="8">
        <v>44025</v>
      </c>
      <c r="AJ331" s="7">
        <v>0</v>
      </c>
      <c r="AK331" s="19">
        <v>0</v>
      </c>
      <c r="AL331" s="7">
        <v>13956.281338660538</v>
      </c>
      <c r="AM331" s="7">
        <v>53.98</v>
      </c>
      <c r="AN331" s="17"/>
      <c r="AO331" s="22">
        <f t="shared" si="45"/>
        <v>0</v>
      </c>
      <c r="AP331" s="22">
        <f t="shared" si="46"/>
        <v>0</v>
      </c>
      <c r="AQ331" s="22">
        <f t="shared" si="41"/>
        <v>0</v>
      </c>
      <c r="AR331" s="22">
        <f t="shared" si="42"/>
        <v>0</v>
      </c>
      <c r="AS331" s="22">
        <f t="shared" si="43"/>
        <v>0</v>
      </c>
    </row>
    <row r="332" spans="5:45" x14ac:dyDescent="0.25">
      <c r="E332" s="8">
        <f t="shared" si="39"/>
        <v>44012</v>
      </c>
      <c r="F332" s="7">
        <f t="shared" si="40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44"/>
        <v>53.98</v>
      </c>
      <c r="AH332" s="17"/>
      <c r="AI332" s="8">
        <v>44026</v>
      </c>
      <c r="AJ332" s="7">
        <v>0</v>
      </c>
      <c r="AK332" s="19">
        <v>0</v>
      </c>
      <c r="AL332" s="7">
        <v>13956.281338660538</v>
      </c>
      <c r="AM332" s="7">
        <v>53.98</v>
      </c>
      <c r="AN332" s="17"/>
      <c r="AO332" s="22">
        <f t="shared" si="45"/>
        <v>0</v>
      </c>
      <c r="AP332" s="22">
        <f t="shared" si="46"/>
        <v>0</v>
      </c>
      <c r="AQ332" s="22">
        <f t="shared" si="41"/>
        <v>0</v>
      </c>
      <c r="AR332" s="22">
        <f t="shared" si="42"/>
        <v>0</v>
      </c>
      <c r="AS332" s="22">
        <f t="shared" si="43"/>
        <v>0</v>
      </c>
    </row>
    <row r="333" spans="5:45" x14ac:dyDescent="0.25">
      <c r="E333" s="8">
        <f t="shared" si="39"/>
        <v>44013</v>
      </c>
      <c r="F333" s="7">
        <f t="shared" si="40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44"/>
        <v>53.98</v>
      </c>
      <c r="AH333" s="17"/>
      <c r="AI333" s="8">
        <v>44027</v>
      </c>
      <c r="AJ333" s="7">
        <v>0</v>
      </c>
      <c r="AK333" s="19">
        <v>0</v>
      </c>
      <c r="AL333" s="7">
        <v>13956.281338660538</v>
      </c>
      <c r="AM333" s="7">
        <v>53.98</v>
      </c>
      <c r="AN333" s="17"/>
      <c r="AO333" s="22">
        <f t="shared" si="45"/>
        <v>0</v>
      </c>
      <c r="AP333" s="22">
        <f t="shared" si="46"/>
        <v>0</v>
      </c>
      <c r="AQ333" s="22">
        <f t="shared" si="41"/>
        <v>0</v>
      </c>
      <c r="AR333" s="22">
        <f t="shared" si="42"/>
        <v>0</v>
      </c>
      <c r="AS333" s="22">
        <f t="shared" si="43"/>
        <v>0</v>
      </c>
    </row>
    <row r="334" spans="5:45" x14ac:dyDescent="0.25">
      <c r="E334" s="8">
        <f t="shared" si="39"/>
        <v>44014</v>
      </c>
      <c r="F334" s="7">
        <f t="shared" si="40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44"/>
        <v>53.98</v>
      </c>
      <c r="AH334" s="17"/>
      <c r="AI334" s="8">
        <v>44028</v>
      </c>
      <c r="AJ334" s="7">
        <v>0</v>
      </c>
      <c r="AK334" s="19">
        <v>0</v>
      </c>
      <c r="AL334" s="7">
        <v>13956.281338660538</v>
      </c>
      <c r="AM334" s="7">
        <v>53.98</v>
      </c>
      <c r="AN334" s="17"/>
      <c r="AO334" s="22">
        <f t="shared" si="45"/>
        <v>0</v>
      </c>
      <c r="AP334" s="22">
        <f t="shared" si="46"/>
        <v>0</v>
      </c>
      <c r="AQ334" s="22">
        <f t="shared" si="41"/>
        <v>0</v>
      </c>
      <c r="AR334" s="22">
        <f t="shared" si="42"/>
        <v>0</v>
      </c>
      <c r="AS334" s="22">
        <f t="shared" si="43"/>
        <v>0</v>
      </c>
    </row>
    <row r="335" spans="5:45" x14ac:dyDescent="0.25">
      <c r="E335" s="8">
        <f t="shared" si="39"/>
        <v>44015</v>
      </c>
      <c r="F335" s="7">
        <f t="shared" si="40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44"/>
        <v>53.98</v>
      </c>
      <c r="AH335" s="17"/>
      <c r="AI335" s="8">
        <v>44029</v>
      </c>
      <c r="AJ335" s="7">
        <v>0</v>
      </c>
      <c r="AK335" s="19">
        <v>0</v>
      </c>
      <c r="AL335" s="7">
        <v>13956.281338660538</v>
      </c>
      <c r="AM335" s="7">
        <v>53.98</v>
      </c>
      <c r="AN335" s="17"/>
      <c r="AO335" s="22">
        <f t="shared" si="45"/>
        <v>0</v>
      </c>
      <c r="AP335" s="22">
        <f t="shared" si="46"/>
        <v>0</v>
      </c>
      <c r="AQ335" s="22">
        <f t="shared" si="41"/>
        <v>0</v>
      </c>
      <c r="AR335" s="22">
        <f t="shared" si="42"/>
        <v>0</v>
      </c>
      <c r="AS335" s="22">
        <f t="shared" si="43"/>
        <v>0</v>
      </c>
    </row>
    <row r="336" spans="5:45" x14ac:dyDescent="0.25">
      <c r="E336" s="8">
        <f t="shared" si="39"/>
        <v>44016</v>
      </c>
      <c r="F336" s="7">
        <f t="shared" si="40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44"/>
        <v>53.98</v>
      </c>
      <c r="AH336" s="17"/>
      <c r="AI336" s="8">
        <v>44030</v>
      </c>
      <c r="AJ336" s="7">
        <v>0</v>
      </c>
      <c r="AK336" s="19">
        <v>0</v>
      </c>
      <c r="AL336" s="7">
        <v>13956.281338660538</v>
      </c>
      <c r="AM336" s="7">
        <v>53.98</v>
      </c>
      <c r="AN336" s="17"/>
      <c r="AO336" s="22">
        <f t="shared" si="45"/>
        <v>0</v>
      </c>
      <c r="AP336" s="22">
        <f t="shared" si="46"/>
        <v>0</v>
      </c>
      <c r="AQ336" s="22">
        <f t="shared" si="41"/>
        <v>0</v>
      </c>
      <c r="AR336" s="22">
        <f t="shared" si="42"/>
        <v>0</v>
      </c>
      <c r="AS336" s="22">
        <f t="shared" si="43"/>
        <v>0</v>
      </c>
    </row>
    <row r="337" spans="5:45" x14ac:dyDescent="0.25">
      <c r="E337" s="8">
        <f t="shared" si="39"/>
        <v>44017</v>
      </c>
      <c r="F337" s="7">
        <f t="shared" si="40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44"/>
        <v>53.98</v>
      </c>
      <c r="AH337" s="17"/>
      <c r="AI337" s="8">
        <v>44031</v>
      </c>
      <c r="AJ337" s="7">
        <v>0</v>
      </c>
      <c r="AK337" s="19">
        <v>0</v>
      </c>
      <c r="AL337" s="7">
        <v>13956.281338660538</v>
      </c>
      <c r="AM337" s="7">
        <v>53.98</v>
      </c>
      <c r="AN337" s="17"/>
      <c r="AO337" s="22">
        <f t="shared" si="45"/>
        <v>0</v>
      </c>
      <c r="AP337" s="22">
        <f t="shared" si="46"/>
        <v>0</v>
      </c>
      <c r="AQ337" s="22">
        <f t="shared" si="41"/>
        <v>0</v>
      </c>
      <c r="AR337" s="22">
        <f t="shared" si="42"/>
        <v>0</v>
      </c>
      <c r="AS337" s="22">
        <f t="shared" si="43"/>
        <v>0</v>
      </c>
    </row>
    <row r="338" spans="5:45" x14ac:dyDescent="0.25">
      <c r="E338" s="8">
        <f t="shared" si="39"/>
        <v>44018</v>
      </c>
      <c r="F338" s="7">
        <f t="shared" si="40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44"/>
        <v>53.98</v>
      </c>
      <c r="AH338" s="17"/>
      <c r="AI338" s="8">
        <v>44032</v>
      </c>
      <c r="AJ338" s="7">
        <v>0</v>
      </c>
      <c r="AK338" s="19">
        <v>0</v>
      </c>
      <c r="AL338" s="7">
        <v>13956.281338660538</v>
      </c>
      <c r="AM338" s="7">
        <v>53.98</v>
      </c>
      <c r="AN338" s="17"/>
      <c r="AO338" s="22">
        <f t="shared" si="45"/>
        <v>0</v>
      </c>
      <c r="AP338" s="22">
        <f t="shared" si="46"/>
        <v>0</v>
      </c>
      <c r="AQ338" s="22">
        <f t="shared" si="41"/>
        <v>0</v>
      </c>
      <c r="AR338" s="22">
        <f t="shared" si="42"/>
        <v>0</v>
      </c>
      <c r="AS338" s="22">
        <f t="shared" si="43"/>
        <v>0</v>
      </c>
    </row>
    <row r="339" spans="5:45" x14ac:dyDescent="0.25">
      <c r="E339" s="8">
        <f t="shared" si="39"/>
        <v>44019</v>
      </c>
      <c r="F339" s="7">
        <f t="shared" si="40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44"/>
        <v>53.98</v>
      </c>
      <c r="AH339" s="17"/>
      <c r="AI339" s="8">
        <v>44033</v>
      </c>
      <c r="AJ339" s="7">
        <v>0</v>
      </c>
      <c r="AK339" s="19">
        <v>0</v>
      </c>
      <c r="AL339" s="7">
        <v>13956.281338660538</v>
      </c>
      <c r="AM339" s="7">
        <v>53.98</v>
      </c>
      <c r="AN339" s="17"/>
      <c r="AO339" s="22">
        <f t="shared" si="45"/>
        <v>0</v>
      </c>
      <c r="AP339" s="22">
        <f t="shared" si="46"/>
        <v>0</v>
      </c>
      <c r="AQ339" s="22">
        <f t="shared" si="41"/>
        <v>0</v>
      </c>
      <c r="AR339" s="22">
        <f t="shared" si="42"/>
        <v>0</v>
      </c>
      <c r="AS339" s="22">
        <f t="shared" si="43"/>
        <v>0</v>
      </c>
    </row>
    <row r="340" spans="5:45" x14ac:dyDescent="0.25">
      <c r="E340" s="8">
        <f t="shared" si="39"/>
        <v>44020</v>
      </c>
      <c r="F340" s="7">
        <f t="shared" si="40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44"/>
        <v>53.98</v>
      </c>
      <c r="AH340" s="17"/>
      <c r="AI340" s="8">
        <v>44034</v>
      </c>
      <c r="AJ340" s="7">
        <v>0</v>
      </c>
      <c r="AK340" s="19">
        <v>0</v>
      </c>
      <c r="AL340" s="7">
        <v>13956.281338660538</v>
      </c>
      <c r="AM340" s="7">
        <v>53.98</v>
      </c>
      <c r="AN340" s="17"/>
      <c r="AO340" s="22">
        <f t="shared" si="45"/>
        <v>0</v>
      </c>
      <c r="AP340" s="22">
        <f t="shared" si="46"/>
        <v>0</v>
      </c>
      <c r="AQ340" s="22">
        <f t="shared" si="41"/>
        <v>0</v>
      </c>
      <c r="AR340" s="22">
        <f t="shared" si="42"/>
        <v>0</v>
      </c>
      <c r="AS340" s="22">
        <f t="shared" si="43"/>
        <v>0</v>
      </c>
    </row>
    <row r="341" spans="5:45" x14ac:dyDescent="0.25">
      <c r="E341" s="8">
        <f t="shared" si="39"/>
        <v>44021</v>
      </c>
      <c r="F341" s="7">
        <f t="shared" si="40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44"/>
        <v>53.98</v>
      </c>
      <c r="AH341" s="17"/>
      <c r="AI341" s="8">
        <v>44035</v>
      </c>
      <c r="AJ341" s="7">
        <v>0</v>
      </c>
      <c r="AK341" s="19">
        <v>0</v>
      </c>
      <c r="AL341" s="7">
        <v>13956.281338660538</v>
      </c>
      <c r="AM341" s="7">
        <v>53.98</v>
      </c>
      <c r="AN341" s="17"/>
      <c r="AO341" s="22">
        <f t="shared" si="45"/>
        <v>0</v>
      </c>
      <c r="AP341" s="22">
        <f t="shared" si="46"/>
        <v>0</v>
      </c>
      <c r="AQ341" s="22">
        <f t="shared" si="41"/>
        <v>0</v>
      </c>
      <c r="AR341" s="22">
        <f t="shared" si="42"/>
        <v>0</v>
      </c>
      <c r="AS341" s="22">
        <f t="shared" si="43"/>
        <v>0</v>
      </c>
    </row>
    <row r="342" spans="5:45" x14ac:dyDescent="0.25">
      <c r="E342" s="8">
        <f t="shared" si="39"/>
        <v>44022</v>
      </c>
      <c r="F342" s="7">
        <f t="shared" si="40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44"/>
        <v>53.98</v>
      </c>
      <c r="AH342" s="17"/>
      <c r="AI342" s="8">
        <v>44036</v>
      </c>
      <c r="AJ342" s="7">
        <v>0</v>
      </c>
      <c r="AK342" s="19">
        <v>0</v>
      </c>
      <c r="AL342" s="7">
        <v>13956.281338660538</v>
      </c>
      <c r="AM342" s="7">
        <v>53.98</v>
      </c>
      <c r="AN342" s="17"/>
      <c r="AO342" s="22">
        <f t="shared" si="45"/>
        <v>0</v>
      </c>
      <c r="AP342" s="22">
        <f t="shared" si="46"/>
        <v>0</v>
      </c>
      <c r="AQ342" s="22">
        <f t="shared" si="41"/>
        <v>0</v>
      </c>
      <c r="AR342" s="22">
        <f t="shared" si="42"/>
        <v>0</v>
      </c>
      <c r="AS342" s="22">
        <f t="shared" si="43"/>
        <v>0</v>
      </c>
    </row>
    <row r="343" spans="5:45" x14ac:dyDescent="0.25">
      <c r="E343" s="8">
        <f t="shared" si="39"/>
        <v>44023</v>
      </c>
      <c r="F343" s="7">
        <f t="shared" si="40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44"/>
        <v>53.98</v>
      </c>
      <c r="AH343" s="17"/>
      <c r="AI343" s="8">
        <v>44037</v>
      </c>
      <c r="AJ343" s="7">
        <v>0</v>
      </c>
      <c r="AK343" s="19">
        <v>0</v>
      </c>
      <c r="AL343" s="7">
        <v>13956.281338660538</v>
      </c>
      <c r="AM343" s="7">
        <v>53.98</v>
      </c>
      <c r="AN343" s="17"/>
      <c r="AO343" s="22">
        <f t="shared" si="45"/>
        <v>0</v>
      </c>
      <c r="AP343" s="22">
        <f t="shared" si="46"/>
        <v>0</v>
      </c>
      <c r="AQ343" s="22">
        <f t="shared" si="41"/>
        <v>0</v>
      </c>
      <c r="AR343" s="22">
        <f t="shared" si="42"/>
        <v>0</v>
      </c>
      <c r="AS343" s="22">
        <f t="shared" si="43"/>
        <v>0</v>
      </c>
    </row>
    <row r="344" spans="5:45" x14ac:dyDescent="0.25">
      <c r="E344" s="8">
        <f t="shared" ref="E344:E407" si="47">IF(E343+1&gt;MAX($B$4:$B$97), NA(), E343+1)</f>
        <v>44024</v>
      </c>
      <c r="F344" s="7">
        <f t="shared" ref="F344:F407" si="4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44"/>
        <v>53.98</v>
      </c>
      <c r="AH344" s="17"/>
      <c r="AI344" s="8">
        <v>44038</v>
      </c>
      <c r="AJ344" s="7">
        <v>0</v>
      </c>
      <c r="AK344" s="19">
        <v>0</v>
      </c>
      <c r="AL344" s="7">
        <v>13956.281338660538</v>
      </c>
      <c r="AM344" s="7">
        <v>53.98</v>
      </c>
      <c r="AN344" s="17"/>
      <c r="AO344" s="22">
        <f t="shared" si="45"/>
        <v>0</v>
      </c>
      <c r="AP344" s="22">
        <f t="shared" si="46"/>
        <v>0</v>
      </c>
      <c r="AQ344" s="22">
        <f t="shared" si="41"/>
        <v>0</v>
      </c>
      <c r="AR344" s="22">
        <f t="shared" si="42"/>
        <v>0</v>
      </c>
      <c r="AS344" s="22">
        <f t="shared" si="43"/>
        <v>0</v>
      </c>
    </row>
    <row r="345" spans="5:45" x14ac:dyDescent="0.25">
      <c r="E345" s="8">
        <f t="shared" si="47"/>
        <v>44025</v>
      </c>
      <c r="F345" s="7">
        <f t="shared" si="4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44"/>
        <v>53.98</v>
      </c>
      <c r="AH345" s="17"/>
      <c r="AI345" s="8">
        <v>44039</v>
      </c>
      <c r="AJ345" s="7">
        <v>0</v>
      </c>
      <c r="AK345" s="19">
        <v>0</v>
      </c>
      <c r="AL345" s="7">
        <v>13956.281338660538</v>
      </c>
      <c r="AM345" s="7">
        <v>53.98</v>
      </c>
      <c r="AN345" s="17"/>
      <c r="AO345" s="22">
        <f t="shared" si="45"/>
        <v>0</v>
      </c>
      <c r="AP345" s="22">
        <f t="shared" si="46"/>
        <v>0</v>
      </c>
      <c r="AQ345" s="22">
        <f t="shared" si="41"/>
        <v>0</v>
      </c>
      <c r="AR345" s="22">
        <f t="shared" si="42"/>
        <v>0</v>
      </c>
      <c r="AS345" s="22">
        <f t="shared" si="43"/>
        <v>0</v>
      </c>
    </row>
    <row r="346" spans="5:45" x14ac:dyDescent="0.25">
      <c r="E346" s="8">
        <f t="shared" si="47"/>
        <v>44026</v>
      </c>
      <c r="F346" s="7">
        <f t="shared" si="4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44"/>
        <v>53.98</v>
      </c>
      <c r="AH346" s="17"/>
      <c r="AI346" s="8">
        <v>44040</v>
      </c>
      <c r="AJ346" s="7">
        <v>0</v>
      </c>
      <c r="AK346" s="19">
        <v>0</v>
      </c>
      <c r="AL346" s="7">
        <v>13956.281338660538</v>
      </c>
      <c r="AM346" s="7">
        <v>53.98</v>
      </c>
      <c r="AN346" s="17"/>
      <c r="AO346" s="22">
        <f t="shared" si="45"/>
        <v>0</v>
      </c>
      <c r="AP346" s="22">
        <f t="shared" si="46"/>
        <v>0</v>
      </c>
      <c r="AQ346" s="22">
        <f t="shared" si="41"/>
        <v>0</v>
      </c>
      <c r="AR346" s="22">
        <f t="shared" si="42"/>
        <v>0</v>
      </c>
      <c r="AS346" s="22">
        <f t="shared" si="43"/>
        <v>0</v>
      </c>
    </row>
    <row r="347" spans="5:45" x14ac:dyDescent="0.25">
      <c r="E347" s="8">
        <f t="shared" si="47"/>
        <v>44027</v>
      </c>
      <c r="F347" s="7">
        <f t="shared" si="4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44"/>
        <v>53.98</v>
      </c>
      <c r="AH347" s="17"/>
      <c r="AI347" s="8">
        <v>44041</v>
      </c>
      <c r="AJ347" s="7">
        <v>0</v>
      </c>
      <c r="AK347" s="19">
        <v>0</v>
      </c>
      <c r="AL347" s="7">
        <v>13956.281338660538</v>
      </c>
      <c r="AM347" s="7">
        <v>53.98</v>
      </c>
      <c r="AN347" s="17"/>
      <c r="AO347" s="22">
        <f t="shared" si="45"/>
        <v>0</v>
      </c>
      <c r="AP347" s="22">
        <f t="shared" si="46"/>
        <v>0</v>
      </c>
      <c r="AQ347" s="22">
        <f t="shared" si="41"/>
        <v>0</v>
      </c>
      <c r="AR347" s="22">
        <f t="shared" si="42"/>
        <v>0</v>
      </c>
      <c r="AS347" s="22">
        <f t="shared" si="43"/>
        <v>0</v>
      </c>
    </row>
    <row r="348" spans="5:45" x14ac:dyDescent="0.25">
      <c r="E348" s="8">
        <f t="shared" si="47"/>
        <v>44028</v>
      </c>
      <c r="F348" s="7">
        <f t="shared" si="4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44"/>
        <v>53.98</v>
      </c>
      <c r="AH348" s="17"/>
      <c r="AI348" s="8">
        <v>44042</v>
      </c>
      <c r="AJ348" s="7">
        <v>0</v>
      </c>
      <c r="AK348" s="19">
        <v>0</v>
      </c>
      <c r="AL348" s="7">
        <v>13956.281338660538</v>
      </c>
      <c r="AM348" s="7">
        <v>53.98</v>
      </c>
      <c r="AN348" s="17"/>
      <c r="AO348" s="22">
        <f t="shared" si="45"/>
        <v>0</v>
      </c>
      <c r="AP348" s="22">
        <f t="shared" si="46"/>
        <v>0</v>
      </c>
      <c r="AQ348" s="22">
        <f t="shared" si="41"/>
        <v>0</v>
      </c>
      <c r="AR348" s="22">
        <f t="shared" si="42"/>
        <v>0</v>
      </c>
      <c r="AS348" s="22">
        <f t="shared" si="43"/>
        <v>0</v>
      </c>
    </row>
    <row r="349" spans="5:45" x14ac:dyDescent="0.25">
      <c r="E349" s="8">
        <f t="shared" si="47"/>
        <v>44029</v>
      </c>
      <c r="F349" s="7">
        <f t="shared" si="4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44"/>
        <v>53.98</v>
      </c>
      <c r="AH349" s="17"/>
      <c r="AI349" s="8">
        <v>44043</v>
      </c>
      <c r="AJ349" s="7">
        <v>0</v>
      </c>
      <c r="AK349" s="19">
        <v>0</v>
      </c>
      <c r="AL349" s="7">
        <v>13956.281338660538</v>
      </c>
      <c r="AM349" s="7">
        <v>53.98</v>
      </c>
      <c r="AN349" s="17"/>
      <c r="AO349" s="22">
        <f t="shared" si="45"/>
        <v>0</v>
      </c>
      <c r="AP349" s="22">
        <f t="shared" si="46"/>
        <v>0</v>
      </c>
      <c r="AQ349" s="22">
        <f t="shared" si="41"/>
        <v>0</v>
      </c>
      <c r="AR349" s="22">
        <f t="shared" si="42"/>
        <v>0</v>
      </c>
      <c r="AS349" s="22">
        <f t="shared" si="43"/>
        <v>0</v>
      </c>
    </row>
    <row r="350" spans="5:45" x14ac:dyDescent="0.25">
      <c r="E350" s="8">
        <f t="shared" si="47"/>
        <v>44030</v>
      </c>
      <c r="F350" s="7">
        <f t="shared" si="4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44"/>
        <v>54.25</v>
      </c>
      <c r="AH350" s="17"/>
      <c r="AI350" s="8">
        <v>44044</v>
      </c>
      <c r="AJ350" s="7">
        <v>0</v>
      </c>
      <c r="AK350" s="19">
        <v>0</v>
      </c>
      <c r="AL350" s="7">
        <v>13956.281338660538</v>
      </c>
      <c r="AM350" s="7">
        <v>54.25</v>
      </c>
      <c r="AN350" s="17"/>
      <c r="AO350" s="22">
        <f t="shared" si="45"/>
        <v>0</v>
      </c>
      <c r="AP350" s="22">
        <f t="shared" si="46"/>
        <v>0</v>
      </c>
      <c r="AQ350" s="22">
        <f t="shared" si="41"/>
        <v>0</v>
      </c>
      <c r="AR350" s="22">
        <f t="shared" si="42"/>
        <v>0</v>
      </c>
      <c r="AS350" s="22">
        <f t="shared" si="43"/>
        <v>0</v>
      </c>
    </row>
    <row r="351" spans="5:45" x14ac:dyDescent="0.25">
      <c r="E351" s="8">
        <f t="shared" si="47"/>
        <v>44031</v>
      </c>
      <c r="F351" s="7">
        <f t="shared" si="4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44"/>
        <v>54.25</v>
      </c>
      <c r="AH351" s="17"/>
      <c r="AI351" s="8">
        <v>44045</v>
      </c>
      <c r="AJ351" s="7">
        <v>0</v>
      </c>
      <c r="AK351" s="19">
        <v>0</v>
      </c>
      <c r="AL351" s="7">
        <v>13956.281338660538</v>
      </c>
      <c r="AM351" s="7">
        <v>54.25</v>
      </c>
      <c r="AN351" s="17"/>
      <c r="AO351" s="22">
        <f t="shared" si="45"/>
        <v>0</v>
      </c>
      <c r="AP351" s="22">
        <f t="shared" si="46"/>
        <v>0</v>
      </c>
      <c r="AQ351" s="22">
        <f t="shared" si="41"/>
        <v>0</v>
      </c>
      <c r="AR351" s="22">
        <f t="shared" si="42"/>
        <v>0</v>
      </c>
      <c r="AS351" s="22">
        <f t="shared" si="43"/>
        <v>0</v>
      </c>
    </row>
    <row r="352" spans="5:45" x14ac:dyDescent="0.25">
      <c r="E352" s="8">
        <f t="shared" si="47"/>
        <v>44032</v>
      </c>
      <c r="F352" s="7">
        <f t="shared" si="4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44"/>
        <v>54.25</v>
      </c>
      <c r="AH352" s="17"/>
      <c r="AI352" s="8">
        <v>44046</v>
      </c>
      <c r="AJ352" s="7">
        <v>0</v>
      </c>
      <c r="AK352" s="19">
        <v>0</v>
      </c>
      <c r="AL352" s="7">
        <v>13956.281338660538</v>
      </c>
      <c r="AM352" s="7">
        <v>54.25</v>
      </c>
      <c r="AN352" s="17"/>
      <c r="AO352" s="22">
        <f t="shared" si="45"/>
        <v>0</v>
      </c>
      <c r="AP352" s="22">
        <f t="shared" si="46"/>
        <v>0</v>
      </c>
      <c r="AQ352" s="22">
        <f t="shared" si="41"/>
        <v>0</v>
      </c>
      <c r="AR352" s="22">
        <f t="shared" si="42"/>
        <v>0</v>
      </c>
      <c r="AS352" s="22">
        <f t="shared" si="43"/>
        <v>0</v>
      </c>
    </row>
    <row r="353" spans="5:45" x14ac:dyDescent="0.25">
      <c r="E353" s="8">
        <f t="shared" si="47"/>
        <v>44033</v>
      </c>
      <c r="F353" s="7">
        <f t="shared" si="4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44"/>
        <v>54.25</v>
      </c>
      <c r="AH353" s="17"/>
      <c r="AI353" s="8">
        <v>44047</v>
      </c>
      <c r="AJ353" s="7">
        <v>0</v>
      </c>
      <c r="AK353" s="19">
        <v>0</v>
      </c>
      <c r="AL353" s="7">
        <v>13956.281338660538</v>
      </c>
      <c r="AM353" s="7">
        <v>54.25</v>
      </c>
      <c r="AN353" s="17"/>
      <c r="AO353" s="22">
        <f t="shared" si="45"/>
        <v>0</v>
      </c>
      <c r="AP353" s="22">
        <f t="shared" si="46"/>
        <v>0</v>
      </c>
      <c r="AQ353" s="22">
        <f t="shared" si="41"/>
        <v>0</v>
      </c>
      <c r="AR353" s="22">
        <f t="shared" si="42"/>
        <v>0</v>
      </c>
      <c r="AS353" s="22">
        <f t="shared" si="43"/>
        <v>0</v>
      </c>
    </row>
    <row r="354" spans="5:45" x14ac:dyDescent="0.25">
      <c r="E354" s="8">
        <f t="shared" si="47"/>
        <v>44034</v>
      </c>
      <c r="F354" s="7">
        <f t="shared" si="4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44"/>
        <v>54.25</v>
      </c>
      <c r="AH354" s="17"/>
      <c r="AI354" s="8">
        <v>44048</v>
      </c>
      <c r="AJ354" s="7">
        <v>0</v>
      </c>
      <c r="AK354" s="19">
        <v>0</v>
      </c>
      <c r="AL354" s="7">
        <v>13956.281338660538</v>
      </c>
      <c r="AM354" s="7">
        <v>54.25</v>
      </c>
      <c r="AN354" s="17"/>
      <c r="AO354" s="22">
        <f t="shared" si="45"/>
        <v>0</v>
      </c>
      <c r="AP354" s="22">
        <f t="shared" si="46"/>
        <v>0</v>
      </c>
      <c r="AQ354" s="22">
        <f t="shared" si="41"/>
        <v>0</v>
      </c>
      <c r="AR354" s="22">
        <f t="shared" si="42"/>
        <v>0</v>
      </c>
      <c r="AS354" s="22">
        <f t="shared" si="43"/>
        <v>0</v>
      </c>
    </row>
    <row r="355" spans="5:45" x14ac:dyDescent="0.25">
      <c r="E355" s="8">
        <f t="shared" si="47"/>
        <v>44035</v>
      </c>
      <c r="F355" s="7">
        <f t="shared" si="4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44"/>
        <v>54.25</v>
      </c>
      <c r="AH355" s="17"/>
      <c r="AI355" s="8">
        <v>44049</v>
      </c>
      <c r="AJ355" s="7">
        <v>0</v>
      </c>
      <c r="AK355" s="19">
        <v>0</v>
      </c>
      <c r="AL355" s="7">
        <v>13956.281338660538</v>
      </c>
      <c r="AM355" s="7">
        <v>54.25</v>
      </c>
      <c r="AN355" s="17"/>
      <c r="AO355" s="22">
        <f t="shared" si="45"/>
        <v>0</v>
      </c>
      <c r="AP355" s="22">
        <f t="shared" si="46"/>
        <v>0</v>
      </c>
      <c r="AQ355" s="22">
        <f t="shared" si="41"/>
        <v>0</v>
      </c>
      <c r="AR355" s="22">
        <f t="shared" si="42"/>
        <v>0</v>
      </c>
      <c r="AS355" s="22">
        <f t="shared" si="43"/>
        <v>0</v>
      </c>
    </row>
    <row r="356" spans="5:45" x14ac:dyDescent="0.25">
      <c r="E356" s="8">
        <f t="shared" si="47"/>
        <v>44036</v>
      </c>
      <c r="F356" s="7">
        <f t="shared" si="4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44"/>
        <v>54.25</v>
      </c>
      <c r="AH356" s="17"/>
      <c r="AI356" s="8">
        <v>44050</v>
      </c>
      <c r="AJ356" s="7">
        <v>0</v>
      </c>
      <c r="AK356" s="19">
        <v>0</v>
      </c>
      <c r="AL356" s="7">
        <v>13956.281338660538</v>
      </c>
      <c r="AM356" s="7">
        <v>54.25</v>
      </c>
      <c r="AN356" s="17"/>
      <c r="AO356" s="22">
        <f t="shared" si="45"/>
        <v>0</v>
      </c>
      <c r="AP356" s="22">
        <f t="shared" si="46"/>
        <v>0</v>
      </c>
      <c r="AQ356" s="22">
        <f t="shared" si="41"/>
        <v>0</v>
      </c>
      <c r="AR356" s="22">
        <f t="shared" si="42"/>
        <v>0</v>
      </c>
      <c r="AS356" s="22">
        <f t="shared" si="43"/>
        <v>0</v>
      </c>
    </row>
    <row r="357" spans="5:45" x14ac:dyDescent="0.25">
      <c r="E357" s="8">
        <f t="shared" si="47"/>
        <v>44037</v>
      </c>
      <c r="F357" s="7">
        <f t="shared" si="4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44"/>
        <v>54.25</v>
      </c>
      <c r="AH357" s="17"/>
      <c r="AI357" s="8">
        <v>44051</v>
      </c>
      <c r="AJ357" s="7">
        <v>0</v>
      </c>
      <c r="AK357" s="19">
        <v>0</v>
      </c>
      <c r="AL357" s="7">
        <v>13956.281338660538</v>
      </c>
      <c r="AM357" s="7">
        <v>54.25</v>
      </c>
      <c r="AN357" s="17"/>
      <c r="AO357" s="22">
        <f t="shared" si="45"/>
        <v>0</v>
      </c>
      <c r="AP357" s="22">
        <f t="shared" si="46"/>
        <v>0</v>
      </c>
      <c r="AQ357" s="22">
        <f t="shared" si="41"/>
        <v>0</v>
      </c>
      <c r="AR357" s="22">
        <f t="shared" si="42"/>
        <v>0</v>
      </c>
      <c r="AS357" s="22">
        <f t="shared" si="43"/>
        <v>0</v>
      </c>
    </row>
    <row r="358" spans="5:45" x14ac:dyDescent="0.25">
      <c r="E358" s="8">
        <f t="shared" si="47"/>
        <v>44038</v>
      </c>
      <c r="F358" s="7">
        <f t="shared" si="4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44"/>
        <v>54.25</v>
      </c>
      <c r="AH358" s="17"/>
      <c r="AI358" s="8">
        <v>44052</v>
      </c>
      <c r="AJ358" s="7">
        <v>0</v>
      </c>
      <c r="AK358" s="19">
        <v>0</v>
      </c>
      <c r="AL358" s="7">
        <v>13956.281338660538</v>
      </c>
      <c r="AM358" s="7">
        <v>54.25</v>
      </c>
      <c r="AN358" s="17"/>
      <c r="AO358" s="22">
        <f t="shared" si="45"/>
        <v>0</v>
      </c>
      <c r="AP358" s="22">
        <f t="shared" si="46"/>
        <v>0</v>
      </c>
      <c r="AQ358" s="22">
        <f t="shared" si="41"/>
        <v>0</v>
      </c>
      <c r="AR358" s="22">
        <f t="shared" si="42"/>
        <v>0</v>
      </c>
      <c r="AS358" s="22">
        <f t="shared" si="43"/>
        <v>0</v>
      </c>
    </row>
    <row r="359" spans="5:45" x14ac:dyDescent="0.25">
      <c r="E359" s="8">
        <f t="shared" si="47"/>
        <v>44039</v>
      </c>
      <c r="F359" s="7">
        <f t="shared" si="4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44"/>
        <v>54.25</v>
      </c>
      <c r="AH359" s="17"/>
      <c r="AI359" s="8">
        <v>44053</v>
      </c>
      <c r="AJ359" s="7">
        <v>0</v>
      </c>
      <c r="AK359" s="19">
        <v>0</v>
      </c>
      <c r="AL359" s="7">
        <v>13956.281338660538</v>
      </c>
      <c r="AM359" s="7">
        <v>54.25</v>
      </c>
      <c r="AN359" s="17"/>
      <c r="AO359" s="22">
        <f t="shared" si="45"/>
        <v>0</v>
      </c>
      <c r="AP359" s="22">
        <f t="shared" si="46"/>
        <v>0</v>
      </c>
      <c r="AQ359" s="22">
        <f t="shared" si="41"/>
        <v>0</v>
      </c>
      <c r="AR359" s="22">
        <f t="shared" si="42"/>
        <v>0</v>
      </c>
      <c r="AS359" s="22">
        <f t="shared" si="43"/>
        <v>0</v>
      </c>
    </row>
    <row r="360" spans="5:45" x14ac:dyDescent="0.25">
      <c r="E360" s="8">
        <f t="shared" si="47"/>
        <v>44040</v>
      </c>
      <c r="F360" s="7">
        <f t="shared" si="4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44"/>
        <v>54.25</v>
      </c>
      <c r="AH360" s="17"/>
      <c r="AI360" s="8">
        <v>44054</v>
      </c>
      <c r="AJ360" s="7">
        <v>0</v>
      </c>
      <c r="AK360" s="19">
        <v>0</v>
      </c>
      <c r="AL360" s="7">
        <v>13956.281338660538</v>
      </c>
      <c r="AM360" s="7">
        <v>54.25</v>
      </c>
      <c r="AN360" s="17"/>
      <c r="AO360" s="22">
        <f t="shared" si="45"/>
        <v>0</v>
      </c>
      <c r="AP360" s="22">
        <f t="shared" si="46"/>
        <v>0</v>
      </c>
      <c r="AQ360" s="22">
        <f t="shared" si="41"/>
        <v>0</v>
      </c>
      <c r="AR360" s="22">
        <f t="shared" si="42"/>
        <v>0</v>
      </c>
      <c r="AS360" s="22">
        <f t="shared" si="43"/>
        <v>0</v>
      </c>
    </row>
    <row r="361" spans="5:45" x14ac:dyDescent="0.25">
      <c r="E361" s="8">
        <f t="shared" si="47"/>
        <v>44041</v>
      </c>
      <c r="F361" s="7">
        <f t="shared" si="4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44"/>
        <v>54.25</v>
      </c>
      <c r="AH361" s="17"/>
      <c r="AI361" s="8">
        <v>44055</v>
      </c>
      <c r="AJ361" s="7">
        <v>185.69344577048878</v>
      </c>
      <c r="AK361" s="19">
        <v>1.8569344577048879E-2</v>
      </c>
      <c r="AL361" s="7">
        <v>14141.974784431026</v>
      </c>
      <c r="AM361" s="7">
        <v>54.25</v>
      </c>
      <c r="AN361" s="17"/>
      <c r="AO361" s="22">
        <f t="shared" si="45"/>
        <v>0</v>
      </c>
      <c r="AP361" s="22">
        <f t="shared" si="46"/>
        <v>0</v>
      </c>
      <c r="AQ361" s="22">
        <f t="shared" si="41"/>
        <v>0</v>
      </c>
      <c r="AR361" s="22">
        <f t="shared" si="42"/>
        <v>0</v>
      </c>
      <c r="AS361" s="22">
        <f t="shared" si="43"/>
        <v>0</v>
      </c>
    </row>
    <row r="362" spans="5:45" x14ac:dyDescent="0.25">
      <c r="E362" s="8">
        <f t="shared" si="47"/>
        <v>44042</v>
      </c>
      <c r="F362" s="7">
        <f t="shared" si="4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44"/>
        <v>54.25</v>
      </c>
      <c r="AH362" s="17"/>
      <c r="AI362" s="8">
        <v>44056</v>
      </c>
      <c r="AJ362" s="7">
        <v>185.49319086893388</v>
      </c>
      <c r="AK362" s="19">
        <v>1.854931908689339E-2</v>
      </c>
      <c r="AL362" s="7">
        <v>14327.46797529996</v>
      </c>
      <c r="AM362" s="7">
        <v>54.25</v>
      </c>
      <c r="AN362" s="17"/>
      <c r="AO362" s="22">
        <f t="shared" si="45"/>
        <v>0</v>
      </c>
      <c r="AP362" s="22">
        <f t="shared" si="46"/>
        <v>0</v>
      </c>
      <c r="AQ362" s="22">
        <f t="shared" si="41"/>
        <v>0</v>
      </c>
      <c r="AR362" s="22">
        <f t="shared" si="42"/>
        <v>0</v>
      </c>
      <c r="AS362" s="22">
        <f t="shared" si="43"/>
        <v>0</v>
      </c>
    </row>
    <row r="363" spans="5:45" x14ac:dyDescent="0.25">
      <c r="E363" s="8">
        <f t="shared" si="47"/>
        <v>44043</v>
      </c>
      <c r="F363" s="7">
        <f t="shared" si="4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44"/>
        <v>54.25</v>
      </c>
      <c r="AH363" s="17"/>
      <c r="AI363" s="8">
        <v>44057</v>
      </c>
      <c r="AJ363" s="7">
        <v>185.29551456281959</v>
      </c>
      <c r="AK363" s="19">
        <v>1.8529551456281958E-2</v>
      </c>
      <c r="AL363" s="7">
        <v>14512.76348986278</v>
      </c>
      <c r="AM363" s="7">
        <v>54.25</v>
      </c>
      <c r="AN363" s="17"/>
      <c r="AO363" s="22">
        <f t="shared" si="45"/>
        <v>0</v>
      </c>
      <c r="AP363" s="22">
        <f t="shared" si="46"/>
        <v>0</v>
      </c>
      <c r="AQ363" s="22">
        <f t="shared" si="41"/>
        <v>0</v>
      </c>
      <c r="AR363" s="22">
        <f t="shared" si="42"/>
        <v>0</v>
      </c>
      <c r="AS363" s="22">
        <f t="shared" si="43"/>
        <v>0</v>
      </c>
    </row>
    <row r="364" spans="5:45" x14ac:dyDescent="0.25">
      <c r="E364" s="8">
        <f t="shared" si="47"/>
        <v>44044</v>
      </c>
      <c r="F364" s="7">
        <f t="shared" si="4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44"/>
        <v>54.25</v>
      </c>
      <c r="AH364" s="17"/>
      <c r="AI364" s="8">
        <v>44058</v>
      </c>
      <c r="AJ364" s="7">
        <v>185.10049461538406</v>
      </c>
      <c r="AK364" s="19">
        <v>1.8510049461538409E-2</v>
      </c>
      <c r="AL364" s="7">
        <v>14697.863984478165</v>
      </c>
      <c r="AM364" s="7">
        <v>54.25</v>
      </c>
      <c r="AN364" s="17"/>
      <c r="AO364" s="22">
        <f t="shared" si="45"/>
        <v>0</v>
      </c>
      <c r="AP364" s="22">
        <f t="shared" si="46"/>
        <v>0</v>
      </c>
      <c r="AQ364" s="22">
        <f t="shared" si="41"/>
        <v>0</v>
      </c>
      <c r="AR364" s="22">
        <f t="shared" si="42"/>
        <v>0</v>
      </c>
      <c r="AS364" s="22">
        <f t="shared" si="43"/>
        <v>0</v>
      </c>
    </row>
    <row r="365" spans="5:45" x14ac:dyDescent="0.25">
      <c r="E365" s="8">
        <f t="shared" si="47"/>
        <v>44045</v>
      </c>
      <c r="F365" s="7">
        <f t="shared" si="4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44"/>
        <v>54.25</v>
      </c>
      <c r="AH365" s="17"/>
      <c r="AI365" s="8">
        <v>44059</v>
      </c>
      <c r="AJ365" s="7">
        <v>184.90820829042357</v>
      </c>
      <c r="AK365" s="19">
        <v>1.8490820829042357E-2</v>
      </c>
      <c r="AL365" s="7">
        <v>14882.772192768589</v>
      </c>
      <c r="AM365" s="7">
        <v>54.25</v>
      </c>
      <c r="AN365" s="17"/>
      <c r="AO365" s="22">
        <f t="shared" si="45"/>
        <v>0</v>
      </c>
      <c r="AP365" s="22">
        <f t="shared" si="46"/>
        <v>0</v>
      </c>
      <c r="AQ365" s="22">
        <f t="shared" si="41"/>
        <v>0</v>
      </c>
      <c r="AR365" s="22">
        <f t="shared" si="42"/>
        <v>0</v>
      </c>
      <c r="AS365" s="22">
        <f t="shared" si="43"/>
        <v>0</v>
      </c>
    </row>
    <row r="366" spans="5:45" x14ac:dyDescent="0.25">
      <c r="E366" s="8">
        <f t="shared" si="47"/>
        <v>44046</v>
      </c>
      <c r="F366" s="7">
        <f t="shared" si="4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44"/>
        <v>54.25</v>
      </c>
      <c r="AH366" s="17"/>
      <c r="AI366" s="8">
        <v>44060</v>
      </c>
      <c r="AJ366" s="7">
        <v>184.71873237173659</v>
      </c>
      <c r="AK366" s="19">
        <v>1.8471873237173659E-2</v>
      </c>
      <c r="AL366" s="7">
        <v>15067.490925140326</v>
      </c>
      <c r="AM366" s="7">
        <v>54.25</v>
      </c>
      <c r="AN366" s="17"/>
      <c r="AO366" s="22">
        <f t="shared" si="45"/>
        <v>0</v>
      </c>
      <c r="AP366" s="22">
        <f t="shared" si="46"/>
        <v>0</v>
      </c>
      <c r="AQ366" s="22">
        <f t="shared" si="41"/>
        <v>0</v>
      </c>
      <c r="AR366" s="22">
        <f t="shared" si="42"/>
        <v>0</v>
      </c>
      <c r="AS366" s="22">
        <f t="shared" si="43"/>
        <v>0</v>
      </c>
    </row>
    <row r="367" spans="5:45" x14ac:dyDescent="0.25">
      <c r="E367" s="8">
        <f t="shared" si="47"/>
        <v>44047</v>
      </c>
      <c r="F367" s="7">
        <f t="shared" si="4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44"/>
        <v>54.25</v>
      </c>
      <c r="AH367" s="17"/>
      <c r="AI367" s="8">
        <v>44061</v>
      </c>
      <c r="AJ367" s="7">
        <v>184.53214318296367</v>
      </c>
      <c r="AK367" s="19">
        <v>1.8453214318296367E-2</v>
      </c>
      <c r="AL367" s="7">
        <v>15252.023068323289</v>
      </c>
      <c r="AM367" s="7">
        <v>54.25</v>
      </c>
      <c r="AN367" s="17"/>
      <c r="AO367" s="22">
        <f t="shared" si="45"/>
        <v>0</v>
      </c>
      <c r="AP367" s="22">
        <f t="shared" si="46"/>
        <v>0</v>
      </c>
      <c r="AQ367" s="22">
        <f t="shared" si="41"/>
        <v>0</v>
      </c>
      <c r="AR367" s="22">
        <f t="shared" si="42"/>
        <v>0</v>
      </c>
      <c r="AS367" s="22">
        <f t="shared" si="43"/>
        <v>0</v>
      </c>
    </row>
    <row r="368" spans="5:45" x14ac:dyDescent="0.25">
      <c r="E368" s="8">
        <f t="shared" si="47"/>
        <v>44048</v>
      </c>
      <c r="F368" s="7">
        <f t="shared" si="4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44"/>
        <v>54.25</v>
      </c>
      <c r="AH368" s="17"/>
      <c r="AI368" s="8">
        <v>44062</v>
      </c>
      <c r="AJ368" s="7">
        <v>184.34851660781757</v>
      </c>
      <c r="AK368" s="19">
        <v>1.8434851660781758E-2</v>
      </c>
      <c r="AL368" s="7">
        <v>15436.371584931107</v>
      </c>
      <c r="AM368" s="7">
        <v>54.25</v>
      </c>
      <c r="AN368" s="17"/>
      <c r="AO368" s="22">
        <f t="shared" si="45"/>
        <v>0</v>
      </c>
      <c r="AP368" s="22">
        <f t="shared" si="46"/>
        <v>0</v>
      </c>
      <c r="AQ368" s="22">
        <f t="shared" si="41"/>
        <v>0</v>
      </c>
      <c r="AR368" s="22">
        <f t="shared" si="42"/>
        <v>0</v>
      </c>
      <c r="AS368" s="22">
        <f t="shared" si="43"/>
        <v>0</v>
      </c>
    </row>
    <row r="369" spans="5:45" x14ac:dyDescent="0.25">
      <c r="E369" s="8">
        <f t="shared" si="47"/>
        <v>44049</v>
      </c>
      <c r="F369" s="7">
        <f t="shared" si="4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44"/>
        <v>54.25</v>
      </c>
      <c r="AH369" s="17"/>
      <c r="AI369" s="8">
        <v>44063</v>
      </c>
      <c r="AJ369" s="7">
        <v>184.16792811069979</v>
      </c>
      <c r="AK369" s="19">
        <v>1.841679281106998E-2</v>
      </c>
      <c r="AL369" s="7">
        <v>15620.539513041806</v>
      </c>
      <c r="AM369" s="7">
        <v>54.25</v>
      </c>
      <c r="AN369" s="17"/>
      <c r="AO369" s="22">
        <f t="shared" si="45"/>
        <v>0</v>
      </c>
      <c r="AP369" s="22">
        <f t="shared" si="46"/>
        <v>0</v>
      </c>
      <c r="AQ369" s="22">
        <f t="shared" si="41"/>
        <v>0</v>
      </c>
      <c r="AR369" s="22">
        <f t="shared" si="42"/>
        <v>0</v>
      </c>
      <c r="AS369" s="22">
        <f t="shared" si="43"/>
        <v>0</v>
      </c>
    </row>
    <row r="370" spans="5:45" x14ac:dyDescent="0.25">
      <c r="E370" s="8">
        <f t="shared" si="47"/>
        <v>44050</v>
      </c>
      <c r="F370" s="7">
        <f t="shared" si="4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44"/>
        <v>54.25</v>
      </c>
      <c r="AH370" s="17"/>
      <c r="AI370" s="8">
        <v>44064</v>
      </c>
      <c r="AJ370" s="7">
        <v>183.99045275769856</v>
      </c>
      <c r="AK370" s="19">
        <v>1.8399045275769858E-2</v>
      </c>
      <c r="AL370" s="7">
        <v>15804.529965799504</v>
      </c>
      <c r="AM370" s="7">
        <v>54.25</v>
      </c>
      <c r="AN370" s="17"/>
      <c r="AO370" s="22">
        <f t="shared" si="45"/>
        <v>0</v>
      </c>
      <c r="AP370" s="22">
        <f t="shared" si="46"/>
        <v>0</v>
      </c>
      <c r="AQ370" s="22">
        <f t="shared" si="41"/>
        <v>0</v>
      </c>
      <c r="AR370" s="22">
        <f t="shared" si="42"/>
        <v>0</v>
      </c>
      <c r="AS370" s="22">
        <f t="shared" si="43"/>
        <v>0</v>
      </c>
    </row>
    <row r="371" spans="5:45" x14ac:dyDescent="0.25">
      <c r="E371" s="8">
        <f t="shared" si="47"/>
        <v>44051</v>
      </c>
      <c r="F371" s="7">
        <f t="shared" si="4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44"/>
        <v>54.25</v>
      </c>
      <c r="AH371" s="17"/>
      <c r="AI371" s="8">
        <v>44065</v>
      </c>
      <c r="AJ371" s="7">
        <v>183.81616523796535</v>
      </c>
      <c r="AK371" s="19">
        <v>1.8381616523796537E-2</v>
      </c>
      <c r="AL371" s="7">
        <v>15988.34613103747</v>
      </c>
      <c r="AM371" s="7">
        <v>54.25</v>
      </c>
      <c r="AN371" s="17"/>
      <c r="AO371" s="22">
        <f t="shared" si="45"/>
        <v>0</v>
      </c>
      <c r="AP371" s="22">
        <f t="shared" si="46"/>
        <v>0</v>
      </c>
      <c r="AQ371" s="22">
        <f t="shared" si="41"/>
        <v>0</v>
      </c>
      <c r="AR371" s="22">
        <f t="shared" si="42"/>
        <v>0</v>
      </c>
      <c r="AS371" s="22">
        <f t="shared" si="43"/>
        <v>0</v>
      </c>
    </row>
    <row r="372" spans="5:45" x14ac:dyDescent="0.25">
      <c r="E372" s="8">
        <f t="shared" si="47"/>
        <v>44052</v>
      </c>
      <c r="F372" s="7">
        <f t="shared" si="4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44"/>
        <v>54.25</v>
      </c>
      <c r="AH372" s="17"/>
      <c r="AI372" s="8">
        <v>44066</v>
      </c>
      <c r="AJ372" s="7">
        <v>183.64513988546679</v>
      </c>
      <c r="AK372" s="19">
        <v>1.8364513988546681E-2</v>
      </c>
      <c r="AL372" s="7">
        <v>16171.991270922936</v>
      </c>
      <c r="AM372" s="7">
        <v>54.25</v>
      </c>
      <c r="AN372" s="17"/>
      <c r="AO372" s="22">
        <f t="shared" si="45"/>
        <v>0</v>
      </c>
      <c r="AP372" s="22">
        <f t="shared" si="46"/>
        <v>0</v>
      </c>
      <c r="AQ372" s="22">
        <f t="shared" si="41"/>
        <v>0</v>
      </c>
      <c r="AR372" s="22">
        <f t="shared" si="42"/>
        <v>0</v>
      </c>
      <c r="AS372" s="22">
        <f t="shared" si="43"/>
        <v>0</v>
      </c>
    </row>
    <row r="373" spans="5:45" x14ac:dyDescent="0.25">
      <c r="E373" s="8">
        <f t="shared" si="47"/>
        <v>44053</v>
      </c>
      <c r="F373" s="7">
        <f t="shared" si="4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44"/>
        <v>54.25</v>
      </c>
      <c r="AH373" s="17"/>
      <c r="AI373" s="8">
        <v>44067</v>
      </c>
      <c r="AJ373" s="7">
        <v>183.47745070110906</v>
      </c>
      <c r="AK373" s="19">
        <v>1.8347745070110909E-2</v>
      </c>
      <c r="AL373" s="7">
        <v>16355.468721624045</v>
      </c>
      <c r="AM373" s="7">
        <v>54.25</v>
      </c>
      <c r="AN373" s="17"/>
      <c r="AO373" s="22">
        <f t="shared" si="45"/>
        <v>0</v>
      </c>
      <c r="AP373" s="22">
        <f t="shared" si="46"/>
        <v>0</v>
      </c>
      <c r="AQ373" s="22">
        <f t="shared" si="41"/>
        <v>0</v>
      </c>
      <c r="AR373" s="22">
        <f t="shared" si="42"/>
        <v>0</v>
      </c>
      <c r="AS373" s="22">
        <f t="shared" si="43"/>
        <v>0</v>
      </c>
    </row>
    <row r="374" spans="5:45" x14ac:dyDescent="0.25">
      <c r="E374" s="8">
        <f t="shared" si="47"/>
        <v>44054</v>
      </c>
      <c r="F374" s="7">
        <f t="shared" si="4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44"/>
        <v>54.25</v>
      </c>
      <c r="AH374" s="17"/>
      <c r="AI374" s="8">
        <v>44068</v>
      </c>
      <c r="AJ374" s="7">
        <v>183.31317137523342</v>
      </c>
      <c r="AK374" s="19">
        <v>1.8331317137523343E-2</v>
      </c>
      <c r="AL374" s="7">
        <v>16538.781892999279</v>
      </c>
      <c r="AM374" s="7">
        <v>54.25</v>
      </c>
      <c r="AN374" s="17"/>
      <c r="AO374" s="22">
        <f t="shared" si="45"/>
        <v>0</v>
      </c>
      <c r="AP374" s="22">
        <f t="shared" si="46"/>
        <v>0</v>
      </c>
      <c r="AQ374" s="22">
        <f t="shared" si="41"/>
        <v>0</v>
      </c>
      <c r="AR374" s="22">
        <f t="shared" si="42"/>
        <v>0</v>
      </c>
      <c r="AS374" s="22">
        <f t="shared" si="43"/>
        <v>0</v>
      </c>
    </row>
    <row r="375" spans="5:45" x14ac:dyDescent="0.25">
      <c r="E375" s="8">
        <f t="shared" si="47"/>
        <v>44055</v>
      </c>
      <c r="F375" s="7">
        <f t="shared" si="4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44"/>
        <v>54.25</v>
      </c>
      <c r="AH375" s="17"/>
      <c r="AI375" s="8">
        <v>44069</v>
      </c>
      <c r="AJ375" s="7">
        <v>183.15237531048086</v>
      </c>
      <c r="AK375" s="19">
        <v>1.8315237531048086E-2</v>
      </c>
      <c r="AL375" s="7">
        <v>16721.93426830976</v>
      </c>
      <c r="AM375" s="7">
        <v>54.25</v>
      </c>
      <c r="AN375" s="17"/>
      <c r="AO375" s="22">
        <f t="shared" si="45"/>
        <v>0</v>
      </c>
      <c r="AP375" s="22">
        <f t="shared" si="46"/>
        <v>0</v>
      </c>
      <c r="AQ375" s="22">
        <f t="shared" si="41"/>
        <v>0</v>
      </c>
      <c r="AR375" s="22">
        <f t="shared" si="42"/>
        <v>0</v>
      </c>
      <c r="AS375" s="22">
        <f t="shared" si="43"/>
        <v>0</v>
      </c>
    </row>
    <row r="376" spans="5:45" x14ac:dyDescent="0.25">
      <c r="E376" s="8">
        <f t="shared" si="47"/>
        <v>44056</v>
      </c>
      <c r="F376" s="7">
        <f t="shared" si="4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44"/>
        <v>54.25</v>
      </c>
      <c r="AH376" s="17"/>
      <c r="AI376" s="8">
        <v>44070</v>
      </c>
      <c r="AJ376" s="7">
        <v>182.99513564502558</v>
      </c>
      <c r="AK376" s="19">
        <v>1.8299513564502559E-2</v>
      </c>
      <c r="AL376" s="7">
        <v>16904.929403954786</v>
      </c>
      <c r="AM376" s="7">
        <v>54.25</v>
      </c>
      <c r="AN376" s="17"/>
      <c r="AO376" s="22">
        <f t="shared" si="45"/>
        <v>0</v>
      </c>
      <c r="AP376" s="22">
        <f t="shared" si="46"/>
        <v>0</v>
      </c>
      <c r="AQ376" s="22">
        <f t="shared" si="41"/>
        <v>0</v>
      </c>
      <c r="AR376" s="22">
        <f t="shared" si="42"/>
        <v>0</v>
      </c>
      <c r="AS376" s="22">
        <f t="shared" si="43"/>
        <v>0</v>
      </c>
    </row>
    <row r="377" spans="5:45" x14ac:dyDescent="0.25">
      <c r="E377" s="8">
        <f t="shared" si="47"/>
        <v>44057</v>
      </c>
      <c r="F377" s="7">
        <f t="shared" si="4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44"/>
        <v>54.25</v>
      </c>
      <c r="AH377" s="17"/>
      <c r="AI377" s="8">
        <v>44071</v>
      </c>
      <c r="AJ377" s="7">
        <v>182.8415252761763</v>
      </c>
      <c r="AK377" s="19">
        <v>1.8284152527617632E-2</v>
      </c>
      <c r="AL377" s="7">
        <v>17087.770929230963</v>
      </c>
      <c r="AM377" s="7">
        <v>54.25</v>
      </c>
      <c r="AN377" s="17"/>
      <c r="AO377" s="22">
        <f t="shared" si="45"/>
        <v>0</v>
      </c>
      <c r="AP377" s="22">
        <f t="shared" si="46"/>
        <v>0</v>
      </c>
      <c r="AQ377" s="22">
        <f t="shared" si="41"/>
        <v>0</v>
      </c>
      <c r="AR377" s="22">
        <f t="shared" si="42"/>
        <v>0</v>
      </c>
      <c r="AS377" s="22">
        <f t="shared" si="43"/>
        <v>0</v>
      </c>
    </row>
    <row r="378" spans="5:45" x14ac:dyDescent="0.25">
      <c r="E378" s="8">
        <f t="shared" si="47"/>
        <v>44058</v>
      </c>
      <c r="F378" s="7">
        <f t="shared" si="4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44"/>
        <v>54.25</v>
      </c>
      <c r="AH378" s="17"/>
      <c r="AI378" s="8">
        <v>44072</v>
      </c>
      <c r="AJ378" s="7">
        <v>182.69161688434608</v>
      </c>
      <c r="AK378" s="19">
        <v>1.8269161688434607E-2</v>
      </c>
      <c r="AL378" s="7">
        <v>17270.462546115308</v>
      </c>
      <c r="AM378" s="7">
        <v>54.25</v>
      </c>
      <c r="AN378" s="17"/>
      <c r="AO378" s="22">
        <f t="shared" si="45"/>
        <v>0</v>
      </c>
      <c r="AP378" s="22">
        <f t="shared" si="46"/>
        <v>0</v>
      </c>
      <c r="AQ378" s="22">
        <f t="shared" si="41"/>
        <v>0</v>
      </c>
      <c r="AR378" s="22">
        <f t="shared" si="42"/>
        <v>0</v>
      </c>
      <c r="AS378" s="22">
        <f t="shared" si="43"/>
        <v>0</v>
      </c>
    </row>
    <row r="379" spans="5:45" x14ac:dyDescent="0.25">
      <c r="E379" s="8">
        <f t="shared" si="47"/>
        <v>44059</v>
      </c>
      <c r="F379" s="7">
        <f t="shared" si="4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44"/>
        <v>54.25</v>
      </c>
      <c r="AH379" s="17"/>
      <c r="AI379" s="8">
        <v>44073</v>
      </c>
      <c r="AJ379" s="7">
        <v>182.54548295739156</v>
      </c>
      <c r="AK379" s="19">
        <v>1.8254548295739158E-2</v>
      </c>
      <c r="AL379" s="7">
        <v>17453.008029072698</v>
      </c>
      <c r="AM379" s="7">
        <v>54.25</v>
      </c>
      <c r="AN379" s="17"/>
      <c r="AO379" s="22">
        <f t="shared" si="45"/>
        <v>0</v>
      </c>
      <c r="AP379" s="22">
        <f t="shared" si="46"/>
        <v>0</v>
      </c>
      <c r="AQ379" s="22">
        <f t="shared" si="41"/>
        <v>0</v>
      </c>
      <c r="AR379" s="22">
        <f t="shared" si="42"/>
        <v>0</v>
      </c>
      <c r="AS379" s="22">
        <f t="shared" si="43"/>
        <v>0</v>
      </c>
    </row>
    <row r="380" spans="5:45" x14ac:dyDescent="0.25">
      <c r="E380" s="8">
        <f t="shared" si="47"/>
        <v>44060</v>
      </c>
      <c r="F380" s="7">
        <f t="shared" si="4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44"/>
        <v>54.25</v>
      </c>
      <c r="AH380" s="17"/>
      <c r="AI380" s="8">
        <v>44074</v>
      </c>
      <c r="AJ380" s="7">
        <v>182.40319581532236</v>
      </c>
      <c r="AK380" s="19">
        <v>1.8240319581532237E-2</v>
      </c>
      <c r="AL380" s="7">
        <v>17635.411224888019</v>
      </c>
      <c r="AM380" s="7">
        <v>54.25</v>
      </c>
      <c r="AN380" s="17"/>
      <c r="AO380" s="22">
        <f t="shared" si="45"/>
        <v>0</v>
      </c>
      <c r="AP380" s="22">
        <f t="shared" si="46"/>
        <v>0</v>
      </c>
      <c r="AQ380" s="22">
        <f t="shared" si="41"/>
        <v>0</v>
      </c>
      <c r="AR380" s="22">
        <f t="shared" si="42"/>
        <v>0</v>
      </c>
      <c r="AS380" s="22">
        <f t="shared" si="43"/>
        <v>0</v>
      </c>
    </row>
    <row r="381" spans="5:45" x14ac:dyDescent="0.25">
      <c r="E381" s="8">
        <f t="shared" si="47"/>
        <v>44061</v>
      </c>
      <c r="F381" s="7">
        <f t="shared" si="4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44"/>
        <v>56.597999999999999</v>
      </c>
      <c r="AH381" s="17"/>
      <c r="AI381" s="8">
        <v>44075</v>
      </c>
      <c r="AJ381" s="7">
        <v>0</v>
      </c>
      <c r="AK381" s="19">
        <v>0</v>
      </c>
      <c r="AL381" s="7">
        <v>17635.411224888019</v>
      </c>
      <c r="AM381" s="7">
        <v>56.597999999999999</v>
      </c>
      <c r="AN381" s="17"/>
      <c r="AO381" s="22">
        <f t="shared" si="45"/>
        <v>0</v>
      </c>
      <c r="AP381" s="22">
        <f t="shared" si="46"/>
        <v>0</v>
      </c>
      <c r="AQ381" s="22">
        <f t="shared" si="41"/>
        <v>0</v>
      </c>
      <c r="AR381" s="22">
        <f t="shared" si="42"/>
        <v>0</v>
      </c>
      <c r="AS381" s="22">
        <f t="shared" si="43"/>
        <v>0</v>
      </c>
    </row>
    <row r="382" spans="5:45" x14ac:dyDescent="0.25">
      <c r="E382" s="8">
        <f t="shared" si="47"/>
        <v>44062</v>
      </c>
      <c r="F382" s="7">
        <f t="shared" si="4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44"/>
        <v>56.597999999999999</v>
      </c>
      <c r="AH382" s="17"/>
      <c r="AI382" s="8">
        <v>44076</v>
      </c>
      <c r="AJ382" s="7">
        <v>0</v>
      </c>
      <c r="AK382" s="19">
        <v>0</v>
      </c>
      <c r="AL382" s="7">
        <v>17635.411224888019</v>
      </c>
      <c r="AM382" s="7">
        <v>56.597999999999999</v>
      </c>
      <c r="AN382" s="17"/>
      <c r="AO382" s="22">
        <f t="shared" si="45"/>
        <v>0</v>
      </c>
      <c r="AP382" s="22">
        <f t="shared" si="46"/>
        <v>0</v>
      </c>
      <c r="AQ382" s="22">
        <f t="shared" si="41"/>
        <v>0</v>
      </c>
      <c r="AR382" s="22">
        <f t="shared" si="42"/>
        <v>0</v>
      </c>
      <c r="AS382" s="22">
        <f t="shared" si="43"/>
        <v>0</v>
      </c>
    </row>
    <row r="383" spans="5:45" x14ac:dyDescent="0.25">
      <c r="E383" s="8">
        <f t="shared" si="47"/>
        <v>44063</v>
      </c>
      <c r="F383" s="7">
        <f t="shared" si="4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44"/>
        <v>56.597999999999999</v>
      </c>
      <c r="AH383" s="17"/>
      <c r="AI383" s="8">
        <v>44077</v>
      </c>
      <c r="AJ383" s="7">
        <v>0</v>
      </c>
      <c r="AK383" s="19">
        <v>0</v>
      </c>
      <c r="AL383" s="7">
        <v>17635.411224888019</v>
      </c>
      <c r="AM383" s="7">
        <v>56.597999999999999</v>
      </c>
      <c r="AN383" s="17"/>
      <c r="AO383" s="22">
        <f t="shared" si="45"/>
        <v>0</v>
      </c>
      <c r="AP383" s="22">
        <f t="shared" si="46"/>
        <v>0</v>
      </c>
      <c r="AQ383" s="22">
        <f t="shared" si="41"/>
        <v>0</v>
      </c>
      <c r="AR383" s="22">
        <f t="shared" si="42"/>
        <v>0</v>
      </c>
      <c r="AS383" s="22">
        <f t="shared" si="43"/>
        <v>0</v>
      </c>
    </row>
    <row r="384" spans="5:45" x14ac:dyDescent="0.25">
      <c r="E384" s="8">
        <f t="shared" si="47"/>
        <v>44064</v>
      </c>
      <c r="F384" s="7">
        <f t="shared" si="4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44"/>
        <v>56.597999999999999</v>
      </c>
      <c r="AH384" s="17"/>
      <c r="AI384" s="8">
        <v>44078</v>
      </c>
      <c r="AJ384" s="7">
        <v>0</v>
      </c>
      <c r="AK384" s="19">
        <v>0</v>
      </c>
      <c r="AL384" s="7">
        <v>17635.411224888019</v>
      </c>
      <c r="AM384" s="7">
        <v>56.597999999999999</v>
      </c>
      <c r="AN384" s="17"/>
      <c r="AO384" s="22">
        <f t="shared" si="45"/>
        <v>0</v>
      </c>
      <c r="AP384" s="22">
        <f t="shared" si="46"/>
        <v>0</v>
      </c>
      <c r="AQ384" s="22">
        <f t="shared" si="41"/>
        <v>0</v>
      </c>
      <c r="AR384" s="22">
        <f t="shared" si="42"/>
        <v>0</v>
      </c>
      <c r="AS384" s="22">
        <f t="shared" si="43"/>
        <v>0</v>
      </c>
    </row>
    <row r="385" spans="5:45" x14ac:dyDescent="0.25">
      <c r="E385" s="8">
        <f t="shared" si="47"/>
        <v>44065</v>
      </c>
      <c r="F385" s="7">
        <f t="shared" si="4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44"/>
        <v>56.597999999999999</v>
      </c>
      <c r="AH385" s="17"/>
      <c r="AI385" s="8">
        <v>44079</v>
      </c>
      <c r="AJ385" s="7">
        <v>0</v>
      </c>
      <c r="AK385" s="19">
        <v>0</v>
      </c>
      <c r="AL385" s="7">
        <v>17635.411224888019</v>
      </c>
      <c r="AM385" s="7">
        <v>56.597999999999999</v>
      </c>
      <c r="AN385" s="17"/>
      <c r="AO385" s="22">
        <f t="shared" si="45"/>
        <v>0</v>
      </c>
      <c r="AP385" s="22">
        <f t="shared" si="46"/>
        <v>0</v>
      </c>
      <c r="AQ385" s="22">
        <f t="shared" si="41"/>
        <v>0</v>
      </c>
      <c r="AR385" s="22">
        <f t="shared" si="42"/>
        <v>0</v>
      </c>
      <c r="AS385" s="22">
        <f t="shared" si="43"/>
        <v>0</v>
      </c>
    </row>
    <row r="386" spans="5:45" x14ac:dyDescent="0.25">
      <c r="E386" s="8">
        <f t="shared" si="47"/>
        <v>44066</v>
      </c>
      <c r="F386" s="7">
        <f t="shared" si="4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44"/>
        <v>56.597999999999999</v>
      </c>
      <c r="AH386" s="17"/>
      <c r="AI386" s="8">
        <v>44080</v>
      </c>
      <c r="AJ386" s="7">
        <v>0</v>
      </c>
      <c r="AK386" s="19">
        <v>0</v>
      </c>
      <c r="AL386" s="7">
        <v>17635.411224888019</v>
      </c>
      <c r="AM386" s="7">
        <v>56.597999999999999</v>
      </c>
      <c r="AN386" s="17"/>
      <c r="AO386" s="22">
        <f t="shared" si="45"/>
        <v>0</v>
      </c>
      <c r="AP386" s="22">
        <f t="shared" si="46"/>
        <v>0</v>
      </c>
      <c r="AQ386" s="22">
        <f t="shared" si="41"/>
        <v>0</v>
      </c>
      <c r="AR386" s="22">
        <f t="shared" si="42"/>
        <v>0</v>
      </c>
      <c r="AS386" s="22">
        <f t="shared" si="43"/>
        <v>0</v>
      </c>
    </row>
    <row r="387" spans="5:45" x14ac:dyDescent="0.25">
      <c r="E387" s="8">
        <f t="shared" si="47"/>
        <v>44067</v>
      </c>
      <c r="F387" s="7">
        <f t="shared" si="4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44"/>
        <v>56.597999999999999</v>
      </c>
      <c r="AH387" s="17"/>
      <c r="AI387" s="8">
        <v>44081</v>
      </c>
      <c r="AJ387" s="7">
        <v>0</v>
      </c>
      <c r="AK387" s="19">
        <v>0</v>
      </c>
      <c r="AL387" s="7">
        <v>17635.411224888019</v>
      </c>
      <c r="AM387" s="7">
        <v>56.597999999999999</v>
      </c>
      <c r="AN387" s="17"/>
      <c r="AO387" s="22">
        <f t="shared" si="45"/>
        <v>0</v>
      </c>
      <c r="AP387" s="22">
        <f t="shared" si="46"/>
        <v>0</v>
      </c>
      <c r="AQ387" s="22">
        <f t="shared" si="41"/>
        <v>0</v>
      </c>
      <c r="AR387" s="22">
        <f t="shared" si="42"/>
        <v>0</v>
      </c>
      <c r="AS387" s="22">
        <f t="shared" si="43"/>
        <v>0</v>
      </c>
    </row>
    <row r="388" spans="5:45" x14ac:dyDescent="0.25">
      <c r="E388" s="8">
        <f t="shared" si="47"/>
        <v>44068</v>
      </c>
      <c r="F388" s="7">
        <f t="shared" si="4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44"/>
        <v>56.597999999999999</v>
      </c>
      <c r="AH388" s="17"/>
      <c r="AI388" s="8">
        <v>44082</v>
      </c>
      <c r="AJ388" s="7">
        <v>182.2648276353832</v>
      </c>
      <c r="AK388" s="19">
        <v>1.8226482763538322E-2</v>
      </c>
      <c r="AL388" s="7">
        <v>17817.676052523402</v>
      </c>
      <c r="AM388" s="7">
        <v>56.597999999999999</v>
      </c>
      <c r="AN388" s="17"/>
      <c r="AO388" s="22">
        <f t="shared" si="45"/>
        <v>0</v>
      </c>
      <c r="AP388" s="22">
        <f t="shared" si="46"/>
        <v>0</v>
      </c>
      <c r="AQ388" s="22">
        <f t="shared" si="41"/>
        <v>0</v>
      </c>
      <c r="AR388" s="22">
        <f t="shared" si="42"/>
        <v>0</v>
      </c>
      <c r="AS388" s="22">
        <f t="shared" si="43"/>
        <v>0</v>
      </c>
    </row>
    <row r="389" spans="5:45" x14ac:dyDescent="0.25">
      <c r="E389" s="8">
        <f t="shared" si="47"/>
        <v>44069</v>
      </c>
      <c r="F389" s="7">
        <f t="shared" si="4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44"/>
        <v>56.597999999999999</v>
      </c>
      <c r="AH389" s="17"/>
      <c r="AI389" s="8">
        <v>44083</v>
      </c>
      <c r="AJ389" s="7">
        <v>0</v>
      </c>
      <c r="AK389" s="19">
        <v>0</v>
      </c>
      <c r="AL389" s="7">
        <v>17817.676052523402</v>
      </c>
      <c r="AM389" s="7">
        <v>56.597999999999999</v>
      </c>
      <c r="AN389" s="17"/>
      <c r="AO389" s="22">
        <f t="shared" si="45"/>
        <v>0</v>
      </c>
      <c r="AP389" s="22">
        <f t="shared" si="46"/>
        <v>0</v>
      </c>
      <c r="AQ389" s="22">
        <f t="shared" si="41"/>
        <v>0</v>
      </c>
      <c r="AR389" s="22">
        <f t="shared" si="42"/>
        <v>0</v>
      </c>
      <c r="AS389" s="22">
        <f t="shared" si="43"/>
        <v>0</v>
      </c>
    </row>
    <row r="390" spans="5:45" x14ac:dyDescent="0.25">
      <c r="E390" s="8">
        <f t="shared" si="47"/>
        <v>44070</v>
      </c>
      <c r="F390" s="7">
        <f t="shared" si="4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44"/>
        <v>56.597999999999999</v>
      </c>
      <c r="AH390" s="17"/>
      <c r="AI390" s="8">
        <v>44084</v>
      </c>
      <c r="AJ390" s="7">
        <v>182.13045047751089</v>
      </c>
      <c r="AK390" s="19">
        <v>1.8213045047751088E-2</v>
      </c>
      <c r="AL390" s="7">
        <v>17999.806503000913</v>
      </c>
      <c r="AM390" s="7">
        <v>56.597999999999999</v>
      </c>
      <c r="AN390" s="17"/>
      <c r="AO390" s="22">
        <f t="shared" si="45"/>
        <v>0</v>
      </c>
      <c r="AP390" s="22">
        <f t="shared" si="46"/>
        <v>0</v>
      </c>
      <c r="AQ390" s="22">
        <f t="shared" si="41"/>
        <v>0</v>
      </c>
      <c r="AR390" s="22">
        <f t="shared" si="42"/>
        <v>0</v>
      </c>
      <c r="AS390" s="22">
        <f t="shared" si="43"/>
        <v>0</v>
      </c>
    </row>
    <row r="391" spans="5:45" x14ac:dyDescent="0.25">
      <c r="E391" s="8">
        <f t="shared" si="47"/>
        <v>44071</v>
      </c>
      <c r="F391" s="7">
        <f t="shared" si="4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44"/>
        <v>56.597999999999999</v>
      </c>
      <c r="AH391" s="17"/>
      <c r="AI391" s="8">
        <v>44085</v>
      </c>
      <c r="AJ391" s="7">
        <v>0</v>
      </c>
      <c r="AK391" s="19">
        <v>0</v>
      </c>
      <c r="AL391" s="7">
        <v>17999.806503000913</v>
      </c>
      <c r="AM391" s="7">
        <v>56.597999999999999</v>
      </c>
      <c r="AN391" s="17"/>
      <c r="AO391" s="22">
        <f t="shared" si="45"/>
        <v>0</v>
      </c>
      <c r="AP391" s="22">
        <f t="shared" si="46"/>
        <v>0</v>
      </c>
      <c r="AQ391" s="22">
        <f t="shared" si="41"/>
        <v>0</v>
      </c>
      <c r="AR391" s="22">
        <f t="shared" si="42"/>
        <v>0</v>
      </c>
      <c r="AS391" s="22">
        <f t="shared" si="43"/>
        <v>0</v>
      </c>
    </row>
    <row r="392" spans="5:45" x14ac:dyDescent="0.25">
      <c r="E392" s="8">
        <f t="shared" si="47"/>
        <v>44072</v>
      </c>
      <c r="F392" s="7">
        <f t="shared" si="4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44"/>
        <v>56.597999999999999</v>
      </c>
      <c r="AH392" s="17"/>
      <c r="AI392" s="8">
        <v>44086</v>
      </c>
      <c r="AJ392" s="7">
        <v>0</v>
      </c>
      <c r="AK392" s="19">
        <v>0</v>
      </c>
      <c r="AL392" s="7">
        <v>17999.806503000913</v>
      </c>
      <c r="AM392" s="7">
        <v>56.597999999999999</v>
      </c>
      <c r="AN392" s="17"/>
      <c r="AO392" s="22">
        <f t="shared" si="45"/>
        <v>0</v>
      </c>
      <c r="AP392" s="22">
        <f t="shared" si="46"/>
        <v>0</v>
      </c>
      <c r="AQ392" s="22">
        <f t="shared" ref="AQ392:AQ455" si="49">Q392-AK392</f>
        <v>0</v>
      </c>
      <c r="AR392" s="22">
        <f t="shared" ref="AR392:AR455" si="50">R392-AL392</f>
        <v>0</v>
      </c>
      <c r="AS392" s="22">
        <f t="shared" ref="AS392:AS455" si="51">S392-AM392</f>
        <v>0</v>
      </c>
    </row>
    <row r="393" spans="5:45" x14ac:dyDescent="0.25">
      <c r="E393" s="8">
        <f t="shared" si="47"/>
        <v>44073</v>
      </c>
      <c r="F393" s="7">
        <f t="shared" si="4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52">VLOOKUP(O393,$E$22:$F$1597, 2, FALSE)</f>
        <v>56.597999999999999</v>
      </c>
      <c r="AH393" s="17"/>
      <c r="AI393" s="8">
        <v>44087</v>
      </c>
      <c r="AJ393" s="7">
        <v>0</v>
      </c>
      <c r="AK393" s="19">
        <v>0</v>
      </c>
      <c r="AL393" s="7">
        <v>17999.806503000913</v>
      </c>
      <c r="AM393" s="7">
        <v>56.597999999999999</v>
      </c>
      <c r="AN393" s="17"/>
      <c r="AO393" s="22">
        <f t="shared" ref="AO393:AO456" si="53">O393-AI393</f>
        <v>0</v>
      </c>
      <c r="AP393" s="22">
        <f t="shared" ref="AP393:AP456" si="54">P393-AJ393</f>
        <v>0</v>
      </c>
      <c r="AQ393" s="22">
        <f t="shared" si="49"/>
        <v>0</v>
      </c>
      <c r="AR393" s="22">
        <f t="shared" si="50"/>
        <v>0</v>
      </c>
      <c r="AS393" s="22">
        <f t="shared" si="51"/>
        <v>0</v>
      </c>
    </row>
    <row r="394" spans="5:45" x14ac:dyDescent="0.25">
      <c r="E394" s="8">
        <f t="shared" si="47"/>
        <v>44074</v>
      </c>
      <c r="F394" s="7">
        <f t="shared" si="4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52"/>
        <v>56.597999999999999</v>
      </c>
      <c r="AH394" s="17"/>
      <c r="AI394" s="8">
        <v>44088</v>
      </c>
      <c r="AJ394" s="7">
        <v>0</v>
      </c>
      <c r="AK394" s="19">
        <v>0</v>
      </c>
      <c r="AL394" s="7">
        <v>17999.806503000913</v>
      </c>
      <c r="AM394" s="7">
        <v>56.597999999999999</v>
      </c>
      <c r="AN394" s="17"/>
      <c r="AO394" s="22">
        <f t="shared" si="53"/>
        <v>0</v>
      </c>
      <c r="AP394" s="22">
        <f t="shared" si="54"/>
        <v>0</v>
      </c>
      <c r="AQ394" s="22">
        <f t="shared" si="49"/>
        <v>0</v>
      </c>
      <c r="AR394" s="22">
        <f t="shared" si="50"/>
        <v>0</v>
      </c>
      <c r="AS394" s="22">
        <f t="shared" si="51"/>
        <v>0</v>
      </c>
    </row>
    <row r="395" spans="5:45" x14ac:dyDescent="0.25">
      <c r="E395" s="8">
        <f t="shared" si="47"/>
        <v>44075</v>
      </c>
      <c r="F395" s="7">
        <f t="shared" si="4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52"/>
        <v>56.597999999999999</v>
      </c>
      <c r="AH395" s="17"/>
      <c r="AI395" s="8">
        <v>44089</v>
      </c>
      <c r="AJ395" s="7">
        <v>0</v>
      </c>
      <c r="AK395" s="19">
        <v>0</v>
      </c>
      <c r="AL395" s="7">
        <v>17999.806503000913</v>
      </c>
      <c r="AM395" s="7">
        <v>56.597999999999999</v>
      </c>
      <c r="AN395" s="17"/>
      <c r="AO395" s="22">
        <f t="shared" si="53"/>
        <v>0</v>
      </c>
      <c r="AP395" s="22">
        <f t="shared" si="54"/>
        <v>0</v>
      </c>
      <c r="AQ395" s="22">
        <f t="shared" si="49"/>
        <v>0</v>
      </c>
      <c r="AR395" s="22">
        <f t="shared" si="50"/>
        <v>0</v>
      </c>
      <c r="AS395" s="22">
        <f t="shared" si="51"/>
        <v>0</v>
      </c>
    </row>
    <row r="396" spans="5:45" x14ac:dyDescent="0.25">
      <c r="E396" s="8">
        <f t="shared" si="47"/>
        <v>44076</v>
      </c>
      <c r="F396" s="7">
        <f t="shared" si="4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52"/>
        <v>56.597999999999999</v>
      </c>
      <c r="AH396" s="17"/>
      <c r="AI396" s="8">
        <v>44090</v>
      </c>
      <c r="AJ396" s="7">
        <v>0</v>
      </c>
      <c r="AK396" s="19">
        <v>0</v>
      </c>
      <c r="AL396" s="7">
        <v>17999.806503000913</v>
      </c>
      <c r="AM396" s="7">
        <v>56.597999999999999</v>
      </c>
      <c r="AN396" s="17"/>
      <c r="AO396" s="22">
        <f t="shared" si="53"/>
        <v>0</v>
      </c>
      <c r="AP396" s="22">
        <f t="shared" si="54"/>
        <v>0</v>
      </c>
      <c r="AQ396" s="22">
        <f t="shared" si="49"/>
        <v>0</v>
      </c>
      <c r="AR396" s="22">
        <f t="shared" si="50"/>
        <v>0</v>
      </c>
      <c r="AS396" s="22">
        <f t="shared" si="51"/>
        <v>0</v>
      </c>
    </row>
    <row r="397" spans="5:45" x14ac:dyDescent="0.25">
      <c r="E397" s="8">
        <f t="shared" si="47"/>
        <v>44077</v>
      </c>
      <c r="F397" s="7">
        <f t="shared" si="4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52"/>
        <v>56.597999999999999</v>
      </c>
      <c r="AH397" s="17"/>
      <c r="AI397" s="8">
        <v>44091</v>
      </c>
      <c r="AJ397" s="7">
        <v>0</v>
      </c>
      <c r="AK397" s="19">
        <v>0</v>
      </c>
      <c r="AL397" s="7">
        <v>17999.806503000913</v>
      </c>
      <c r="AM397" s="7">
        <v>56.597999999999999</v>
      </c>
      <c r="AN397" s="17"/>
      <c r="AO397" s="22">
        <f t="shared" si="53"/>
        <v>0</v>
      </c>
      <c r="AP397" s="22">
        <f t="shared" si="54"/>
        <v>0</v>
      </c>
      <c r="AQ397" s="22">
        <f t="shared" si="49"/>
        <v>0</v>
      </c>
      <c r="AR397" s="22">
        <f t="shared" si="50"/>
        <v>0</v>
      </c>
      <c r="AS397" s="22">
        <f t="shared" si="51"/>
        <v>0</v>
      </c>
    </row>
    <row r="398" spans="5:45" x14ac:dyDescent="0.25">
      <c r="E398" s="8">
        <f t="shared" si="47"/>
        <v>44078</v>
      </c>
      <c r="F398" s="7">
        <f t="shared" si="4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52"/>
        <v>56.597999999999999</v>
      </c>
      <c r="AH398" s="17"/>
      <c r="AI398" s="8">
        <v>44092</v>
      </c>
      <c r="AJ398" s="7">
        <v>0</v>
      </c>
      <c r="AK398" s="19">
        <v>0</v>
      </c>
      <c r="AL398" s="7">
        <v>17999.806503000913</v>
      </c>
      <c r="AM398" s="7">
        <v>56.597999999999999</v>
      </c>
      <c r="AN398" s="17"/>
      <c r="AO398" s="22">
        <f t="shared" si="53"/>
        <v>0</v>
      </c>
      <c r="AP398" s="22">
        <f t="shared" si="54"/>
        <v>0</v>
      </c>
      <c r="AQ398" s="22">
        <f t="shared" si="49"/>
        <v>0</v>
      </c>
      <c r="AR398" s="22">
        <f t="shared" si="50"/>
        <v>0</v>
      </c>
      <c r="AS398" s="22">
        <f t="shared" si="51"/>
        <v>0</v>
      </c>
    </row>
    <row r="399" spans="5:45" x14ac:dyDescent="0.25">
      <c r="E399" s="8">
        <f t="shared" si="47"/>
        <v>44079</v>
      </c>
      <c r="F399" s="7">
        <f t="shared" si="4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52"/>
        <v>56.597999999999999</v>
      </c>
      <c r="AH399" s="17"/>
      <c r="AI399" s="8">
        <v>44093</v>
      </c>
      <c r="AJ399" s="7">
        <v>0</v>
      </c>
      <c r="AK399" s="19">
        <v>0</v>
      </c>
      <c r="AL399" s="7">
        <v>17999.806503000913</v>
      </c>
      <c r="AM399" s="7">
        <v>56.597999999999999</v>
      </c>
      <c r="AN399" s="17"/>
      <c r="AO399" s="22">
        <f t="shared" si="53"/>
        <v>0</v>
      </c>
      <c r="AP399" s="22">
        <f t="shared" si="54"/>
        <v>0</v>
      </c>
      <c r="AQ399" s="22">
        <f t="shared" si="49"/>
        <v>0</v>
      </c>
      <c r="AR399" s="22">
        <f t="shared" si="50"/>
        <v>0</v>
      </c>
      <c r="AS399" s="22">
        <f t="shared" si="51"/>
        <v>0</v>
      </c>
    </row>
    <row r="400" spans="5:45" x14ac:dyDescent="0.25">
      <c r="E400" s="8">
        <f t="shared" si="47"/>
        <v>44080</v>
      </c>
      <c r="F400" s="7">
        <f t="shared" si="4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52"/>
        <v>56.597999999999999</v>
      </c>
      <c r="AH400" s="17"/>
      <c r="AI400" s="8">
        <v>44094</v>
      </c>
      <c r="AJ400" s="7">
        <v>0</v>
      </c>
      <c r="AK400" s="19">
        <v>0</v>
      </c>
      <c r="AL400" s="7">
        <v>17999.806503000913</v>
      </c>
      <c r="AM400" s="7">
        <v>56.597999999999999</v>
      </c>
      <c r="AN400" s="17"/>
      <c r="AO400" s="22">
        <f t="shared" si="53"/>
        <v>0</v>
      </c>
      <c r="AP400" s="22">
        <f t="shared" si="54"/>
        <v>0</v>
      </c>
      <c r="AQ400" s="22">
        <f t="shared" si="49"/>
        <v>0</v>
      </c>
      <c r="AR400" s="22">
        <f t="shared" si="50"/>
        <v>0</v>
      </c>
      <c r="AS400" s="22">
        <f t="shared" si="51"/>
        <v>0</v>
      </c>
    </row>
    <row r="401" spans="5:45" x14ac:dyDescent="0.25">
      <c r="E401" s="8">
        <f t="shared" si="47"/>
        <v>44081</v>
      </c>
      <c r="F401" s="7">
        <f t="shared" si="4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52"/>
        <v>56.597999999999999</v>
      </c>
      <c r="AH401" s="17"/>
      <c r="AI401" s="8">
        <v>44095</v>
      </c>
      <c r="AJ401" s="7">
        <v>0</v>
      </c>
      <c r="AK401" s="19">
        <v>0</v>
      </c>
      <c r="AL401" s="7">
        <v>17999.806503000913</v>
      </c>
      <c r="AM401" s="7">
        <v>56.597999999999999</v>
      </c>
      <c r="AN401" s="17"/>
      <c r="AO401" s="22">
        <f t="shared" si="53"/>
        <v>0</v>
      </c>
      <c r="AP401" s="22">
        <f t="shared" si="54"/>
        <v>0</v>
      </c>
      <c r="AQ401" s="22">
        <f t="shared" si="49"/>
        <v>0</v>
      </c>
      <c r="AR401" s="22">
        <f t="shared" si="50"/>
        <v>0</v>
      </c>
      <c r="AS401" s="22">
        <f t="shared" si="51"/>
        <v>0</v>
      </c>
    </row>
    <row r="402" spans="5:45" x14ac:dyDescent="0.25">
      <c r="E402" s="8">
        <f t="shared" si="47"/>
        <v>44082</v>
      </c>
      <c r="F402" s="7">
        <f t="shared" si="4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52"/>
        <v>56.597999999999999</v>
      </c>
      <c r="AH402" s="17"/>
      <c r="AI402" s="8">
        <v>44096</v>
      </c>
      <c r="AJ402" s="7">
        <v>0</v>
      </c>
      <c r="AK402" s="19">
        <v>0</v>
      </c>
      <c r="AL402" s="7">
        <v>17999.806503000913</v>
      </c>
      <c r="AM402" s="7">
        <v>56.597999999999999</v>
      </c>
      <c r="AN402" s="17"/>
      <c r="AO402" s="22">
        <f t="shared" si="53"/>
        <v>0</v>
      </c>
      <c r="AP402" s="22">
        <f t="shared" si="54"/>
        <v>0</v>
      </c>
      <c r="AQ402" s="22">
        <f t="shared" si="49"/>
        <v>0</v>
      </c>
      <c r="AR402" s="22">
        <f t="shared" si="50"/>
        <v>0</v>
      </c>
      <c r="AS402" s="22">
        <f t="shared" si="51"/>
        <v>0</v>
      </c>
    </row>
    <row r="403" spans="5:45" x14ac:dyDescent="0.25">
      <c r="E403" s="8">
        <f t="shared" si="47"/>
        <v>44083</v>
      </c>
      <c r="F403" s="7">
        <f t="shared" si="4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52"/>
        <v>56.597999999999999</v>
      </c>
      <c r="AH403" s="17"/>
      <c r="AI403" s="8">
        <v>44097</v>
      </c>
      <c r="AJ403" s="7">
        <v>0</v>
      </c>
      <c r="AK403" s="19">
        <v>0</v>
      </c>
      <c r="AL403" s="7">
        <v>17999.806503000913</v>
      </c>
      <c r="AM403" s="7">
        <v>56.597999999999999</v>
      </c>
      <c r="AN403" s="17"/>
      <c r="AO403" s="22">
        <f t="shared" si="53"/>
        <v>0</v>
      </c>
      <c r="AP403" s="22">
        <f t="shared" si="54"/>
        <v>0</v>
      </c>
      <c r="AQ403" s="22">
        <f t="shared" si="49"/>
        <v>0</v>
      </c>
      <c r="AR403" s="22">
        <f t="shared" si="50"/>
        <v>0</v>
      </c>
      <c r="AS403" s="22">
        <f t="shared" si="51"/>
        <v>0</v>
      </c>
    </row>
    <row r="404" spans="5:45" x14ac:dyDescent="0.25">
      <c r="E404" s="8">
        <f t="shared" si="47"/>
        <v>44084</v>
      </c>
      <c r="F404" s="7">
        <f t="shared" si="4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52"/>
        <v>56.597999999999999</v>
      </c>
      <c r="AH404" s="17"/>
      <c r="AI404" s="8">
        <v>44098</v>
      </c>
      <c r="AJ404" s="7">
        <v>0</v>
      </c>
      <c r="AK404" s="19">
        <v>0</v>
      </c>
      <c r="AL404" s="7">
        <v>17999.806503000913</v>
      </c>
      <c r="AM404" s="7">
        <v>56.597999999999999</v>
      </c>
      <c r="AN404" s="17"/>
      <c r="AO404" s="22">
        <f t="shared" si="53"/>
        <v>0</v>
      </c>
      <c r="AP404" s="22">
        <f t="shared" si="54"/>
        <v>0</v>
      </c>
      <c r="AQ404" s="22">
        <f t="shared" si="49"/>
        <v>0</v>
      </c>
      <c r="AR404" s="22">
        <f t="shared" si="50"/>
        <v>0</v>
      </c>
      <c r="AS404" s="22">
        <f t="shared" si="51"/>
        <v>0</v>
      </c>
    </row>
    <row r="405" spans="5:45" x14ac:dyDescent="0.25">
      <c r="E405" s="8">
        <f t="shared" si="47"/>
        <v>44085</v>
      </c>
      <c r="F405" s="7">
        <f t="shared" si="4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52"/>
        <v>56.597999999999999</v>
      </c>
      <c r="AH405" s="17"/>
      <c r="AI405" s="8">
        <v>44099</v>
      </c>
      <c r="AJ405" s="7">
        <v>0</v>
      </c>
      <c r="AK405" s="19">
        <v>0</v>
      </c>
      <c r="AL405" s="7">
        <v>17999.806503000913</v>
      </c>
      <c r="AM405" s="7">
        <v>56.597999999999999</v>
      </c>
      <c r="AN405" s="17"/>
      <c r="AO405" s="22">
        <f t="shared" si="53"/>
        <v>0</v>
      </c>
      <c r="AP405" s="22">
        <f t="shared" si="54"/>
        <v>0</v>
      </c>
      <c r="AQ405" s="22">
        <f t="shared" si="49"/>
        <v>0</v>
      </c>
      <c r="AR405" s="22">
        <f t="shared" si="50"/>
        <v>0</v>
      </c>
      <c r="AS405" s="22">
        <f t="shared" si="51"/>
        <v>0</v>
      </c>
    </row>
    <row r="406" spans="5:45" x14ac:dyDescent="0.25">
      <c r="E406" s="8">
        <f t="shared" si="47"/>
        <v>44086</v>
      </c>
      <c r="F406" s="7">
        <f t="shared" si="4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52"/>
        <v>56.597999999999999</v>
      </c>
      <c r="AH406" s="17"/>
      <c r="AI406" s="8">
        <v>44100</v>
      </c>
      <c r="AJ406" s="7">
        <v>0</v>
      </c>
      <c r="AK406" s="19">
        <v>0</v>
      </c>
      <c r="AL406" s="7">
        <v>17999.806503000913</v>
      </c>
      <c r="AM406" s="7">
        <v>56.597999999999999</v>
      </c>
      <c r="AN406" s="17"/>
      <c r="AO406" s="22">
        <f t="shared" si="53"/>
        <v>0</v>
      </c>
      <c r="AP406" s="22">
        <f t="shared" si="54"/>
        <v>0</v>
      </c>
      <c r="AQ406" s="22">
        <f t="shared" si="49"/>
        <v>0</v>
      </c>
      <c r="AR406" s="22">
        <f t="shared" si="50"/>
        <v>0</v>
      </c>
      <c r="AS406" s="22">
        <f t="shared" si="51"/>
        <v>0</v>
      </c>
    </row>
    <row r="407" spans="5:45" x14ac:dyDescent="0.25">
      <c r="E407" s="8">
        <f t="shared" si="47"/>
        <v>44087</v>
      </c>
      <c r="F407" s="7">
        <f t="shared" si="4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52"/>
        <v>56.597999999999999</v>
      </c>
      <c r="AH407" s="17"/>
      <c r="AI407" s="8">
        <v>44101</v>
      </c>
      <c r="AJ407" s="7">
        <v>0</v>
      </c>
      <c r="AK407" s="19">
        <v>0</v>
      </c>
      <c r="AL407" s="7">
        <v>17999.806503000913</v>
      </c>
      <c r="AM407" s="7">
        <v>56.597999999999999</v>
      </c>
      <c r="AN407" s="17"/>
      <c r="AO407" s="22">
        <f t="shared" si="53"/>
        <v>0</v>
      </c>
      <c r="AP407" s="22">
        <f t="shared" si="54"/>
        <v>0</v>
      </c>
      <c r="AQ407" s="22">
        <f t="shared" si="49"/>
        <v>0</v>
      </c>
      <c r="AR407" s="22">
        <f t="shared" si="50"/>
        <v>0</v>
      </c>
      <c r="AS407" s="22">
        <f t="shared" si="51"/>
        <v>0</v>
      </c>
    </row>
    <row r="408" spans="5:45" x14ac:dyDescent="0.25">
      <c r="E408" s="8">
        <f t="shared" ref="E408:E441" si="55">IF(E407+1&gt;MAX($B$4:$B$97), NA(), E407+1)</f>
        <v>44088</v>
      </c>
      <c r="F408" s="7">
        <f t="shared" ref="F408:F471" si="56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52"/>
        <v>56.597999999999999</v>
      </c>
      <c r="AH408" s="17"/>
      <c r="AI408" s="8">
        <v>44102</v>
      </c>
      <c r="AJ408" s="7">
        <v>0</v>
      </c>
      <c r="AK408" s="19">
        <v>0</v>
      </c>
      <c r="AL408" s="7">
        <v>17999.806503000913</v>
      </c>
      <c r="AM408" s="7">
        <v>56.597999999999999</v>
      </c>
      <c r="AN408" s="17"/>
      <c r="AO408" s="22">
        <f t="shared" si="53"/>
        <v>0</v>
      </c>
      <c r="AP408" s="22">
        <f t="shared" si="54"/>
        <v>0</v>
      </c>
      <c r="AQ408" s="22">
        <f t="shared" si="49"/>
        <v>0</v>
      </c>
      <c r="AR408" s="22">
        <f t="shared" si="50"/>
        <v>0</v>
      </c>
      <c r="AS408" s="22">
        <f t="shared" si="51"/>
        <v>0</v>
      </c>
    </row>
    <row r="409" spans="5:45" x14ac:dyDescent="0.25">
      <c r="E409" s="8">
        <f t="shared" si="55"/>
        <v>44089</v>
      </c>
      <c r="F409" s="7">
        <f t="shared" si="56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52"/>
        <v>56.597999999999999</v>
      </c>
      <c r="AH409" s="17"/>
      <c r="AI409" s="8">
        <v>44103</v>
      </c>
      <c r="AJ409" s="7">
        <v>0</v>
      </c>
      <c r="AK409" s="19">
        <v>0</v>
      </c>
      <c r="AL409" s="7">
        <v>17999.806503000913</v>
      </c>
      <c r="AM409" s="7">
        <v>56.597999999999999</v>
      </c>
      <c r="AN409" s="17"/>
      <c r="AO409" s="22">
        <f t="shared" si="53"/>
        <v>0</v>
      </c>
      <c r="AP409" s="22">
        <f t="shared" si="54"/>
        <v>0</v>
      </c>
      <c r="AQ409" s="22">
        <f t="shared" si="49"/>
        <v>0</v>
      </c>
      <c r="AR409" s="22">
        <f t="shared" si="50"/>
        <v>0</v>
      </c>
      <c r="AS409" s="22">
        <f t="shared" si="51"/>
        <v>0</v>
      </c>
    </row>
    <row r="410" spans="5:45" x14ac:dyDescent="0.25">
      <c r="E410" s="8">
        <f t="shared" si="55"/>
        <v>44090</v>
      </c>
      <c r="F410" s="7">
        <f t="shared" si="56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52"/>
        <v>56.597999999999999</v>
      </c>
      <c r="AH410" s="17"/>
      <c r="AI410" s="8">
        <v>44104</v>
      </c>
      <c r="AJ410" s="7">
        <v>0.19349699908707407</v>
      </c>
      <c r="AK410" s="19">
        <v>1.9349699908707408E-5</v>
      </c>
      <c r="AL410" s="7">
        <v>18000</v>
      </c>
      <c r="AM410" s="7">
        <v>56.597999999999999</v>
      </c>
      <c r="AN410" s="17"/>
      <c r="AO410" s="22">
        <f t="shared" si="53"/>
        <v>0</v>
      </c>
      <c r="AP410" s="22">
        <f t="shared" si="54"/>
        <v>0</v>
      </c>
      <c r="AQ410" s="22">
        <f t="shared" si="49"/>
        <v>0</v>
      </c>
      <c r="AR410" s="22">
        <f t="shared" si="50"/>
        <v>0</v>
      </c>
      <c r="AS410" s="22">
        <f t="shared" si="51"/>
        <v>0</v>
      </c>
    </row>
    <row r="411" spans="5:45" x14ac:dyDescent="0.25">
      <c r="E411" s="8">
        <f t="shared" si="55"/>
        <v>44091</v>
      </c>
      <c r="F411" s="7">
        <f t="shared" si="56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52"/>
        <v>59.54</v>
      </c>
      <c r="AH411" s="17"/>
      <c r="AI411" s="8">
        <v>44105</v>
      </c>
      <c r="AJ411" s="7">
        <v>0</v>
      </c>
      <c r="AK411" s="19">
        <v>0</v>
      </c>
      <c r="AL411" s="7">
        <v>18000</v>
      </c>
      <c r="AM411" s="7">
        <v>59.54</v>
      </c>
      <c r="AN411" s="17"/>
      <c r="AO411" s="22">
        <f t="shared" si="53"/>
        <v>0</v>
      </c>
      <c r="AP411" s="22">
        <f t="shared" si="54"/>
        <v>0</v>
      </c>
      <c r="AQ411" s="22">
        <f t="shared" si="49"/>
        <v>0</v>
      </c>
      <c r="AR411" s="22">
        <f t="shared" si="50"/>
        <v>0</v>
      </c>
      <c r="AS411" s="22">
        <f t="shared" si="51"/>
        <v>0</v>
      </c>
    </row>
    <row r="412" spans="5:45" x14ac:dyDescent="0.25">
      <c r="E412" s="8">
        <f t="shared" si="55"/>
        <v>44092</v>
      </c>
      <c r="F412" s="7">
        <f t="shared" si="56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52"/>
        <v>59.54</v>
      </c>
      <c r="AH412" s="17"/>
      <c r="AI412" s="8">
        <v>44106</v>
      </c>
      <c r="AJ412" s="7">
        <v>0</v>
      </c>
      <c r="AK412" s="19">
        <v>0</v>
      </c>
      <c r="AL412" s="7">
        <v>18000</v>
      </c>
      <c r="AM412" s="7">
        <v>59.54</v>
      </c>
      <c r="AN412" s="17"/>
      <c r="AO412" s="22">
        <f t="shared" si="53"/>
        <v>0</v>
      </c>
      <c r="AP412" s="22">
        <f t="shared" si="54"/>
        <v>0</v>
      </c>
      <c r="AQ412" s="22">
        <f t="shared" si="49"/>
        <v>0</v>
      </c>
      <c r="AR412" s="22">
        <f t="shared" si="50"/>
        <v>0</v>
      </c>
      <c r="AS412" s="22">
        <f t="shared" si="51"/>
        <v>0</v>
      </c>
    </row>
    <row r="413" spans="5:45" x14ac:dyDescent="0.25">
      <c r="E413" s="8">
        <f t="shared" si="55"/>
        <v>44093</v>
      </c>
      <c r="F413" s="7">
        <f t="shared" si="56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52"/>
        <v>59.54</v>
      </c>
      <c r="AH413" s="17"/>
      <c r="AI413" s="8">
        <v>44107</v>
      </c>
      <c r="AJ413" s="7">
        <v>0</v>
      </c>
      <c r="AK413" s="19">
        <v>0</v>
      </c>
      <c r="AL413" s="7">
        <v>18000</v>
      </c>
      <c r="AM413" s="7">
        <v>59.54</v>
      </c>
      <c r="AN413" s="17"/>
      <c r="AO413" s="22">
        <f t="shared" si="53"/>
        <v>0</v>
      </c>
      <c r="AP413" s="22">
        <f t="shared" si="54"/>
        <v>0</v>
      </c>
      <c r="AQ413" s="22">
        <f t="shared" si="49"/>
        <v>0</v>
      </c>
      <c r="AR413" s="22">
        <f t="shared" si="50"/>
        <v>0</v>
      </c>
      <c r="AS413" s="22">
        <f t="shared" si="51"/>
        <v>0</v>
      </c>
    </row>
    <row r="414" spans="5:45" x14ac:dyDescent="0.25">
      <c r="E414" s="8">
        <f t="shared" si="55"/>
        <v>44094</v>
      </c>
      <c r="F414" s="7">
        <f t="shared" si="56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52"/>
        <v>59.54</v>
      </c>
      <c r="AH414" s="17"/>
      <c r="AI414" s="8">
        <v>44108</v>
      </c>
      <c r="AJ414" s="7">
        <v>0</v>
      </c>
      <c r="AK414" s="19">
        <v>0</v>
      </c>
      <c r="AL414" s="7">
        <v>18000</v>
      </c>
      <c r="AM414" s="7">
        <v>59.54</v>
      </c>
      <c r="AN414" s="17"/>
      <c r="AO414" s="22">
        <f t="shared" si="53"/>
        <v>0</v>
      </c>
      <c r="AP414" s="22">
        <f t="shared" si="54"/>
        <v>0</v>
      </c>
      <c r="AQ414" s="22">
        <f t="shared" si="49"/>
        <v>0</v>
      </c>
      <c r="AR414" s="22">
        <f t="shared" si="50"/>
        <v>0</v>
      </c>
      <c r="AS414" s="22">
        <f t="shared" si="51"/>
        <v>0</v>
      </c>
    </row>
    <row r="415" spans="5:45" x14ac:dyDescent="0.25">
      <c r="E415" s="8">
        <f t="shared" si="55"/>
        <v>44095</v>
      </c>
      <c r="F415" s="7">
        <f t="shared" si="56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52"/>
        <v>59.54</v>
      </c>
      <c r="AH415" s="17"/>
      <c r="AI415" s="8">
        <v>44109</v>
      </c>
      <c r="AJ415" s="7">
        <v>0</v>
      </c>
      <c r="AK415" s="19">
        <v>0</v>
      </c>
      <c r="AL415" s="7">
        <v>18000</v>
      </c>
      <c r="AM415" s="7">
        <v>59.54</v>
      </c>
      <c r="AN415" s="17"/>
      <c r="AO415" s="22">
        <f t="shared" si="53"/>
        <v>0</v>
      </c>
      <c r="AP415" s="22">
        <f t="shared" si="54"/>
        <v>0</v>
      </c>
      <c r="AQ415" s="22">
        <f t="shared" si="49"/>
        <v>0</v>
      </c>
      <c r="AR415" s="22">
        <f t="shared" si="50"/>
        <v>0</v>
      </c>
      <c r="AS415" s="22">
        <f t="shared" si="51"/>
        <v>0</v>
      </c>
    </row>
    <row r="416" spans="5:45" x14ac:dyDescent="0.25">
      <c r="E416" s="8">
        <f t="shared" si="55"/>
        <v>44096</v>
      </c>
      <c r="F416" s="7">
        <f t="shared" si="56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52"/>
        <v>59.54</v>
      </c>
      <c r="AH416" s="17"/>
      <c r="AI416" s="8">
        <v>44110</v>
      </c>
      <c r="AJ416" s="7">
        <v>0</v>
      </c>
      <c r="AK416" s="19">
        <v>0</v>
      </c>
      <c r="AL416" s="7">
        <v>18000</v>
      </c>
      <c r="AM416" s="7">
        <v>59.54</v>
      </c>
      <c r="AN416" s="17"/>
      <c r="AO416" s="22">
        <f t="shared" si="53"/>
        <v>0</v>
      </c>
      <c r="AP416" s="22">
        <f t="shared" si="54"/>
        <v>0</v>
      </c>
      <c r="AQ416" s="22">
        <f t="shared" si="49"/>
        <v>0</v>
      </c>
      <c r="AR416" s="22">
        <f t="shared" si="50"/>
        <v>0</v>
      </c>
      <c r="AS416" s="22">
        <f t="shared" si="51"/>
        <v>0</v>
      </c>
    </row>
    <row r="417" spans="5:45" x14ac:dyDescent="0.25">
      <c r="E417" s="8">
        <f t="shared" si="55"/>
        <v>44097</v>
      </c>
      <c r="F417" s="7">
        <f t="shared" si="56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52"/>
        <v>59.54</v>
      </c>
      <c r="AH417" s="17"/>
      <c r="AI417" s="8">
        <v>44111</v>
      </c>
      <c r="AJ417" s="7">
        <v>0</v>
      </c>
      <c r="AK417" s="19">
        <v>0</v>
      </c>
      <c r="AL417" s="7">
        <v>18000</v>
      </c>
      <c r="AM417" s="7">
        <v>59.54</v>
      </c>
      <c r="AN417" s="17"/>
      <c r="AO417" s="22">
        <f t="shared" si="53"/>
        <v>0</v>
      </c>
      <c r="AP417" s="22">
        <f t="shared" si="54"/>
        <v>0</v>
      </c>
      <c r="AQ417" s="22">
        <f t="shared" si="49"/>
        <v>0</v>
      </c>
      <c r="AR417" s="22">
        <f t="shared" si="50"/>
        <v>0</v>
      </c>
      <c r="AS417" s="22">
        <f t="shared" si="51"/>
        <v>0</v>
      </c>
    </row>
    <row r="418" spans="5:45" x14ac:dyDescent="0.25">
      <c r="E418" s="8">
        <f t="shared" si="55"/>
        <v>44098</v>
      </c>
      <c r="F418" s="7">
        <f t="shared" si="56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52"/>
        <v>59.54</v>
      </c>
      <c r="AH418" s="17"/>
      <c r="AI418" s="8">
        <v>44112</v>
      </c>
      <c r="AJ418" s="7">
        <v>0</v>
      </c>
      <c r="AK418" s="19">
        <v>0</v>
      </c>
      <c r="AL418" s="7">
        <v>18000</v>
      </c>
      <c r="AM418" s="7">
        <v>59.54</v>
      </c>
      <c r="AN418" s="17"/>
      <c r="AO418" s="22">
        <f t="shared" si="53"/>
        <v>0</v>
      </c>
      <c r="AP418" s="22">
        <f t="shared" si="54"/>
        <v>0</v>
      </c>
      <c r="AQ418" s="22">
        <f t="shared" si="49"/>
        <v>0</v>
      </c>
      <c r="AR418" s="22">
        <f t="shared" si="50"/>
        <v>0</v>
      </c>
      <c r="AS418" s="22">
        <f t="shared" si="51"/>
        <v>0</v>
      </c>
    </row>
    <row r="419" spans="5:45" x14ac:dyDescent="0.25">
      <c r="E419" s="8">
        <f t="shared" si="55"/>
        <v>44099</v>
      </c>
      <c r="F419" s="7">
        <f t="shared" si="56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52"/>
        <v>59.54</v>
      </c>
      <c r="AH419" s="17"/>
      <c r="AI419" s="8">
        <v>44113</v>
      </c>
      <c r="AJ419" s="7">
        <v>0</v>
      </c>
      <c r="AK419" s="19">
        <v>0</v>
      </c>
      <c r="AL419" s="7">
        <v>18000</v>
      </c>
      <c r="AM419" s="7">
        <v>59.54</v>
      </c>
      <c r="AN419" s="17"/>
      <c r="AO419" s="22">
        <f t="shared" si="53"/>
        <v>0</v>
      </c>
      <c r="AP419" s="22">
        <f t="shared" si="54"/>
        <v>0</v>
      </c>
      <c r="AQ419" s="22">
        <f t="shared" si="49"/>
        <v>0</v>
      </c>
      <c r="AR419" s="22">
        <f t="shared" si="50"/>
        <v>0</v>
      </c>
      <c r="AS419" s="22">
        <f t="shared" si="51"/>
        <v>0</v>
      </c>
    </row>
    <row r="420" spans="5:45" x14ac:dyDescent="0.25">
      <c r="E420" s="8">
        <f t="shared" si="55"/>
        <v>44100</v>
      </c>
      <c r="F420" s="7">
        <f t="shared" si="56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52"/>
        <v>59.54</v>
      </c>
      <c r="AH420" s="17"/>
      <c r="AI420" s="8">
        <v>44114</v>
      </c>
      <c r="AJ420" s="7">
        <v>0</v>
      </c>
      <c r="AK420" s="19">
        <v>0</v>
      </c>
      <c r="AL420" s="7">
        <v>18000</v>
      </c>
      <c r="AM420" s="7">
        <v>59.54</v>
      </c>
      <c r="AN420" s="17"/>
      <c r="AO420" s="22">
        <f t="shared" si="53"/>
        <v>0</v>
      </c>
      <c r="AP420" s="22">
        <f t="shared" si="54"/>
        <v>0</v>
      </c>
      <c r="AQ420" s="22">
        <f t="shared" si="49"/>
        <v>0</v>
      </c>
      <c r="AR420" s="22">
        <f t="shared" si="50"/>
        <v>0</v>
      </c>
      <c r="AS420" s="22">
        <f t="shared" si="51"/>
        <v>0</v>
      </c>
    </row>
    <row r="421" spans="5:45" x14ac:dyDescent="0.25">
      <c r="E421" s="8">
        <f t="shared" si="55"/>
        <v>44101</v>
      </c>
      <c r="F421" s="7">
        <f t="shared" si="56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52"/>
        <v>59.54</v>
      </c>
      <c r="AH421" s="17"/>
      <c r="AI421" s="8">
        <v>44115</v>
      </c>
      <c r="AJ421" s="7">
        <v>0</v>
      </c>
      <c r="AK421" s="19">
        <v>0</v>
      </c>
      <c r="AL421" s="7">
        <v>18000</v>
      </c>
      <c r="AM421" s="7">
        <v>59.54</v>
      </c>
      <c r="AN421" s="17"/>
      <c r="AO421" s="22">
        <f t="shared" si="53"/>
        <v>0</v>
      </c>
      <c r="AP421" s="22">
        <f t="shared" si="54"/>
        <v>0</v>
      </c>
      <c r="AQ421" s="22">
        <f t="shared" si="49"/>
        <v>0</v>
      </c>
      <c r="AR421" s="22">
        <f t="shared" si="50"/>
        <v>0</v>
      </c>
      <c r="AS421" s="22">
        <f t="shared" si="51"/>
        <v>0</v>
      </c>
    </row>
    <row r="422" spans="5:45" x14ac:dyDescent="0.25">
      <c r="E422" s="8">
        <f t="shared" si="55"/>
        <v>44102</v>
      </c>
      <c r="F422" s="7">
        <f t="shared" si="56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52"/>
        <v>59.54</v>
      </c>
      <c r="AH422" s="17"/>
      <c r="AI422" s="8">
        <v>44116</v>
      </c>
      <c r="AJ422" s="7">
        <v>0</v>
      </c>
      <c r="AK422" s="19">
        <v>0</v>
      </c>
      <c r="AL422" s="7">
        <v>18000</v>
      </c>
      <c r="AM422" s="7">
        <v>59.54</v>
      </c>
      <c r="AN422" s="17"/>
      <c r="AO422" s="22">
        <f t="shared" si="53"/>
        <v>0</v>
      </c>
      <c r="AP422" s="22">
        <f t="shared" si="54"/>
        <v>0</v>
      </c>
      <c r="AQ422" s="22">
        <f t="shared" si="49"/>
        <v>0</v>
      </c>
      <c r="AR422" s="22">
        <f t="shared" si="50"/>
        <v>0</v>
      </c>
      <c r="AS422" s="22">
        <f t="shared" si="51"/>
        <v>0</v>
      </c>
    </row>
    <row r="423" spans="5:45" x14ac:dyDescent="0.25">
      <c r="E423" s="8">
        <f t="shared" si="55"/>
        <v>44103</v>
      </c>
      <c r="F423" s="7">
        <f t="shared" si="56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52"/>
        <v>59.54</v>
      </c>
      <c r="AH423" s="17"/>
      <c r="AI423" s="8">
        <v>44117</v>
      </c>
      <c r="AJ423" s="7">
        <v>0</v>
      </c>
      <c r="AK423" s="19">
        <v>0</v>
      </c>
      <c r="AL423" s="7">
        <v>18000</v>
      </c>
      <c r="AM423" s="7">
        <v>59.54</v>
      </c>
      <c r="AN423" s="17"/>
      <c r="AO423" s="22">
        <f t="shared" si="53"/>
        <v>0</v>
      </c>
      <c r="AP423" s="22">
        <f t="shared" si="54"/>
        <v>0</v>
      </c>
      <c r="AQ423" s="22">
        <f t="shared" si="49"/>
        <v>0</v>
      </c>
      <c r="AR423" s="22">
        <f t="shared" si="50"/>
        <v>0</v>
      </c>
      <c r="AS423" s="22">
        <f t="shared" si="51"/>
        <v>0</v>
      </c>
    </row>
    <row r="424" spans="5:45" x14ac:dyDescent="0.25">
      <c r="E424" s="8">
        <f t="shared" si="55"/>
        <v>44104</v>
      </c>
      <c r="F424" s="7">
        <f t="shared" si="56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52"/>
        <v>59.54</v>
      </c>
      <c r="AH424" s="17"/>
      <c r="AI424" s="8">
        <v>44118</v>
      </c>
      <c r="AJ424" s="7">
        <v>0</v>
      </c>
      <c r="AK424" s="19">
        <v>0</v>
      </c>
      <c r="AL424" s="7">
        <v>18000</v>
      </c>
      <c r="AM424" s="7">
        <v>59.54</v>
      </c>
      <c r="AN424" s="17"/>
      <c r="AO424" s="22">
        <f t="shared" si="53"/>
        <v>0</v>
      </c>
      <c r="AP424" s="22">
        <f t="shared" si="54"/>
        <v>0</v>
      </c>
      <c r="AQ424" s="22">
        <f t="shared" si="49"/>
        <v>0</v>
      </c>
      <c r="AR424" s="22">
        <f t="shared" si="50"/>
        <v>0</v>
      </c>
      <c r="AS424" s="22">
        <f t="shared" si="51"/>
        <v>0</v>
      </c>
    </row>
    <row r="425" spans="5:45" x14ac:dyDescent="0.25">
      <c r="E425" s="8">
        <f t="shared" si="55"/>
        <v>44105</v>
      </c>
      <c r="F425" s="7">
        <f t="shared" si="56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52"/>
        <v>59.54</v>
      </c>
      <c r="AH425" s="17"/>
      <c r="AI425" s="8">
        <v>44119</v>
      </c>
      <c r="AJ425" s="7">
        <v>0</v>
      </c>
      <c r="AK425" s="19">
        <v>0</v>
      </c>
      <c r="AL425" s="7">
        <v>18000</v>
      </c>
      <c r="AM425" s="7">
        <v>59.54</v>
      </c>
      <c r="AN425" s="17"/>
      <c r="AO425" s="22">
        <f t="shared" si="53"/>
        <v>0</v>
      </c>
      <c r="AP425" s="22">
        <f t="shared" si="54"/>
        <v>0</v>
      </c>
      <c r="AQ425" s="22">
        <f t="shared" si="49"/>
        <v>0</v>
      </c>
      <c r="AR425" s="22">
        <f t="shared" si="50"/>
        <v>0</v>
      </c>
      <c r="AS425" s="22">
        <f t="shared" si="51"/>
        <v>0</v>
      </c>
    </row>
    <row r="426" spans="5:45" x14ac:dyDescent="0.25">
      <c r="E426" s="8">
        <f t="shared" si="55"/>
        <v>44106</v>
      </c>
      <c r="F426" s="7">
        <f t="shared" si="56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52"/>
        <v>59.54</v>
      </c>
      <c r="AH426" s="17"/>
      <c r="AI426" s="8">
        <v>44120</v>
      </c>
      <c r="AJ426" s="7">
        <v>0</v>
      </c>
      <c r="AK426" s="19">
        <v>0</v>
      </c>
      <c r="AL426" s="7">
        <v>18000</v>
      </c>
      <c r="AM426" s="7">
        <v>59.54</v>
      </c>
      <c r="AN426" s="17"/>
      <c r="AO426" s="22">
        <f t="shared" si="53"/>
        <v>0</v>
      </c>
      <c r="AP426" s="22">
        <f t="shared" si="54"/>
        <v>0</v>
      </c>
      <c r="AQ426" s="22">
        <f t="shared" si="49"/>
        <v>0</v>
      </c>
      <c r="AR426" s="22">
        <f t="shared" si="50"/>
        <v>0</v>
      </c>
      <c r="AS426" s="22">
        <f t="shared" si="51"/>
        <v>0</v>
      </c>
    </row>
    <row r="427" spans="5:45" x14ac:dyDescent="0.25">
      <c r="E427" s="8">
        <f t="shared" si="55"/>
        <v>44107</v>
      </c>
      <c r="F427" s="7">
        <f t="shared" si="56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52"/>
        <v>59.54</v>
      </c>
      <c r="AH427" s="17"/>
      <c r="AI427" s="8">
        <v>44121</v>
      </c>
      <c r="AJ427" s="7">
        <v>0</v>
      </c>
      <c r="AK427" s="19">
        <v>0</v>
      </c>
      <c r="AL427" s="7">
        <v>18000</v>
      </c>
      <c r="AM427" s="7">
        <v>59.54</v>
      </c>
      <c r="AN427" s="17"/>
      <c r="AO427" s="22">
        <f t="shared" si="53"/>
        <v>0</v>
      </c>
      <c r="AP427" s="22">
        <f t="shared" si="54"/>
        <v>0</v>
      </c>
      <c r="AQ427" s="22">
        <f t="shared" si="49"/>
        <v>0</v>
      </c>
      <c r="AR427" s="22">
        <f t="shared" si="50"/>
        <v>0</v>
      </c>
      <c r="AS427" s="22">
        <f t="shared" si="51"/>
        <v>0</v>
      </c>
    </row>
    <row r="428" spans="5:45" x14ac:dyDescent="0.25">
      <c r="E428" s="8">
        <f t="shared" si="55"/>
        <v>44108</v>
      </c>
      <c r="F428" s="7">
        <f t="shared" si="56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52"/>
        <v>59.54</v>
      </c>
      <c r="AH428" s="17"/>
      <c r="AI428" s="8">
        <v>44122</v>
      </c>
      <c r="AJ428" s="7">
        <v>0</v>
      </c>
      <c r="AK428" s="19">
        <v>0</v>
      </c>
      <c r="AL428" s="7">
        <v>18000</v>
      </c>
      <c r="AM428" s="7">
        <v>59.54</v>
      </c>
      <c r="AN428" s="17"/>
      <c r="AO428" s="22">
        <f t="shared" si="53"/>
        <v>0</v>
      </c>
      <c r="AP428" s="22">
        <f t="shared" si="54"/>
        <v>0</v>
      </c>
      <c r="AQ428" s="22">
        <f t="shared" si="49"/>
        <v>0</v>
      </c>
      <c r="AR428" s="22">
        <f t="shared" si="50"/>
        <v>0</v>
      </c>
      <c r="AS428" s="22">
        <f t="shared" si="51"/>
        <v>0</v>
      </c>
    </row>
    <row r="429" spans="5:45" x14ac:dyDescent="0.25">
      <c r="E429" s="8">
        <f t="shared" si="55"/>
        <v>44109</v>
      </c>
      <c r="F429" s="7">
        <f t="shared" si="56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52"/>
        <v>59.54</v>
      </c>
      <c r="AH429" s="17"/>
      <c r="AI429" s="8">
        <v>44123</v>
      </c>
      <c r="AJ429" s="7">
        <v>0</v>
      </c>
      <c r="AK429" s="19">
        <v>0</v>
      </c>
      <c r="AL429" s="7">
        <v>18000</v>
      </c>
      <c r="AM429" s="7">
        <v>59.54</v>
      </c>
      <c r="AN429" s="17"/>
      <c r="AO429" s="22">
        <f t="shared" si="53"/>
        <v>0</v>
      </c>
      <c r="AP429" s="22">
        <f t="shared" si="54"/>
        <v>0</v>
      </c>
      <c r="AQ429" s="22">
        <f t="shared" si="49"/>
        <v>0</v>
      </c>
      <c r="AR429" s="22">
        <f t="shared" si="50"/>
        <v>0</v>
      </c>
      <c r="AS429" s="22">
        <f t="shared" si="51"/>
        <v>0</v>
      </c>
    </row>
    <row r="430" spans="5:45" x14ac:dyDescent="0.25">
      <c r="E430" s="8">
        <f t="shared" si="55"/>
        <v>44110</v>
      </c>
      <c r="F430" s="7">
        <f t="shared" si="56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52"/>
        <v>59.54</v>
      </c>
      <c r="AH430" s="17"/>
      <c r="AI430" s="8">
        <v>44124</v>
      </c>
      <c r="AJ430" s="7">
        <v>0</v>
      </c>
      <c r="AK430" s="19">
        <v>0</v>
      </c>
      <c r="AL430" s="7">
        <v>18000</v>
      </c>
      <c r="AM430" s="7">
        <v>59.54</v>
      </c>
      <c r="AN430" s="17"/>
      <c r="AO430" s="22">
        <f t="shared" si="53"/>
        <v>0</v>
      </c>
      <c r="AP430" s="22">
        <f t="shared" si="54"/>
        <v>0</v>
      </c>
      <c r="AQ430" s="22">
        <f t="shared" si="49"/>
        <v>0</v>
      </c>
      <c r="AR430" s="22">
        <f t="shared" si="50"/>
        <v>0</v>
      </c>
      <c r="AS430" s="22">
        <f t="shared" si="51"/>
        <v>0</v>
      </c>
    </row>
    <row r="431" spans="5:45" x14ac:dyDescent="0.25">
      <c r="E431" s="8">
        <f t="shared" si="55"/>
        <v>44111</v>
      </c>
      <c r="F431" s="7">
        <f t="shared" si="56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52"/>
        <v>59.54</v>
      </c>
      <c r="AH431" s="17"/>
      <c r="AI431" s="8">
        <v>44125</v>
      </c>
      <c r="AJ431" s="7">
        <v>0</v>
      </c>
      <c r="AK431" s="19">
        <v>0</v>
      </c>
      <c r="AL431" s="7">
        <v>18000</v>
      </c>
      <c r="AM431" s="7">
        <v>59.54</v>
      </c>
      <c r="AN431" s="17"/>
      <c r="AO431" s="22">
        <f t="shared" si="53"/>
        <v>0</v>
      </c>
      <c r="AP431" s="22">
        <f t="shared" si="54"/>
        <v>0</v>
      </c>
      <c r="AQ431" s="22">
        <f t="shared" si="49"/>
        <v>0</v>
      </c>
      <c r="AR431" s="22">
        <f t="shared" si="50"/>
        <v>0</v>
      </c>
      <c r="AS431" s="22">
        <f t="shared" si="51"/>
        <v>0</v>
      </c>
    </row>
    <row r="432" spans="5:45" x14ac:dyDescent="0.25">
      <c r="E432" s="8">
        <f t="shared" si="55"/>
        <v>44112</v>
      </c>
      <c r="F432" s="7">
        <f t="shared" si="56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52"/>
        <v>59.54</v>
      </c>
      <c r="AH432" s="17"/>
      <c r="AI432" s="8">
        <v>44126</v>
      </c>
      <c r="AJ432" s="7">
        <v>0</v>
      </c>
      <c r="AK432" s="19">
        <v>0</v>
      </c>
      <c r="AL432" s="7">
        <v>18000</v>
      </c>
      <c r="AM432" s="7">
        <v>59.54</v>
      </c>
      <c r="AN432" s="17"/>
      <c r="AO432" s="22">
        <f t="shared" si="53"/>
        <v>0</v>
      </c>
      <c r="AP432" s="22">
        <f t="shared" si="54"/>
        <v>0</v>
      </c>
      <c r="AQ432" s="22">
        <f t="shared" si="49"/>
        <v>0</v>
      </c>
      <c r="AR432" s="22">
        <f t="shared" si="50"/>
        <v>0</v>
      </c>
      <c r="AS432" s="22">
        <f t="shared" si="51"/>
        <v>0</v>
      </c>
    </row>
    <row r="433" spans="5:45" x14ac:dyDescent="0.25">
      <c r="E433" s="8">
        <f t="shared" si="55"/>
        <v>44113</v>
      </c>
      <c r="F433" s="7">
        <f t="shared" si="56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52"/>
        <v>59.54</v>
      </c>
      <c r="AH433" s="17"/>
      <c r="AI433" s="8">
        <v>44127</v>
      </c>
      <c r="AJ433" s="7">
        <v>0</v>
      </c>
      <c r="AK433" s="19">
        <v>0</v>
      </c>
      <c r="AL433" s="7">
        <v>18000</v>
      </c>
      <c r="AM433" s="7">
        <v>59.54</v>
      </c>
      <c r="AN433" s="17"/>
      <c r="AO433" s="22">
        <f t="shared" si="53"/>
        <v>0</v>
      </c>
      <c r="AP433" s="22">
        <f t="shared" si="54"/>
        <v>0</v>
      </c>
      <c r="AQ433" s="22">
        <f t="shared" si="49"/>
        <v>0</v>
      </c>
      <c r="AR433" s="22">
        <f t="shared" si="50"/>
        <v>0</v>
      </c>
      <c r="AS433" s="22">
        <f t="shared" si="51"/>
        <v>0</v>
      </c>
    </row>
    <row r="434" spans="5:45" x14ac:dyDescent="0.25">
      <c r="E434" s="8">
        <f t="shared" si="55"/>
        <v>44114</v>
      </c>
      <c r="F434" s="7">
        <f t="shared" si="56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52"/>
        <v>59.54</v>
      </c>
      <c r="AH434" s="17"/>
      <c r="AI434" s="8">
        <v>44128</v>
      </c>
      <c r="AJ434" s="7">
        <v>0</v>
      </c>
      <c r="AK434" s="19">
        <v>0</v>
      </c>
      <c r="AL434" s="7">
        <v>18000</v>
      </c>
      <c r="AM434" s="7">
        <v>59.54</v>
      </c>
      <c r="AN434" s="17"/>
      <c r="AO434" s="22">
        <f t="shared" si="53"/>
        <v>0</v>
      </c>
      <c r="AP434" s="22">
        <f t="shared" si="54"/>
        <v>0</v>
      </c>
      <c r="AQ434" s="22">
        <f t="shared" si="49"/>
        <v>0</v>
      </c>
      <c r="AR434" s="22">
        <f t="shared" si="50"/>
        <v>0</v>
      </c>
      <c r="AS434" s="22">
        <f t="shared" si="51"/>
        <v>0</v>
      </c>
    </row>
    <row r="435" spans="5:45" x14ac:dyDescent="0.25">
      <c r="E435" s="8">
        <f t="shared" si="55"/>
        <v>44115</v>
      </c>
      <c r="F435" s="7">
        <f t="shared" si="56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52"/>
        <v>59.54</v>
      </c>
      <c r="AH435" s="17"/>
      <c r="AI435" s="8">
        <v>44129</v>
      </c>
      <c r="AJ435" s="7">
        <v>0</v>
      </c>
      <c r="AK435" s="19">
        <v>0</v>
      </c>
      <c r="AL435" s="7">
        <v>18000</v>
      </c>
      <c r="AM435" s="7">
        <v>59.54</v>
      </c>
      <c r="AN435" s="17"/>
      <c r="AO435" s="22">
        <f t="shared" si="53"/>
        <v>0</v>
      </c>
      <c r="AP435" s="22">
        <f t="shared" si="54"/>
        <v>0</v>
      </c>
      <c r="AQ435" s="22">
        <f t="shared" si="49"/>
        <v>0</v>
      </c>
      <c r="AR435" s="22">
        <f t="shared" si="50"/>
        <v>0</v>
      </c>
      <c r="AS435" s="22">
        <f t="shared" si="51"/>
        <v>0</v>
      </c>
    </row>
    <row r="436" spans="5:45" x14ac:dyDescent="0.25">
      <c r="E436" s="8">
        <f t="shared" si="55"/>
        <v>44116</v>
      </c>
      <c r="F436" s="7">
        <f t="shared" si="56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52"/>
        <v>59.54</v>
      </c>
      <c r="AH436" s="17"/>
      <c r="AI436" s="8">
        <v>44130</v>
      </c>
      <c r="AJ436" s="7">
        <v>0</v>
      </c>
      <c r="AK436" s="19">
        <v>0</v>
      </c>
      <c r="AL436" s="7">
        <v>18000</v>
      </c>
      <c r="AM436" s="7">
        <v>59.54</v>
      </c>
      <c r="AN436" s="17"/>
      <c r="AO436" s="22">
        <f t="shared" si="53"/>
        <v>0</v>
      </c>
      <c r="AP436" s="22">
        <f t="shared" si="54"/>
        <v>0</v>
      </c>
      <c r="AQ436" s="22">
        <f t="shared" si="49"/>
        <v>0</v>
      </c>
      <c r="AR436" s="22">
        <f t="shared" si="50"/>
        <v>0</v>
      </c>
      <c r="AS436" s="22">
        <f t="shared" si="51"/>
        <v>0</v>
      </c>
    </row>
    <row r="437" spans="5:45" x14ac:dyDescent="0.25">
      <c r="E437" s="8">
        <f t="shared" si="55"/>
        <v>44117</v>
      </c>
      <c r="F437" s="7">
        <f t="shared" si="56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52"/>
        <v>59.54</v>
      </c>
      <c r="AH437" s="17"/>
      <c r="AI437" s="8">
        <v>44131</v>
      </c>
      <c r="AJ437" s="7">
        <v>0</v>
      </c>
      <c r="AK437" s="19">
        <v>0</v>
      </c>
      <c r="AL437" s="7">
        <v>18000</v>
      </c>
      <c r="AM437" s="7">
        <v>59.54</v>
      </c>
      <c r="AN437" s="17"/>
      <c r="AO437" s="22">
        <f t="shared" si="53"/>
        <v>0</v>
      </c>
      <c r="AP437" s="22">
        <f t="shared" si="54"/>
        <v>0</v>
      </c>
      <c r="AQ437" s="22">
        <f t="shared" si="49"/>
        <v>0</v>
      </c>
      <c r="AR437" s="22">
        <f t="shared" si="50"/>
        <v>0</v>
      </c>
      <c r="AS437" s="22">
        <f t="shared" si="51"/>
        <v>0</v>
      </c>
    </row>
    <row r="438" spans="5:45" x14ac:dyDescent="0.25">
      <c r="E438" s="8">
        <f t="shared" si="55"/>
        <v>44118</v>
      </c>
      <c r="F438" s="7">
        <f t="shared" si="56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52"/>
        <v>59.54</v>
      </c>
      <c r="AH438" s="17"/>
      <c r="AI438" s="8">
        <v>44132</v>
      </c>
      <c r="AJ438" s="7">
        <v>0</v>
      </c>
      <c r="AK438" s="19">
        <v>0</v>
      </c>
      <c r="AL438" s="7">
        <v>18000</v>
      </c>
      <c r="AM438" s="7">
        <v>59.54</v>
      </c>
      <c r="AN438" s="17"/>
      <c r="AO438" s="22">
        <f t="shared" si="53"/>
        <v>0</v>
      </c>
      <c r="AP438" s="22">
        <f t="shared" si="54"/>
        <v>0</v>
      </c>
      <c r="AQ438" s="22">
        <f t="shared" si="49"/>
        <v>0</v>
      </c>
      <c r="AR438" s="22">
        <f t="shared" si="50"/>
        <v>0</v>
      </c>
      <c r="AS438" s="22">
        <f t="shared" si="51"/>
        <v>0</v>
      </c>
    </row>
    <row r="439" spans="5:45" x14ac:dyDescent="0.25">
      <c r="E439" s="8">
        <f t="shared" si="55"/>
        <v>44119</v>
      </c>
      <c r="F439" s="7">
        <f t="shared" si="56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52"/>
        <v>59.54</v>
      </c>
      <c r="AH439" s="17"/>
      <c r="AI439" s="8">
        <v>44133</v>
      </c>
      <c r="AJ439" s="7">
        <v>0</v>
      </c>
      <c r="AK439" s="19">
        <v>0</v>
      </c>
      <c r="AL439" s="7">
        <v>18000</v>
      </c>
      <c r="AM439" s="7">
        <v>59.54</v>
      </c>
      <c r="AN439" s="17"/>
      <c r="AO439" s="22">
        <f t="shared" si="53"/>
        <v>0</v>
      </c>
      <c r="AP439" s="22">
        <f t="shared" si="54"/>
        <v>0</v>
      </c>
      <c r="AQ439" s="22">
        <f t="shared" si="49"/>
        <v>0</v>
      </c>
      <c r="AR439" s="22">
        <f t="shared" si="50"/>
        <v>0</v>
      </c>
      <c r="AS439" s="22">
        <f t="shared" si="51"/>
        <v>0</v>
      </c>
    </row>
    <row r="440" spans="5:45" x14ac:dyDescent="0.25">
      <c r="E440" s="8">
        <f t="shared" si="55"/>
        <v>44120</v>
      </c>
      <c r="F440" s="7">
        <f t="shared" si="56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52"/>
        <v>59.54</v>
      </c>
      <c r="AH440" s="17"/>
      <c r="AI440" s="8">
        <v>44134</v>
      </c>
      <c r="AJ440" s="7">
        <v>0</v>
      </c>
      <c r="AK440" s="19">
        <v>0</v>
      </c>
      <c r="AL440" s="7">
        <v>18000</v>
      </c>
      <c r="AM440" s="7">
        <v>59.54</v>
      </c>
      <c r="AN440" s="17"/>
      <c r="AO440" s="22">
        <f t="shared" si="53"/>
        <v>0</v>
      </c>
      <c r="AP440" s="22">
        <f t="shared" si="54"/>
        <v>0</v>
      </c>
      <c r="AQ440" s="22">
        <f t="shared" si="49"/>
        <v>0</v>
      </c>
      <c r="AR440" s="22">
        <f t="shared" si="50"/>
        <v>0</v>
      </c>
      <c r="AS440" s="22">
        <f t="shared" si="51"/>
        <v>0</v>
      </c>
    </row>
    <row r="441" spans="5:45" x14ac:dyDescent="0.25">
      <c r="E441" s="8">
        <f t="shared" si="55"/>
        <v>44121</v>
      </c>
      <c r="F441" s="7">
        <f t="shared" si="56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52"/>
        <v>59.54</v>
      </c>
      <c r="AH441" s="17"/>
      <c r="AI441" s="8">
        <v>44135</v>
      </c>
      <c r="AJ441" s="7">
        <v>0</v>
      </c>
      <c r="AK441" s="19">
        <v>0</v>
      </c>
      <c r="AL441" s="7">
        <v>18000</v>
      </c>
      <c r="AM441" s="7">
        <v>59.54</v>
      </c>
      <c r="AN441" s="17"/>
      <c r="AO441" s="22">
        <f t="shared" si="53"/>
        <v>0</v>
      </c>
      <c r="AP441" s="22">
        <f t="shared" si="54"/>
        <v>0</v>
      </c>
      <c r="AQ441" s="22">
        <f t="shared" si="49"/>
        <v>0</v>
      </c>
      <c r="AR441" s="22">
        <f t="shared" si="50"/>
        <v>0</v>
      </c>
      <c r="AS441" s="22">
        <f t="shared" si="51"/>
        <v>0</v>
      </c>
    </row>
    <row r="442" spans="5:45" x14ac:dyDescent="0.25">
      <c r="E442" s="8">
        <f t="shared" ref="E442:E505" si="57">IF(E441+1&gt;MAX($B$4:$B$97), NA(), E441+1)</f>
        <v>44122</v>
      </c>
      <c r="F442" s="7">
        <f t="shared" si="56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52"/>
        <v>60.65</v>
      </c>
      <c r="AH442" s="17"/>
      <c r="AI442" s="8">
        <v>44136</v>
      </c>
      <c r="AJ442" s="7">
        <v>0</v>
      </c>
      <c r="AK442" s="19">
        <v>0</v>
      </c>
      <c r="AL442" s="7">
        <v>18000</v>
      </c>
      <c r="AM442" s="7">
        <v>60.65</v>
      </c>
      <c r="AN442" s="17"/>
      <c r="AO442" s="22">
        <f t="shared" si="53"/>
        <v>0</v>
      </c>
      <c r="AP442" s="22">
        <f t="shared" si="54"/>
        <v>0</v>
      </c>
      <c r="AQ442" s="22">
        <f t="shared" si="49"/>
        <v>0</v>
      </c>
      <c r="AR442" s="22">
        <f t="shared" si="50"/>
        <v>0</v>
      </c>
      <c r="AS442" s="22">
        <f t="shared" si="51"/>
        <v>0</v>
      </c>
    </row>
    <row r="443" spans="5:45" x14ac:dyDescent="0.25">
      <c r="E443" s="8">
        <f t="shared" si="57"/>
        <v>44123</v>
      </c>
      <c r="F443" s="7">
        <f t="shared" si="56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52"/>
        <v>60.65</v>
      </c>
      <c r="AH443" s="17"/>
      <c r="AI443" s="8">
        <v>44137</v>
      </c>
      <c r="AJ443" s="7">
        <v>0</v>
      </c>
      <c r="AK443" s="19">
        <v>0</v>
      </c>
      <c r="AL443" s="7">
        <v>18000</v>
      </c>
      <c r="AM443" s="7">
        <v>60.65</v>
      </c>
      <c r="AN443" s="17"/>
      <c r="AO443" s="22">
        <f t="shared" si="53"/>
        <v>0</v>
      </c>
      <c r="AP443" s="22">
        <f t="shared" si="54"/>
        <v>0</v>
      </c>
      <c r="AQ443" s="22">
        <f t="shared" si="49"/>
        <v>0</v>
      </c>
      <c r="AR443" s="22">
        <f t="shared" si="50"/>
        <v>0</v>
      </c>
      <c r="AS443" s="22">
        <f t="shared" si="51"/>
        <v>0</v>
      </c>
    </row>
    <row r="444" spans="5:45" x14ac:dyDescent="0.25">
      <c r="E444" s="8">
        <f t="shared" si="57"/>
        <v>44124</v>
      </c>
      <c r="F444" s="7">
        <f t="shared" si="56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52"/>
        <v>60.65</v>
      </c>
      <c r="AH444" s="17"/>
      <c r="AI444" s="8">
        <v>44138</v>
      </c>
      <c r="AJ444" s="7">
        <v>0</v>
      </c>
      <c r="AK444" s="19">
        <v>0</v>
      </c>
      <c r="AL444" s="7">
        <v>18000</v>
      </c>
      <c r="AM444" s="7">
        <v>60.65</v>
      </c>
      <c r="AN444" s="17"/>
      <c r="AO444" s="22">
        <f t="shared" si="53"/>
        <v>0</v>
      </c>
      <c r="AP444" s="22">
        <f t="shared" si="54"/>
        <v>0</v>
      </c>
      <c r="AQ444" s="22">
        <f t="shared" si="49"/>
        <v>0</v>
      </c>
      <c r="AR444" s="22">
        <f t="shared" si="50"/>
        <v>0</v>
      </c>
      <c r="AS444" s="22">
        <f t="shared" si="51"/>
        <v>0</v>
      </c>
    </row>
    <row r="445" spans="5:45" x14ac:dyDescent="0.25">
      <c r="E445" s="8">
        <f t="shared" si="57"/>
        <v>44125</v>
      </c>
      <c r="F445" s="7">
        <f t="shared" si="56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52"/>
        <v>60.65</v>
      </c>
      <c r="AH445" s="17"/>
      <c r="AI445" s="8">
        <v>44139</v>
      </c>
      <c r="AJ445" s="7">
        <v>0</v>
      </c>
      <c r="AK445" s="19">
        <v>0</v>
      </c>
      <c r="AL445" s="7">
        <v>18000</v>
      </c>
      <c r="AM445" s="7">
        <v>60.65</v>
      </c>
      <c r="AN445" s="17"/>
      <c r="AO445" s="22">
        <f t="shared" si="53"/>
        <v>0</v>
      </c>
      <c r="AP445" s="22">
        <f t="shared" si="54"/>
        <v>0</v>
      </c>
      <c r="AQ445" s="22">
        <f t="shared" si="49"/>
        <v>0</v>
      </c>
      <c r="AR445" s="22">
        <f t="shared" si="50"/>
        <v>0</v>
      </c>
      <c r="AS445" s="22">
        <f t="shared" si="51"/>
        <v>0</v>
      </c>
    </row>
    <row r="446" spans="5:45" x14ac:dyDescent="0.25">
      <c r="E446" s="8">
        <f t="shared" si="57"/>
        <v>44126</v>
      </c>
      <c r="F446" s="7">
        <f t="shared" si="56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52"/>
        <v>60.65</v>
      </c>
      <c r="AH446" s="17"/>
      <c r="AI446" s="8">
        <v>44140</v>
      </c>
      <c r="AJ446" s="7">
        <v>0</v>
      </c>
      <c r="AK446" s="19">
        <v>0</v>
      </c>
      <c r="AL446" s="7">
        <v>18000</v>
      </c>
      <c r="AM446" s="7">
        <v>60.65</v>
      </c>
      <c r="AN446" s="17"/>
      <c r="AO446" s="22">
        <f t="shared" si="53"/>
        <v>0</v>
      </c>
      <c r="AP446" s="22">
        <f t="shared" si="54"/>
        <v>0</v>
      </c>
      <c r="AQ446" s="22">
        <f t="shared" si="49"/>
        <v>0</v>
      </c>
      <c r="AR446" s="22">
        <f t="shared" si="50"/>
        <v>0</v>
      </c>
      <c r="AS446" s="22">
        <f t="shared" si="51"/>
        <v>0</v>
      </c>
    </row>
    <row r="447" spans="5:45" x14ac:dyDescent="0.25">
      <c r="E447" s="8">
        <f t="shared" si="57"/>
        <v>44127</v>
      </c>
      <c r="F447" s="7">
        <f t="shared" si="56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52"/>
        <v>60.65</v>
      </c>
      <c r="AH447" s="17"/>
      <c r="AI447" s="8">
        <v>44141</v>
      </c>
      <c r="AJ447" s="7">
        <v>0</v>
      </c>
      <c r="AK447" s="19">
        <v>0</v>
      </c>
      <c r="AL447" s="7">
        <v>18000</v>
      </c>
      <c r="AM447" s="7">
        <v>60.65</v>
      </c>
      <c r="AN447" s="17"/>
      <c r="AO447" s="22">
        <f t="shared" si="53"/>
        <v>0</v>
      </c>
      <c r="AP447" s="22">
        <f t="shared" si="54"/>
        <v>0</v>
      </c>
      <c r="AQ447" s="22">
        <f t="shared" si="49"/>
        <v>0</v>
      </c>
      <c r="AR447" s="22">
        <f t="shared" si="50"/>
        <v>0</v>
      </c>
      <c r="AS447" s="22">
        <f t="shared" si="51"/>
        <v>0</v>
      </c>
    </row>
    <row r="448" spans="5:45" x14ac:dyDescent="0.25">
      <c r="E448" s="8">
        <f t="shared" si="57"/>
        <v>44128</v>
      </c>
      <c r="F448" s="7">
        <f t="shared" si="56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52"/>
        <v>60.65</v>
      </c>
      <c r="AH448" s="17"/>
      <c r="AI448" s="8">
        <v>44142</v>
      </c>
      <c r="AJ448" s="7">
        <v>0</v>
      </c>
      <c r="AK448" s="19">
        <v>0</v>
      </c>
      <c r="AL448" s="7">
        <v>18000</v>
      </c>
      <c r="AM448" s="7">
        <v>60.65</v>
      </c>
      <c r="AN448" s="17"/>
      <c r="AO448" s="22">
        <f t="shared" si="53"/>
        <v>0</v>
      </c>
      <c r="AP448" s="22">
        <f t="shared" si="54"/>
        <v>0</v>
      </c>
      <c r="AQ448" s="22">
        <f t="shared" si="49"/>
        <v>0</v>
      </c>
      <c r="AR448" s="22">
        <f t="shared" si="50"/>
        <v>0</v>
      </c>
      <c r="AS448" s="22">
        <f t="shared" si="51"/>
        <v>0</v>
      </c>
    </row>
    <row r="449" spans="5:45" x14ac:dyDescent="0.25">
      <c r="E449" s="8">
        <f t="shared" si="57"/>
        <v>44129</v>
      </c>
      <c r="F449" s="7">
        <f t="shared" si="56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52"/>
        <v>60.65</v>
      </c>
      <c r="AH449" s="17"/>
      <c r="AI449" s="8">
        <v>44143</v>
      </c>
      <c r="AJ449" s="7">
        <v>0</v>
      </c>
      <c r="AK449" s="19">
        <v>0</v>
      </c>
      <c r="AL449" s="7">
        <v>18000</v>
      </c>
      <c r="AM449" s="7">
        <v>60.65</v>
      </c>
      <c r="AN449" s="17"/>
      <c r="AO449" s="22">
        <f t="shared" si="53"/>
        <v>0</v>
      </c>
      <c r="AP449" s="22">
        <f t="shared" si="54"/>
        <v>0</v>
      </c>
      <c r="AQ449" s="22">
        <f t="shared" si="49"/>
        <v>0</v>
      </c>
      <c r="AR449" s="22">
        <f t="shared" si="50"/>
        <v>0</v>
      </c>
      <c r="AS449" s="22">
        <f t="shared" si="51"/>
        <v>0</v>
      </c>
    </row>
    <row r="450" spans="5:45" x14ac:dyDescent="0.25">
      <c r="E450" s="8">
        <f t="shared" si="57"/>
        <v>44130</v>
      </c>
      <c r="F450" s="7">
        <f t="shared" si="56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52"/>
        <v>60.65</v>
      </c>
      <c r="AH450" s="17"/>
      <c r="AI450" s="8">
        <v>44144</v>
      </c>
      <c r="AJ450" s="7">
        <v>0</v>
      </c>
      <c r="AK450" s="19">
        <v>0</v>
      </c>
      <c r="AL450" s="7">
        <v>18000</v>
      </c>
      <c r="AM450" s="7">
        <v>60.65</v>
      </c>
      <c r="AN450" s="17"/>
      <c r="AO450" s="22">
        <f t="shared" si="53"/>
        <v>0</v>
      </c>
      <c r="AP450" s="22">
        <f t="shared" si="54"/>
        <v>0</v>
      </c>
      <c r="AQ450" s="22">
        <f t="shared" si="49"/>
        <v>0</v>
      </c>
      <c r="AR450" s="22">
        <f t="shared" si="50"/>
        <v>0</v>
      </c>
      <c r="AS450" s="22">
        <f t="shared" si="51"/>
        <v>0</v>
      </c>
    </row>
    <row r="451" spans="5:45" x14ac:dyDescent="0.25">
      <c r="E451" s="8">
        <f t="shared" si="57"/>
        <v>44131</v>
      </c>
      <c r="F451" s="7">
        <f t="shared" si="56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52"/>
        <v>60.65</v>
      </c>
      <c r="AH451" s="17"/>
      <c r="AI451" s="8">
        <v>44145</v>
      </c>
      <c r="AJ451" s="7">
        <v>0</v>
      </c>
      <c r="AK451" s="19">
        <v>0</v>
      </c>
      <c r="AL451" s="7">
        <v>18000</v>
      </c>
      <c r="AM451" s="7">
        <v>60.65</v>
      </c>
      <c r="AN451" s="17"/>
      <c r="AO451" s="22">
        <f t="shared" si="53"/>
        <v>0</v>
      </c>
      <c r="AP451" s="22">
        <f t="shared" si="54"/>
        <v>0</v>
      </c>
      <c r="AQ451" s="22">
        <f t="shared" si="49"/>
        <v>0</v>
      </c>
      <c r="AR451" s="22">
        <f t="shared" si="50"/>
        <v>0</v>
      </c>
      <c r="AS451" s="22">
        <f t="shared" si="51"/>
        <v>0</v>
      </c>
    </row>
    <row r="452" spans="5:45" x14ac:dyDescent="0.25">
      <c r="E452" s="8">
        <f t="shared" si="57"/>
        <v>44132</v>
      </c>
      <c r="F452" s="7">
        <f t="shared" si="56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52"/>
        <v>60.65</v>
      </c>
      <c r="AH452" s="17"/>
      <c r="AI452" s="8">
        <v>44146</v>
      </c>
      <c r="AJ452" s="7">
        <v>0</v>
      </c>
      <c r="AK452" s="19">
        <v>0</v>
      </c>
      <c r="AL452" s="7">
        <v>18000</v>
      </c>
      <c r="AM452" s="7">
        <v>60.65</v>
      </c>
      <c r="AN452" s="17"/>
      <c r="AO452" s="22">
        <f t="shared" si="53"/>
        <v>0</v>
      </c>
      <c r="AP452" s="22">
        <f t="shared" si="54"/>
        <v>0</v>
      </c>
      <c r="AQ452" s="22">
        <f t="shared" si="49"/>
        <v>0</v>
      </c>
      <c r="AR452" s="22">
        <f t="shared" si="50"/>
        <v>0</v>
      </c>
      <c r="AS452" s="22">
        <f t="shared" si="51"/>
        <v>0</v>
      </c>
    </row>
    <row r="453" spans="5:45" x14ac:dyDescent="0.25">
      <c r="E453" s="8">
        <f t="shared" si="57"/>
        <v>44133</v>
      </c>
      <c r="F453" s="7">
        <f t="shared" si="56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52"/>
        <v>60.65</v>
      </c>
      <c r="AH453" s="17"/>
      <c r="AI453" s="8">
        <v>44147</v>
      </c>
      <c r="AJ453" s="7">
        <v>0</v>
      </c>
      <c r="AK453" s="19">
        <v>0</v>
      </c>
      <c r="AL453" s="7">
        <v>18000</v>
      </c>
      <c r="AM453" s="7">
        <v>60.65</v>
      </c>
      <c r="AN453" s="17"/>
      <c r="AO453" s="22">
        <f t="shared" si="53"/>
        <v>0</v>
      </c>
      <c r="AP453" s="22">
        <f t="shared" si="54"/>
        <v>0</v>
      </c>
      <c r="AQ453" s="22">
        <f t="shared" si="49"/>
        <v>0</v>
      </c>
      <c r="AR453" s="22">
        <f t="shared" si="50"/>
        <v>0</v>
      </c>
      <c r="AS453" s="22">
        <f t="shared" si="51"/>
        <v>0</v>
      </c>
    </row>
    <row r="454" spans="5:45" x14ac:dyDescent="0.25">
      <c r="E454" s="8">
        <f t="shared" si="57"/>
        <v>44134</v>
      </c>
      <c r="F454" s="7">
        <f t="shared" si="56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52"/>
        <v>60.65</v>
      </c>
      <c r="AH454" s="17"/>
      <c r="AI454" s="8">
        <v>44148</v>
      </c>
      <c r="AJ454" s="7">
        <v>0</v>
      </c>
      <c r="AK454" s="19">
        <v>0</v>
      </c>
      <c r="AL454" s="7">
        <v>18000</v>
      </c>
      <c r="AM454" s="7">
        <v>60.65</v>
      </c>
      <c r="AN454" s="17"/>
      <c r="AO454" s="22">
        <f t="shared" si="53"/>
        <v>0</v>
      </c>
      <c r="AP454" s="22">
        <f t="shared" si="54"/>
        <v>0</v>
      </c>
      <c r="AQ454" s="22">
        <f t="shared" si="49"/>
        <v>0</v>
      </c>
      <c r="AR454" s="22">
        <f t="shared" si="50"/>
        <v>0</v>
      </c>
      <c r="AS454" s="22">
        <f t="shared" si="51"/>
        <v>0</v>
      </c>
    </row>
    <row r="455" spans="5:45" x14ac:dyDescent="0.25">
      <c r="E455" s="8">
        <f t="shared" si="57"/>
        <v>44135</v>
      </c>
      <c r="F455" s="7">
        <f t="shared" si="56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52"/>
        <v>60.65</v>
      </c>
      <c r="AH455" s="17"/>
      <c r="AI455" s="8">
        <v>44149</v>
      </c>
      <c r="AJ455" s="7">
        <v>0</v>
      </c>
      <c r="AK455" s="19">
        <v>0</v>
      </c>
      <c r="AL455" s="7">
        <v>18000</v>
      </c>
      <c r="AM455" s="7">
        <v>60.65</v>
      </c>
      <c r="AN455" s="17"/>
      <c r="AO455" s="22">
        <f t="shared" si="53"/>
        <v>0</v>
      </c>
      <c r="AP455" s="22">
        <f t="shared" si="54"/>
        <v>0</v>
      </c>
      <c r="AQ455" s="22">
        <f t="shared" si="49"/>
        <v>0</v>
      </c>
      <c r="AR455" s="22">
        <f t="shared" si="50"/>
        <v>0</v>
      </c>
      <c r="AS455" s="22">
        <f t="shared" si="51"/>
        <v>0</v>
      </c>
    </row>
    <row r="456" spans="5:45" x14ac:dyDescent="0.25">
      <c r="E456" s="8">
        <f t="shared" si="57"/>
        <v>44136</v>
      </c>
      <c r="F456" s="7">
        <f t="shared" si="56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52"/>
        <v>60.65</v>
      </c>
      <c r="AH456" s="17"/>
      <c r="AI456" s="8">
        <v>44150</v>
      </c>
      <c r="AJ456" s="7">
        <v>0</v>
      </c>
      <c r="AK456" s="19">
        <v>0</v>
      </c>
      <c r="AL456" s="7">
        <v>18000</v>
      </c>
      <c r="AM456" s="7">
        <v>60.65</v>
      </c>
      <c r="AN456" s="17"/>
      <c r="AO456" s="22">
        <f t="shared" si="53"/>
        <v>0</v>
      </c>
      <c r="AP456" s="22">
        <f t="shared" si="54"/>
        <v>0</v>
      </c>
      <c r="AQ456" s="22">
        <f t="shared" ref="AQ456:AQ519" si="58">Q456-AK456</f>
        <v>0</v>
      </c>
      <c r="AR456" s="22">
        <f t="shared" ref="AR456:AR519" si="59">R456-AL456</f>
        <v>0</v>
      </c>
      <c r="AS456" s="22">
        <f t="shared" ref="AS456:AS519" si="60">S456-AM456</f>
        <v>0</v>
      </c>
    </row>
    <row r="457" spans="5:45" x14ac:dyDescent="0.25">
      <c r="E457" s="8">
        <f t="shared" si="57"/>
        <v>44137</v>
      </c>
      <c r="F457" s="7">
        <f t="shared" si="56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61">VLOOKUP(O457,$E$22:$F$1597, 2, FALSE)</f>
        <v>60.65</v>
      </c>
      <c r="AH457" s="17"/>
      <c r="AI457" s="8">
        <v>44151</v>
      </c>
      <c r="AJ457" s="7">
        <v>0</v>
      </c>
      <c r="AK457" s="19">
        <v>0</v>
      </c>
      <c r="AL457" s="7">
        <v>18000</v>
      </c>
      <c r="AM457" s="7">
        <v>60.65</v>
      </c>
      <c r="AN457" s="17"/>
      <c r="AO457" s="22">
        <f t="shared" ref="AO457:AO520" si="62">O457-AI457</f>
        <v>0</v>
      </c>
      <c r="AP457" s="22">
        <f t="shared" ref="AP457:AP520" si="63">P457-AJ457</f>
        <v>0</v>
      </c>
      <c r="AQ457" s="22">
        <f t="shared" si="58"/>
        <v>0</v>
      </c>
      <c r="AR457" s="22">
        <f t="shared" si="59"/>
        <v>0</v>
      </c>
      <c r="AS457" s="22">
        <f t="shared" si="60"/>
        <v>0</v>
      </c>
    </row>
    <row r="458" spans="5:45" x14ac:dyDescent="0.25">
      <c r="E458" s="8">
        <f t="shared" si="57"/>
        <v>44138</v>
      </c>
      <c r="F458" s="7">
        <f t="shared" si="56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61"/>
        <v>60.65</v>
      </c>
      <c r="AH458" s="17"/>
      <c r="AI458" s="8">
        <v>44152</v>
      </c>
      <c r="AJ458" s="7">
        <v>0</v>
      </c>
      <c r="AK458" s="19">
        <v>0</v>
      </c>
      <c r="AL458" s="7">
        <v>18000</v>
      </c>
      <c r="AM458" s="7">
        <v>60.65</v>
      </c>
      <c r="AN458" s="17"/>
      <c r="AO458" s="22">
        <f t="shared" si="62"/>
        <v>0</v>
      </c>
      <c r="AP458" s="22">
        <f t="shared" si="63"/>
        <v>0</v>
      </c>
      <c r="AQ458" s="22">
        <f t="shared" si="58"/>
        <v>0</v>
      </c>
      <c r="AR458" s="22">
        <f t="shared" si="59"/>
        <v>0</v>
      </c>
      <c r="AS458" s="22">
        <f t="shared" si="60"/>
        <v>0</v>
      </c>
    </row>
    <row r="459" spans="5:45" x14ac:dyDescent="0.25">
      <c r="E459" s="8">
        <f t="shared" si="57"/>
        <v>44139</v>
      </c>
      <c r="F459" s="7">
        <f t="shared" si="56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61"/>
        <v>60.65</v>
      </c>
      <c r="AH459" s="17"/>
      <c r="AI459" s="8">
        <v>44153</v>
      </c>
      <c r="AJ459" s="7">
        <v>0</v>
      </c>
      <c r="AK459" s="19">
        <v>0</v>
      </c>
      <c r="AL459" s="7">
        <v>18000</v>
      </c>
      <c r="AM459" s="7">
        <v>60.65</v>
      </c>
      <c r="AN459" s="17"/>
      <c r="AO459" s="22">
        <f t="shared" si="62"/>
        <v>0</v>
      </c>
      <c r="AP459" s="22">
        <f t="shared" si="63"/>
        <v>0</v>
      </c>
      <c r="AQ459" s="22">
        <f t="shared" si="58"/>
        <v>0</v>
      </c>
      <c r="AR459" s="22">
        <f t="shared" si="59"/>
        <v>0</v>
      </c>
      <c r="AS459" s="22">
        <f t="shared" si="60"/>
        <v>0</v>
      </c>
    </row>
    <row r="460" spans="5:45" x14ac:dyDescent="0.25">
      <c r="E460" s="8">
        <f t="shared" si="57"/>
        <v>44140</v>
      </c>
      <c r="F460" s="7">
        <f t="shared" si="56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61"/>
        <v>60.65</v>
      </c>
      <c r="AH460" s="17"/>
      <c r="AI460" s="8">
        <v>44154</v>
      </c>
      <c r="AJ460" s="7">
        <v>0</v>
      </c>
      <c r="AK460" s="19">
        <v>0</v>
      </c>
      <c r="AL460" s="7">
        <v>18000</v>
      </c>
      <c r="AM460" s="7">
        <v>60.65</v>
      </c>
      <c r="AN460" s="17"/>
      <c r="AO460" s="22">
        <f t="shared" si="62"/>
        <v>0</v>
      </c>
      <c r="AP460" s="22">
        <f t="shared" si="63"/>
        <v>0</v>
      </c>
      <c r="AQ460" s="22">
        <f t="shared" si="58"/>
        <v>0</v>
      </c>
      <c r="AR460" s="22">
        <f t="shared" si="59"/>
        <v>0</v>
      </c>
      <c r="AS460" s="22">
        <f t="shared" si="60"/>
        <v>0</v>
      </c>
    </row>
    <row r="461" spans="5:45" x14ac:dyDescent="0.25">
      <c r="E461" s="8">
        <f t="shared" si="57"/>
        <v>44141</v>
      </c>
      <c r="F461" s="7">
        <f t="shared" si="56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61"/>
        <v>60.65</v>
      </c>
      <c r="AH461" s="17"/>
      <c r="AI461" s="8">
        <v>44155</v>
      </c>
      <c r="AJ461" s="7">
        <v>0</v>
      </c>
      <c r="AK461" s="19">
        <v>0</v>
      </c>
      <c r="AL461" s="7">
        <v>18000</v>
      </c>
      <c r="AM461" s="7">
        <v>60.65</v>
      </c>
      <c r="AN461" s="17"/>
      <c r="AO461" s="22">
        <f t="shared" si="62"/>
        <v>0</v>
      </c>
      <c r="AP461" s="22">
        <f t="shared" si="63"/>
        <v>0</v>
      </c>
      <c r="AQ461" s="22">
        <f t="shared" si="58"/>
        <v>0</v>
      </c>
      <c r="AR461" s="22">
        <f t="shared" si="59"/>
        <v>0</v>
      </c>
      <c r="AS461" s="22">
        <f t="shared" si="60"/>
        <v>0</v>
      </c>
    </row>
    <row r="462" spans="5:45" x14ac:dyDescent="0.25">
      <c r="E462" s="8">
        <f t="shared" si="57"/>
        <v>44142</v>
      </c>
      <c r="F462" s="7">
        <f t="shared" si="56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61"/>
        <v>60.65</v>
      </c>
      <c r="AH462" s="17"/>
      <c r="AI462" s="8">
        <v>44156</v>
      </c>
      <c r="AJ462" s="7">
        <v>0</v>
      </c>
      <c r="AK462" s="19">
        <v>0</v>
      </c>
      <c r="AL462" s="7">
        <v>18000</v>
      </c>
      <c r="AM462" s="7">
        <v>60.65</v>
      </c>
      <c r="AN462" s="17"/>
      <c r="AO462" s="22">
        <f t="shared" si="62"/>
        <v>0</v>
      </c>
      <c r="AP462" s="22">
        <f t="shared" si="63"/>
        <v>0</v>
      </c>
      <c r="AQ462" s="22">
        <f t="shared" si="58"/>
        <v>0</v>
      </c>
      <c r="AR462" s="22">
        <f t="shared" si="59"/>
        <v>0</v>
      </c>
      <c r="AS462" s="22">
        <f t="shared" si="60"/>
        <v>0</v>
      </c>
    </row>
    <row r="463" spans="5:45" x14ac:dyDescent="0.25">
      <c r="E463" s="8">
        <f t="shared" si="57"/>
        <v>44143</v>
      </c>
      <c r="F463" s="7">
        <f t="shared" si="56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61"/>
        <v>60.65</v>
      </c>
      <c r="AH463" s="17"/>
      <c r="AI463" s="8">
        <v>44157</v>
      </c>
      <c r="AJ463" s="7">
        <v>0</v>
      </c>
      <c r="AK463" s="19">
        <v>0</v>
      </c>
      <c r="AL463" s="7">
        <v>18000</v>
      </c>
      <c r="AM463" s="7">
        <v>60.65</v>
      </c>
      <c r="AN463" s="17"/>
      <c r="AO463" s="22">
        <f t="shared" si="62"/>
        <v>0</v>
      </c>
      <c r="AP463" s="22">
        <f t="shared" si="63"/>
        <v>0</v>
      </c>
      <c r="AQ463" s="22">
        <f t="shared" si="58"/>
        <v>0</v>
      </c>
      <c r="AR463" s="22">
        <f t="shared" si="59"/>
        <v>0</v>
      </c>
      <c r="AS463" s="22">
        <f t="shared" si="60"/>
        <v>0</v>
      </c>
    </row>
    <row r="464" spans="5:45" x14ac:dyDescent="0.25">
      <c r="E464" s="8">
        <f t="shared" si="57"/>
        <v>44144</v>
      </c>
      <c r="F464" s="7">
        <f t="shared" si="56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61"/>
        <v>60.65</v>
      </c>
      <c r="AH464" s="17"/>
      <c r="AI464" s="8">
        <v>44158</v>
      </c>
      <c r="AJ464" s="7">
        <v>0</v>
      </c>
      <c r="AK464" s="19">
        <v>0</v>
      </c>
      <c r="AL464" s="7">
        <v>18000</v>
      </c>
      <c r="AM464" s="7">
        <v>60.65</v>
      </c>
      <c r="AN464" s="17"/>
      <c r="AO464" s="22">
        <f t="shared" si="62"/>
        <v>0</v>
      </c>
      <c r="AP464" s="22">
        <f t="shared" si="63"/>
        <v>0</v>
      </c>
      <c r="AQ464" s="22">
        <f t="shared" si="58"/>
        <v>0</v>
      </c>
      <c r="AR464" s="22">
        <f t="shared" si="59"/>
        <v>0</v>
      </c>
      <c r="AS464" s="22">
        <f t="shared" si="60"/>
        <v>0</v>
      </c>
    </row>
    <row r="465" spans="5:45" x14ac:dyDescent="0.25">
      <c r="E465" s="8">
        <f t="shared" si="57"/>
        <v>44145</v>
      </c>
      <c r="F465" s="7">
        <f t="shared" si="56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61"/>
        <v>60.65</v>
      </c>
      <c r="AH465" s="17"/>
      <c r="AI465" s="8">
        <v>44159</v>
      </c>
      <c r="AJ465" s="7">
        <v>0</v>
      </c>
      <c r="AK465" s="19">
        <v>0</v>
      </c>
      <c r="AL465" s="7">
        <v>18000</v>
      </c>
      <c r="AM465" s="7">
        <v>60.65</v>
      </c>
      <c r="AN465" s="17"/>
      <c r="AO465" s="22">
        <f t="shared" si="62"/>
        <v>0</v>
      </c>
      <c r="AP465" s="22">
        <f t="shared" si="63"/>
        <v>0</v>
      </c>
      <c r="AQ465" s="22">
        <f t="shared" si="58"/>
        <v>0</v>
      </c>
      <c r="AR465" s="22">
        <f t="shared" si="59"/>
        <v>0</v>
      </c>
      <c r="AS465" s="22">
        <f t="shared" si="60"/>
        <v>0</v>
      </c>
    </row>
    <row r="466" spans="5:45" x14ac:dyDescent="0.25">
      <c r="E466" s="8">
        <f t="shared" si="57"/>
        <v>44146</v>
      </c>
      <c r="F466" s="7">
        <f t="shared" si="56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61"/>
        <v>60.65</v>
      </c>
      <c r="AH466" s="17"/>
      <c r="AI466" s="8">
        <v>44160</v>
      </c>
      <c r="AJ466" s="7">
        <v>0</v>
      </c>
      <c r="AK466" s="19">
        <v>0</v>
      </c>
      <c r="AL466" s="7">
        <v>18000</v>
      </c>
      <c r="AM466" s="7">
        <v>60.65</v>
      </c>
      <c r="AN466" s="17"/>
      <c r="AO466" s="22">
        <f t="shared" si="62"/>
        <v>0</v>
      </c>
      <c r="AP466" s="22">
        <f t="shared" si="63"/>
        <v>0</v>
      </c>
      <c r="AQ466" s="22">
        <f t="shared" si="58"/>
        <v>0</v>
      </c>
      <c r="AR466" s="22">
        <f t="shared" si="59"/>
        <v>0</v>
      </c>
      <c r="AS466" s="22">
        <f t="shared" si="60"/>
        <v>0</v>
      </c>
    </row>
    <row r="467" spans="5:45" x14ac:dyDescent="0.25">
      <c r="E467" s="8">
        <f t="shared" si="57"/>
        <v>44147</v>
      </c>
      <c r="F467" s="7">
        <f t="shared" si="56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61"/>
        <v>60.65</v>
      </c>
      <c r="AH467" s="17"/>
      <c r="AI467" s="8">
        <v>44161</v>
      </c>
      <c r="AJ467" s="7">
        <v>0</v>
      </c>
      <c r="AK467" s="19">
        <v>0</v>
      </c>
      <c r="AL467" s="7">
        <v>18000</v>
      </c>
      <c r="AM467" s="7">
        <v>60.65</v>
      </c>
      <c r="AN467" s="17"/>
      <c r="AO467" s="22">
        <f t="shared" si="62"/>
        <v>0</v>
      </c>
      <c r="AP467" s="22">
        <f t="shared" si="63"/>
        <v>0</v>
      </c>
      <c r="AQ467" s="22">
        <f t="shared" si="58"/>
        <v>0</v>
      </c>
      <c r="AR467" s="22">
        <f t="shared" si="59"/>
        <v>0</v>
      </c>
      <c r="AS467" s="22">
        <f t="shared" si="60"/>
        <v>0</v>
      </c>
    </row>
    <row r="468" spans="5:45" x14ac:dyDescent="0.25">
      <c r="E468" s="8">
        <f t="shared" si="57"/>
        <v>44148</v>
      </c>
      <c r="F468" s="7">
        <f t="shared" si="56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61"/>
        <v>60.65</v>
      </c>
      <c r="AH468" s="17"/>
      <c r="AI468" s="8">
        <v>44162</v>
      </c>
      <c r="AJ468" s="7">
        <v>0</v>
      </c>
      <c r="AK468" s="19">
        <v>0</v>
      </c>
      <c r="AL468" s="7">
        <v>18000</v>
      </c>
      <c r="AM468" s="7">
        <v>60.65</v>
      </c>
      <c r="AN468" s="17"/>
      <c r="AO468" s="22">
        <f t="shared" si="62"/>
        <v>0</v>
      </c>
      <c r="AP468" s="22">
        <f t="shared" si="63"/>
        <v>0</v>
      </c>
      <c r="AQ468" s="22">
        <f t="shared" si="58"/>
        <v>0</v>
      </c>
      <c r="AR468" s="22">
        <f t="shared" si="59"/>
        <v>0</v>
      </c>
      <c r="AS468" s="22">
        <f t="shared" si="60"/>
        <v>0</v>
      </c>
    </row>
    <row r="469" spans="5:45" x14ac:dyDescent="0.25">
      <c r="E469" s="8">
        <f t="shared" si="57"/>
        <v>44149</v>
      </c>
      <c r="F469" s="7">
        <f t="shared" si="56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61"/>
        <v>60.65</v>
      </c>
      <c r="AH469" s="17"/>
      <c r="AI469" s="8">
        <v>44163</v>
      </c>
      <c r="AJ469" s="7">
        <v>0</v>
      </c>
      <c r="AK469" s="19">
        <v>0</v>
      </c>
      <c r="AL469" s="7">
        <v>18000</v>
      </c>
      <c r="AM469" s="7">
        <v>60.65</v>
      </c>
      <c r="AN469" s="17"/>
      <c r="AO469" s="22">
        <f t="shared" si="62"/>
        <v>0</v>
      </c>
      <c r="AP469" s="22">
        <f t="shared" si="63"/>
        <v>0</v>
      </c>
      <c r="AQ469" s="22">
        <f t="shared" si="58"/>
        <v>0</v>
      </c>
      <c r="AR469" s="22">
        <f t="shared" si="59"/>
        <v>0</v>
      </c>
      <c r="AS469" s="22">
        <f t="shared" si="60"/>
        <v>0</v>
      </c>
    </row>
    <row r="470" spans="5:45" x14ac:dyDescent="0.25">
      <c r="E470" s="8">
        <f t="shared" si="57"/>
        <v>44150</v>
      </c>
      <c r="F470" s="7">
        <f t="shared" si="56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61"/>
        <v>60.65</v>
      </c>
      <c r="AH470" s="17"/>
      <c r="AI470" s="8">
        <v>44164</v>
      </c>
      <c r="AJ470" s="7">
        <v>0</v>
      </c>
      <c r="AK470" s="19">
        <v>0</v>
      </c>
      <c r="AL470" s="7">
        <v>18000</v>
      </c>
      <c r="AM470" s="7">
        <v>60.65</v>
      </c>
      <c r="AN470" s="17"/>
      <c r="AO470" s="22">
        <f t="shared" si="62"/>
        <v>0</v>
      </c>
      <c r="AP470" s="22">
        <f t="shared" si="63"/>
        <v>0</v>
      </c>
      <c r="AQ470" s="22">
        <f t="shared" si="58"/>
        <v>0</v>
      </c>
      <c r="AR470" s="22">
        <f t="shared" si="59"/>
        <v>0</v>
      </c>
      <c r="AS470" s="22">
        <f t="shared" si="60"/>
        <v>0</v>
      </c>
    </row>
    <row r="471" spans="5:45" x14ac:dyDescent="0.25">
      <c r="E471" s="8">
        <f t="shared" si="57"/>
        <v>44151</v>
      </c>
      <c r="F471" s="7">
        <f t="shared" si="56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61"/>
        <v>60.65</v>
      </c>
      <c r="AH471" s="17"/>
      <c r="AI471" s="8">
        <v>44165</v>
      </c>
      <c r="AJ471" s="7">
        <v>0</v>
      </c>
      <c r="AK471" s="19">
        <v>0</v>
      </c>
      <c r="AL471" s="7">
        <v>18000</v>
      </c>
      <c r="AM471" s="7">
        <v>60.65</v>
      </c>
      <c r="AN471" s="17"/>
      <c r="AO471" s="22">
        <f t="shared" si="62"/>
        <v>0</v>
      </c>
      <c r="AP471" s="22">
        <f t="shared" si="63"/>
        <v>0</v>
      </c>
      <c r="AQ471" s="22">
        <f t="shared" si="58"/>
        <v>0</v>
      </c>
      <c r="AR471" s="22">
        <f t="shared" si="59"/>
        <v>0</v>
      </c>
      <c r="AS471" s="22">
        <f t="shared" si="60"/>
        <v>0</v>
      </c>
    </row>
    <row r="472" spans="5:45" x14ac:dyDescent="0.25">
      <c r="E472" s="8">
        <f t="shared" si="57"/>
        <v>44152</v>
      </c>
      <c r="F472" s="7">
        <f t="shared" ref="F472:F535" si="6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61"/>
        <v>62.64</v>
      </c>
      <c r="AH472" s="17"/>
      <c r="AI472" s="8">
        <v>44166</v>
      </c>
      <c r="AJ472" s="7">
        <v>-331.6</v>
      </c>
      <c r="AK472" s="19">
        <v>0.1658</v>
      </c>
      <c r="AL472" s="7">
        <v>17668.400000000001</v>
      </c>
      <c r="AM472" s="7">
        <v>62.64</v>
      </c>
      <c r="AN472" s="17"/>
      <c r="AO472" s="22">
        <f t="shared" si="62"/>
        <v>0</v>
      </c>
      <c r="AP472" s="22">
        <f t="shared" si="63"/>
        <v>0</v>
      </c>
      <c r="AQ472" s="22">
        <f t="shared" si="58"/>
        <v>0</v>
      </c>
      <c r="AR472" s="22">
        <f t="shared" si="59"/>
        <v>0</v>
      </c>
      <c r="AS472" s="22">
        <f t="shared" si="60"/>
        <v>0</v>
      </c>
    </row>
    <row r="473" spans="5:45" x14ac:dyDescent="0.25">
      <c r="E473" s="8">
        <f t="shared" si="57"/>
        <v>44153</v>
      </c>
      <c r="F473" s="7">
        <f t="shared" si="6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61"/>
        <v>62.64</v>
      </c>
      <c r="AH473" s="17"/>
      <c r="AI473" s="8">
        <v>44167</v>
      </c>
      <c r="AJ473" s="7">
        <v>-330.62352028139759</v>
      </c>
      <c r="AK473" s="19">
        <v>0.16531176014069879</v>
      </c>
      <c r="AL473" s="7">
        <v>17337.776479718603</v>
      </c>
      <c r="AM473" s="7">
        <v>62.64</v>
      </c>
      <c r="AN473" s="17"/>
      <c r="AO473" s="22">
        <f t="shared" si="62"/>
        <v>0</v>
      </c>
      <c r="AP473" s="22">
        <f t="shared" si="63"/>
        <v>0</v>
      </c>
      <c r="AQ473" s="22">
        <f t="shared" si="58"/>
        <v>0</v>
      </c>
      <c r="AR473" s="22">
        <f t="shared" si="59"/>
        <v>0</v>
      </c>
      <c r="AS473" s="22">
        <f t="shared" si="60"/>
        <v>0</v>
      </c>
    </row>
    <row r="474" spans="5:45" x14ac:dyDescent="0.25">
      <c r="E474" s="8">
        <f t="shared" si="57"/>
        <v>44154</v>
      </c>
      <c r="F474" s="7">
        <f t="shared" si="6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61"/>
        <v>62.64</v>
      </c>
      <c r="AH474" s="17"/>
      <c r="AI474" s="8">
        <v>44168</v>
      </c>
      <c r="AJ474" s="7">
        <v>-329.71006171096059</v>
      </c>
      <c r="AK474" s="19">
        <v>0.16485503085548028</v>
      </c>
      <c r="AL474" s="7">
        <v>17008.066418007642</v>
      </c>
      <c r="AM474" s="7">
        <v>62.64</v>
      </c>
      <c r="AN474" s="17"/>
      <c r="AO474" s="22">
        <f t="shared" si="62"/>
        <v>0</v>
      </c>
      <c r="AP474" s="22">
        <f t="shared" si="63"/>
        <v>0</v>
      </c>
      <c r="AQ474" s="22">
        <f t="shared" si="58"/>
        <v>0</v>
      </c>
      <c r="AR474" s="22">
        <f t="shared" si="59"/>
        <v>0</v>
      </c>
      <c r="AS474" s="22">
        <f t="shared" si="60"/>
        <v>0</v>
      </c>
    </row>
    <row r="475" spans="5:45" x14ac:dyDescent="0.25">
      <c r="E475" s="8">
        <f t="shared" si="57"/>
        <v>44155</v>
      </c>
      <c r="F475" s="7">
        <f t="shared" si="6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61"/>
        <v>62.64</v>
      </c>
      <c r="AH475" s="17"/>
      <c r="AI475" s="8">
        <v>44169</v>
      </c>
      <c r="AJ475" s="7">
        <v>-328.85703329348962</v>
      </c>
      <c r="AK475" s="19">
        <v>0.16442851664674482</v>
      </c>
      <c r="AL475" s="7">
        <v>16679.209384714151</v>
      </c>
      <c r="AM475" s="7">
        <v>62.64</v>
      </c>
      <c r="AN475" s="17"/>
      <c r="AO475" s="22">
        <f t="shared" si="62"/>
        <v>0</v>
      </c>
      <c r="AP475" s="22">
        <f t="shared" si="63"/>
        <v>0</v>
      </c>
      <c r="AQ475" s="22">
        <f t="shared" si="58"/>
        <v>0</v>
      </c>
      <c r="AR475" s="22">
        <f t="shared" si="59"/>
        <v>0</v>
      </c>
      <c r="AS475" s="22">
        <f t="shared" si="60"/>
        <v>0</v>
      </c>
    </row>
    <row r="476" spans="5:45" x14ac:dyDescent="0.25">
      <c r="E476" s="8">
        <f t="shared" si="57"/>
        <v>44156</v>
      </c>
      <c r="F476" s="7">
        <f t="shared" si="6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61"/>
        <v>62.64</v>
      </c>
      <c r="AH476" s="17"/>
      <c r="AI476" s="8">
        <v>44170</v>
      </c>
      <c r="AJ476" s="7">
        <v>-328.06192726696139</v>
      </c>
      <c r="AK476" s="19">
        <v>0.16403096363348069</v>
      </c>
      <c r="AL476" s="7">
        <v>16351.14745744719</v>
      </c>
      <c r="AM476" s="7">
        <v>62.64</v>
      </c>
      <c r="AN476" s="17"/>
      <c r="AO476" s="22">
        <f t="shared" si="62"/>
        <v>0</v>
      </c>
      <c r="AP476" s="22">
        <f t="shared" si="63"/>
        <v>0</v>
      </c>
      <c r="AQ476" s="22">
        <f t="shared" si="58"/>
        <v>0</v>
      </c>
      <c r="AR476" s="22">
        <f t="shared" si="59"/>
        <v>0</v>
      </c>
      <c r="AS476" s="22">
        <f t="shared" si="60"/>
        <v>0</v>
      </c>
    </row>
    <row r="477" spans="5:45" x14ac:dyDescent="0.25">
      <c r="E477" s="8">
        <f t="shared" si="57"/>
        <v>44157</v>
      </c>
      <c r="F477" s="7">
        <f t="shared" si="6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61"/>
        <v>62.64</v>
      </c>
      <c r="AH477" s="17"/>
      <c r="AI477" s="8">
        <v>44171</v>
      </c>
      <c r="AJ477" s="7">
        <v>-327.32231273043499</v>
      </c>
      <c r="AK477" s="19">
        <v>0.1636611563652175</v>
      </c>
      <c r="AL477" s="7">
        <v>16023.825144716755</v>
      </c>
      <c r="AM477" s="7">
        <v>62.64</v>
      </c>
      <c r="AN477" s="17"/>
      <c r="AO477" s="22">
        <f t="shared" si="62"/>
        <v>0</v>
      </c>
      <c r="AP477" s="22">
        <f t="shared" si="63"/>
        <v>0</v>
      </c>
      <c r="AQ477" s="22">
        <f t="shared" si="58"/>
        <v>0</v>
      </c>
      <c r="AR477" s="22">
        <f t="shared" si="59"/>
        <v>0</v>
      </c>
      <c r="AS477" s="22">
        <f t="shared" si="60"/>
        <v>0</v>
      </c>
    </row>
    <row r="478" spans="5:45" x14ac:dyDescent="0.25">
      <c r="E478" s="8">
        <f t="shared" si="57"/>
        <v>44158</v>
      </c>
      <c r="F478" s="7">
        <f t="shared" si="6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61"/>
        <v>62.64</v>
      </c>
      <c r="AH478" s="17"/>
      <c r="AI478" s="8">
        <v>44172</v>
      </c>
      <c r="AJ478" s="7">
        <v>-326.63582967291802</v>
      </c>
      <c r="AK478" s="19">
        <v>0.16331791483645902</v>
      </c>
      <c r="AL478" s="7">
        <v>15697.189315043837</v>
      </c>
      <c r="AM478" s="7">
        <v>62.64</v>
      </c>
      <c r="AN478" s="17"/>
      <c r="AO478" s="22">
        <f t="shared" si="62"/>
        <v>0</v>
      </c>
      <c r="AP478" s="22">
        <f t="shared" si="63"/>
        <v>0</v>
      </c>
      <c r="AQ478" s="22">
        <f t="shared" si="58"/>
        <v>0</v>
      </c>
      <c r="AR478" s="22">
        <f t="shared" si="59"/>
        <v>0</v>
      </c>
      <c r="AS478" s="22">
        <f t="shared" si="60"/>
        <v>0</v>
      </c>
    </row>
    <row r="479" spans="5:45" x14ac:dyDescent="0.25">
      <c r="E479" s="8">
        <f t="shared" si="57"/>
        <v>44159</v>
      </c>
      <c r="F479" s="7">
        <f t="shared" si="6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61"/>
        <v>62.64</v>
      </c>
      <c r="AH479" s="17"/>
      <c r="AI479" s="8">
        <v>44173</v>
      </c>
      <c r="AJ479" s="7">
        <v>-326.00018337455168</v>
      </c>
      <c r="AK479" s="19">
        <v>0.16300009168727583</v>
      </c>
      <c r="AL479" s="7">
        <v>15371.189131669285</v>
      </c>
      <c r="AM479" s="7">
        <v>62.64</v>
      </c>
      <c r="AN479" s="17"/>
      <c r="AO479" s="22">
        <f t="shared" si="62"/>
        <v>0</v>
      </c>
      <c r="AP479" s="22">
        <f t="shared" si="63"/>
        <v>0</v>
      </c>
      <c r="AQ479" s="22">
        <f t="shared" si="58"/>
        <v>0</v>
      </c>
      <c r="AR479" s="22">
        <f t="shared" si="59"/>
        <v>0</v>
      </c>
      <c r="AS479" s="22">
        <f t="shared" si="60"/>
        <v>0</v>
      </c>
    </row>
    <row r="480" spans="5:45" x14ac:dyDescent="0.25">
      <c r="E480" s="8">
        <f t="shared" si="57"/>
        <v>44160</v>
      </c>
      <c r="F480" s="7">
        <f t="shared" si="6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61"/>
        <v>62.64</v>
      </c>
      <c r="AH480" s="17"/>
      <c r="AI480" s="8">
        <v>44174</v>
      </c>
      <c r="AJ480" s="7">
        <v>-325.41313915418698</v>
      </c>
      <c r="AK480" s="19">
        <v>0.16270656957709348</v>
      </c>
      <c r="AL480" s="7">
        <v>15045.775992515099</v>
      </c>
      <c r="AM480" s="7">
        <v>62.64</v>
      </c>
      <c r="AN480" s="17"/>
      <c r="AO480" s="22">
        <f t="shared" si="62"/>
        <v>0</v>
      </c>
      <c r="AP480" s="22">
        <f t="shared" si="63"/>
        <v>0</v>
      </c>
      <c r="AQ480" s="22">
        <f t="shared" si="58"/>
        <v>0</v>
      </c>
      <c r="AR480" s="22">
        <f t="shared" si="59"/>
        <v>0</v>
      </c>
      <c r="AS480" s="22">
        <f t="shared" si="60"/>
        <v>0</v>
      </c>
    </row>
    <row r="481" spans="5:45" x14ac:dyDescent="0.25">
      <c r="E481" s="8">
        <f t="shared" si="57"/>
        <v>44161</v>
      </c>
      <c r="F481" s="7">
        <f t="shared" si="6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61"/>
        <v>62.64</v>
      </c>
      <c r="AH481" s="17"/>
      <c r="AI481" s="8">
        <v>44175</v>
      </c>
      <c r="AJ481" s="7">
        <v>-324.87251743988963</v>
      </c>
      <c r="AK481" s="19">
        <v>0.16243625871994483</v>
      </c>
      <c r="AL481" s="7">
        <v>14720.903475075209</v>
      </c>
      <c r="AM481" s="7">
        <v>62.64</v>
      </c>
      <c r="AN481" s="17"/>
      <c r="AO481" s="22">
        <f t="shared" si="62"/>
        <v>0</v>
      </c>
      <c r="AP481" s="22">
        <f t="shared" si="63"/>
        <v>0</v>
      </c>
      <c r="AQ481" s="22">
        <f t="shared" si="58"/>
        <v>0</v>
      </c>
      <c r="AR481" s="22">
        <f t="shared" si="59"/>
        <v>0</v>
      </c>
      <c r="AS481" s="22">
        <f t="shared" si="60"/>
        <v>0</v>
      </c>
    </row>
    <row r="482" spans="5:45" x14ac:dyDescent="0.25">
      <c r="E482" s="8">
        <f t="shared" si="57"/>
        <v>44162</v>
      </c>
      <c r="F482" s="7">
        <f t="shared" si="6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61"/>
        <v>62.64</v>
      </c>
      <c r="AH482" s="17"/>
      <c r="AI482" s="8">
        <v>44176</v>
      </c>
      <c r="AJ482" s="7">
        <v>-324.37618914115592</v>
      </c>
      <c r="AK482" s="19">
        <v>0.16218809457057795</v>
      </c>
      <c r="AL482" s="7">
        <v>14396.527285934053</v>
      </c>
      <c r="AM482" s="7">
        <v>62.64</v>
      </c>
      <c r="AN482" s="17"/>
      <c r="AO482" s="22">
        <f t="shared" si="62"/>
        <v>0</v>
      </c>
      <c r="AP482" s="22">
        <f t="shared" si="63"/>
        <v>0</v>
      </c>
      <c r="AQ482" s="22">
        <f t="shared" si="58"/>
        <v>0</v>
      </c>
      <c r="AR482" s="22">
        <f t="shared" si="59"/>
        <v>0</v>
      </c>
      <c r="AS482" s="22">
        <f t="shared" si="60"/>
        <v>0</v>
      </c>
    </row>
    <row r="483" spans="5:45" x14ac:dyDescent="0.25">
      <c r="E483" s="8">
        <f t="shared" si="57"/>
        <v>44163</v>
      </c>
      <c r="F483" s="7">
        <f t="shared" si="6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61"/>
        <v>62.64</v>
      </c>
      <c r="AH483" s="17"/>
      <c r="AI483" s="8">
        <v>44177</v>
      </c>
      <c r="AJ483" s="7">
        <v>-323.92207130366876</v>
      </c>
      <c r="AK483" s="19">
        <v>0.1619610356518344</v>
      </c>
      <c r="AL483" s="7">
        <v>14072.605214630385</v>
      </c>
      <c r="AM483" s="7">
        <v>62.64</v>
      </c>
      <c r="AN483" s="17"/>
      <c r="AO483" s="22">
        <f t="shared" si="62"/>
        <v>0</v>
      </c>
      <c r="AP483" s="22">
        <f t="shared" si="63"/>
        <v>0</v>
      </c>
      <c r="AQ483" s="22">
        <f t="shared" si="58"/>
        <v>0</v>
      </c>
      <c r="AR483" s="22">
        <f t="shared" si="59"/>
        <v>0</v>
      </c>
      <c r="AS483" s="22">
        <f t="shared" si="60"/>
        <v>0</v>
      </c>
    </row>
    <row r="484" spans="5:45" x14ac:dyDescent="0.25">
      <c r="E484" s="8">
        <f t="shared" si="57"/>
        <v>44164</v>
      </c>
      <c r="F484" s="7">
        <f t="shared" si="6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61"/>
        <v>62.64</v>
      </c>
      <c r="AH484" s="17"/>
      <c r="AI484" s="8">
        <v>44178</v>
      </c>
      <c r="AJ484" s="7">
        <v>-323.50812302929313</v>
      </c>
      <c r="AK484" s="19">
        <v>0.16175406151464658</v>
      </c>
      <c r="AL484" s="7">
        <v>13749.097091601092</v>
      </c>
      <c r="AM484" s="7">
        <v>62.64</v>
      </c>
      <c r="AN484" s="17"/>
      <c r="AO484" s="22">
        <f t="shared" si="62"/>
        <v>0</v>
      </c>
      <c r="AP484" s="22">
        <f t="shared" si="63"/>
        <v>0</v>
      </c>
      <c r="AQ484" s="22">
        <f t="shared" si="58"/>
        <v>0</v>
      </c>
      <c r="AR484" s="22">
        <f t="shared" si="59"/>
        <v>0</v>
      </c>
      <c r="AS484" s="22">
        <f t="shared" si="60"/>
        <v>0</v>
      </c>
    </row>
    <row r="485" spans="5:45" x14ac:dyDescent="0.25">
      <c r="E485" s="8">
        <f t="shared" si="57"/>
        <v>44165</v>
      </c>
      <c r="F485" s="7">
        <f t="shared" si="6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61"/>
        <v>62.64</v>
      </c>
      <c r="AH485" s="17"/>
      <c r="AI485" s="8">
        <v>44179</v>
      </c>
      <c r="AJ485" s="7">
        <v>0</v>
      </c>
      <c r="AK485" s="19">
        <v>0</v>
      </c>
      <c r="AL485" s="7">
        <v>13749.097091601092</v>
      </c>
      <c r="AM485" s="7">
        <v>62.64</v>
      </c>
      <c r="AN485" s="17"/>
      <c r="AO485" s="22">
        <f t="shared" si="62"/>
        <v>0</v>
      </c>
      <c r="AP485" s="22">
        <f t="shared" si="63"/>
        <v>0</v>
      </c>
      <c r="AQ485" s="22">
        <f t="shared" si="58"/>
        <v>0</v>
      </c>
      <c r="AR485" s="22">
        <f t="shared" si="59"/>
        <v>0</v>
      </c>
      <c r="AS485" s="22">
        <f t="shared" si="60"/>
        <v>0</v>
      </c>
    </row>
    <row r="486" spans="5:45" x14ac:dyDescent="0.25">
      <c r="E486" s="8">
        <f t="shared" si="57"/>
        <v>44166</v>
      </c>
      <c r="F486" s="7">
        <f t="shared" si="6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61"/>
        <v>62.64</v>
      </c>
      <c r="AH486" s="17"/>
      <c r="AI486" s="8">
        <v>44180</v>
      </c>
      <c r="AJ486" s="7">
        <v>-323.13234164571753</v>
      </c>
      <c r="AK486" s="19">
        <v>0.16156617082285876</v>
      </c>
      <c r="AL486" s="7">
        <v>13425.964749955374</v>
      </c>
      <c r="AM486" s="7">
        <v>62.64</v>
      </c>
      <c r="AN486" s="17"/>
      <c r="AO486" s="22">
        <f t="shared" si="62"/>
        <v>0</v>
      </c>
      <c r="AP486" s="22">
        <f t="shared" si="63"/>
        <v>0</v>
      </c>
      <c r="AQ486" s="22">
        <f t="shared" si="58"/>
        <v>0</v>
      </c>
      <c r="AR486" s="22">
        <f t="shared" si="59"/>
        <v>0</v>
      </c>
      <c r="AS486" s="22">
        <f t="shared" si="60"/>
        <v>0</v>
      </c>
    </row>
    <row r="487" spans="5:45" x14ac:dyDescent="0.25">
      <c r="E487" s="8">
        <f t="shared" si="57"/>
        <v>44167</v>
      </c>
      <c r="F487" s="7">
        <f t="shared" si="6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61"/>
        <v>62.64</v>
      </c>
      <c r="AH487" s="17"/>
      <c r="AI487" s="8">
        <v>44181</v>
      </c>
      <c r="AJ487" s="7">
        <v>-322.79275911171288</v>
      </c>
      <c r="AK487" s="19">
        <v>0.16139637955585645</v>
      </c>
      <c r="AL487" s="7">
        <v>13103.171990843661</v>
      </c>
      <c r="AM487" s="7">
        <v>62.64</v>
      </c>
      <c r="AN487" s="17"/>
      <c r="AO487" s="22">
        <f t="shared" si="62"/>
        <v>0</v>
      </c>
      <c r="AP487" s="22">
        <f t="shared" si="63"/>
        <v>0</v>
      </c>
      <c r="AQ487" s="22">
        <f t="shared" si="58"/>
        <v>0</v>
      </c>
      <c r="AR487" s="22">
        <f t="shared" si="59"/>
        <v>0</v>
      </c>
      <c r="AS487" s="22">
        <f t="shared" si="60"/>
        <v>0</v>
      </c>
    </row>
    <row r="488" spans="5:45" x14ac:dyDescent="0.25">
      <c r="E488" s="8">
        <f t="shared" si="57"/>
        <v>44168</v>
      </c>
      <c r="F488" s="7">
        <f t="shared" si="6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61"/>
        <v>62.64</v>
      </c>
      <c r="AH488" s="17"/>
      <c r="AI488" s="8">
        <v>44182</v>
      </c>
      <c r="AJ488" s="7">
        <v>-322.48743864541325</v>
      </c>
      <c r="AK488" s="19">
        <v>0.16124371932270662</v>
      </c>
      <c r="AL488" s="7">
        <v>12780.684552198247</v>
      </c>
      <c r="AM488" s="7">
        <v>62.64</v>
      </c>
      <c r="AN488" s="17"/>
      <c r="AO488" s="22">
        <f t="shared" si="62"/>
        <v>0</v>
      </c>
      <c r="AP488" s="22">
        <f t="shared" si="63"/>
        <v>0</v>
      </c>
      <c r="AQ488" s="22">
        <f t="shared" si="58"/>
        <v>0</v>
      </c>
      <c r="AR488" s="22">
        <f t="shared" si="59"/>
        <v>0</v>
      </c>
      <c r="AS488" s="22">
        <f t="shared" si="60"/>
        <v>0</v>
      </c>
    </row>
    <row r="489" spans="5:45" x14ac:dyDescent="0.25">
      <c r="E489" s="8">
        <f t="shared" si="57"/>
        <v>44169</v>
      </c>
      <c r="F489" s="7">
        <f t="shared" si="6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61"/>
        <v>62.64</v>
      </c>
      <c r="AH489" s="17"/>
      <c r="AI489" s="8">
        <v>44183</v>
      </c>
      <c r="AJ489" s="7">
        <v>0</v>
      </c>
      <c r="AK489" s="19">
        <v>0</v>
      </c>
      <c r="AL489" s="7">
        <v>12780.684552198247</v>
      </c>
      <c r="AM489" s="7">
        <v>62.64</v>
      </c>
      <c r="AN489" s="17"/>
      <c r="AO489" s="22">
        <f t="shared" si="62"/>
        <v>0</v>
      </c>
      <c r="AP489" s="22">
        <f t="shared" si="63"/>
        <v>0</v>
      </c>
      <c r="AQ489" s="22">
        <f t="shared" si="58"/>
        <v>0</v>
      </c>
      <c r="AR489" s="22">
        <f t="shared" si="59"/>
        <v>0</v>
      </c>
      <c r="AS489" s="22">
        <f t="shared" si="60"/>
        <v>0</v>
      </c>
    </row>
    <row r="490" spans="5:45" x14ac:dyDescent="0.25">
      <c r="E490" s="8">
        <f t="shared" si="57"/>
        <v>44170</v>
      </c>
      <c r="F490" s="7">
        <f t="shared" si="6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61"/>
        <v>62.64</v>
      </c>
      <c r="AH490" s="17"/>
      <c r="AI490" s="8">
        <v>44184</v>
      </c>
      <c r="AJ490" s="7">
        <v>-322.21447156433783</v>
      </c>
      <c r="AK490" s="19">
        <v>0.16110723578216893</v>
      </c>
      <c r="AL490" s="7">
        <v>12458.47008063391</v>
      </c>
      <c r="AM490" s="7">
        <v>62.64</v>
      </c>
      <c r="AN490" s="17"/>
      <c r="AO490" s="22">
        <f t="shared" si="62"/>
        <v>0</v>
      </c>
      <c r="AP490" s="22">
        <f t="shared" si="63"/>
        <v>0</v>
      </c>
      <c r="AQ490" s="22">
        <f t="shared" si="58"/>
        <v>0</v>
      </c>
      <c r="AR490" s="22">
        <f t="shared" si="59"/>
        <v>0</v>
      </c>
      <c r="AS490" s="22">
        <f t="shared" si="60"/>
        <v>0</v>
      </c>
    </row>
    <row r="491" spans="5:45" x14ac:dyDescent="0.25">
      <c r="E491" s="8">
        <f t="shared" si="57"/>
        <v>44171</v>
      </c>
      <c r="F491" s="7">
        <f t="shared" si="6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61"/>
        <v>62.64</v>
      </c>
      <c r="AH491" s="17"/>
      <c r="AI491" s="8">
        <v>44185</v>
      </c>
      <c r="AJ491" s="7">
        <v>-321.97197432707907</v>
      </c>
      <c r="AK491" s="19">
        <v>0.16098598716353954</v>
      </c>
      <c r="AL491" s="7">
        <v>12136.49810630683</v>
      </c>
      <c r="AM491" s="7">
        <v>62.64</v>
      </c>
      <c r="AN491" s="17"/>
      <c r="AO491" s="22">
        <f t="shared" si="62"/>
        <v>0</v>
      </c>
      <c r="AP491" s="22">
        <f t="shared" si="63"/>
        <v>0</v>
      </c>
      <c r="AQ491" s="22">
        <f t="shared" si="58"/>
        <v>0</v>
      </c>
      <c r="AR491" s="22">
        <f t="shared" si="59"/>
        <v>0</v>
      </c>
      <c r="AS491" s="22">
        <f t="shared" si="60"/>
        <v>0</v>
      </c>
    </row>
    <row r="492" spans="5:45" x14ac:dyDescent="0.25">
      <c r="E492" s="8">
        <f t="shared" si="57"/>
        <v>44172</v>
      </c>
      <c r="F492" s="7">
        <f t="shared" si="6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61"/>
        <v>62.64</v>
      </c>
      <c r="AH492" s="17"/>
      <c r="AI492" s="8">
        <v>44186</v>
      </c>
      <c r="AJ492" s="7">
        <v>-321.75808576769089</v>
      </c>
      <c r="AK492" s="19">
        <v>0.16087904288384544</v>
      </c>
      <c r="AL492" s="7">
        <v>11814.740020539139</v>
      </c>
      <c r="AM492" s="7">
        <v>62.64</v>
      </c>
      <c r="AN492" s="17"/>
      <c r="AO492" s="22">
        <f t="shared" si="62"/>
        <v>0</v>
      </c>
      <c r="AP492" s="22">
        <f t="shared" si="63"/>
        <v>0</v>
      </c>
      <c r="AQ492" s="22">
        <f t="shared" si="58"/>
        <v>0</v>
      </c>
      <c r="AR492" s="22">
        <f t="shared" si="59"/>
        <v>0</v>
      </c>
      <c r="AS492" s="22">
        <f t="shared" si="60"/>
        <v>0</v>
      </c>
    </row>
    <row r="493" spans="5:45" x14ac:dyDescent="0.25">
      <c r="E493" s="8">
        <f t="shared" si="57"/>
        <v>44173</v>
      </c>
      <c r="F493" s="7">
        <f t="shared" si="6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61"/>
        <v>62.64</v>
      </c>
      <c r="AH493" s="17"/>
      <c r="AI493" s="8">
        <v>44187</v>
      </c>
      <c r="AJ493" s="7">
        <v>0</v>
      </c>
      <c r="AK493" s="19">
        <v>0</v>
      </c>
      <c r="AL493" s="7">
        <v>11814.740020539139</v>
      </c>
      <c r="AM493" s="7">
        <v>62.64</v>
      </c>
      <c r="AN493" s="17"/>
      <c r="AO493" s="22">
        <f t="shared" si="62"/>
        <v>0</v>
      </c>
      <c r="AP493" s="22">
        <f t="shared" si="63"/>
        <v>0</v>
      </c>
      <c r="AQ493" s="22">
        <f t="shared" si="58"/>
        <v>0</v>
      </c>
      <c r="AR493" s="22">
        <f t="shared" si="59"/>
        <v>0</v>
      </c>
      <c r="AS493" s="22">
        <f t="shared" si="60"/>
        <v>0</v>
      </c>
    </row>
    <row r="494" spans="5:45" x14ac:dyDescent="0.25">
      <c r="E494" s="8">
        <f t="shared" si="57"/>
        <v>44174</v>
      </c>
      <c r="F494" s="7">
        <f t="shared" si="6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61"/>
        <v>62.64</v>
      </c>
      <c r="AH494" s="17"/>
      <c r="AI494" s="8">
        <v>44188</v>
      </c>
      <c r="AJ494" s="7">
        <v>-321.57096451482857</v>
      </c>
      <c r="AK494" s="19">
        <v>0.16078548225741429</v>
      </c>
      <c r="AL494" s="7">
        <v>11493.16905602431</v>
      </c>
      <c r="AM494" s="7">
        <v>62.64</v>
      </c>
      <c r="AN494" s="17"/>
      <c r="AO494" s="22">
        <f t="shared" si="62"/>
        <v>0</v>
      </c>
      <c r="AP494" s="22">
        <f t="shared" si="63"/>
        <v>0</v>
      </c>
      <c r="AQ494" s="22">
        <f t="shared" si="58"/>
        <v>0</v>
      </c>
      <c r="AR494" s="22">
        <f t="shared" si="59"/>
        <v>0</v>
      </c>
      <c r="AS494" s="22">
        <f t="shared" si="60"/>
        <v>0</v>
      </c>
    </row>
    <row r="495" spans="5:45" x14ac:dyDescent="0.25">
      <c r="E495" s="8">
        <f t="shared" si="57"/>
        <v>44175</v>
      </c>
      <c r="F495" s="7">
        <f t="shared" si="6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61"/>
        <v>62.64</v>
      </c>
      <c r="AH495" s="17"/>
      <c r="AI495" s="8">
        <v>44189</v>
      </c>
      <c r="AJ495" s="7">
        <v>-321.40878658862772</v>
      </c>
      <c r="AK495" s="19">
        <v>0.16070439329431385</v>
      </c>
      <c r="AL495" s="7">
        <v>11171.760269435681</v>
      </c>
      <c r="AM495" s="7">
        <v>62.64</v>
      </c>
      <c r="AN495" s="17"/>
      <c r="AO495" s="22">
        <f t="shared" si="62"/>
        <v>0</v>
      </c>
      <c r="AP495" s="22">
        <f t="shared" si="63"/>
        <v>0</v>
      </c>
      <c r="AQ495" s="22">
        <f t="shared" si="58"/>
        <v>0</v>
      </c>
      <c r="AR495" s="22">
        <f t="shared" si="59"/>
        <v>0</v>
      </c>
      <c r="AS495" s="22">
        <f t="shared" si="60"/>
        <v>0</v>
      </c>
    </row>
    <row r="496" spans="5:45" x14ac:dyDescent="0.25">
      <c r="E496" s="8">
        <f t="shared" si="57"/>
        <v>44176</v>
      </c>
      <c r="F496" s="7">
        <f t="shared" si="6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61"/>
        <v>62.64</v>
      </c>
      <c r="AH496" s="17"/>
      <c r="AI496" s="8">
        <v>44190</v>
      </c>
      <c r="AJ496" s="7">
        <v>-321.26974316916665</v>
      </c>
      <c r="AK496" s="19">
        <v>0.16063487158458334</v>
      </c>
      <c r="AL496" s="7">
        <v>10850.490526266514</v>
      </c>
      <c r="AM496" s="7">
        <v>62.64</v>
      </c>
      <c r="AN496" s="17"/>
      <c r="AO496" s="22">
        <f t="shared" si="62"/>
        <v>0</v>
      </c>
      <c r="AP496" s="22">
        <f t="shared" si="63"/>
        <v>0</v>
      </c>
      <c r="AQ496" s="22">
        <f t="shared" si="58"/>
        <v>0</v>
      </c>
      <c r="AR496" s="22">
        <f t="shared" si="59"/>
        <v>0</v>
      </c>
      <c r="AS496" s="22">
        <f t="shared" si="60"/>
        <v>0</v>
      </c>
    </row>
    <row r="497" spans="5:45" x14ac:dyDescent="0.25">
      <c r="E497" s="8">
        <f t="shared" si="57"/>
        <v>44177</v>
      </c>
      <c r="F497" s="7">
        <f t="shared" si="6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61"/>
        <v>62.64</v>
      </c>
      <c r="AH497" s="17"/>
      <c r="AI497" s="8">
        <v>44191</v>
      </c>
      <c r="AJ497" s="7">
        <v>0</v>
      </c>
      <c r="AK497" s="19">
        <v>0</v>
      </c>
      <c r="AL497" s="7">
        <v>10850.490526266514</v>
      </c>
      <c r="AM497" s="7">
        <v>62.64</v>
      </c>
      <c r="AN497" s="17"/>
      <c r="AO497" s="22">
        <f t="shared" si="62"/>
        <v>0</v>
      </c>
      <c r="AP497" s="22">
        <f t="shared" si="63"/>
        <v>0</v>
      </c>
      <c r="AQ497" s="22">
        <f t="shared" si="58"/>
        <v>0</v>
      </c>
      <c r="AR497" s="22">
        <f t="shared" si="59"/>
        <v>0</v>
      </c>
      <c r="AS497" s="22">
        <f t="shared" si="60"/>
        <v>0</v>
      </c>
    </row>
    <row r="498" spans="5:45" x14ac:dyDescent="0.25">
      <c r="E498" s="8">
        <f t="shared" si="57"/>
        <v>44178</v>
      </c>
      <c r="F498" s="7">
        <f t="shared" si="6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61"/>
        <v>62.64</v>
      </c>
      <c r="AH498" s="17"/>
      <c r="AI498" s="8">
        <v>44192</v>
      </c>
      <c r="AJ498" s="7">
        <v>-321.15203853114701</v>
      </c>
      <c r="AK498" s="19">
        <v>0.16057601926557352</v>
      </c>
      <c r="AL498" s="7">
        <v>10529.338487735367</v>
      </c>
      <c r="AM498" s="7">
        <v>62.64</v>
      </c>
      <c r="AN498" s="17"/>
      <c r="AO498" s="22">
        <f t="shared" si="62"/>
        <v>0</v>
      </c>
      <c r="AP498" s="22">
        <f t="shared" si="63"/>
        <v>0</v>
      </c>
      <c r="AQ498" s="22">
        <f t="shared" si="58"/>
        <v>0</v>
      </c>
      <c r="AR498" s="22">
        <f t="shared" si="59"/>
        <v>0</v>
      </c>
      <c r="AS498" s="22">
        <f t="shared" si="60"/>
        <v>0</v>
      </c>
    </row>
    <row r="499" spans="5:45" x14ac:dyDescent="0.25">
      <c r="E499" s="8">
        <f t="shared" si="57"/>
        <v>44179</v>
      </c>
      <c r="F499" s="7">
        <f t="shared" si="6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61"/>
        <v>62.64</v>
      </c>
      <c r="AH499" s="17"/>
      <c r="AI499" s="8">
        <v>44193</v>
      </c>
      <c r="AJ499" s="7">
        <v>-321.05388814014657</v>
      </c>
      <c r="AK499" s="19">
        <v>0.16052694407007329</v>
      </c>
      <c r="AL499" s="7">
        <v>10208.284599595221</v>
      </c>
      <c r="AM499" s="7">
        <v>62.64</v>
      </c>
      <c r="AN499" s="17"/>
      <c r="AO499" s="22">
        <f t="shared" si="62"/>
        <v>0</v>
      </c>
      <c r="AP499" s="22">
        <f t="shared" si="63"/>
        <v>0</v>
      </c>
      <c r="AQ499" s="22">
        <f t="shared" si="58"/>
        <v>0</v>
      </c>
      <c r="AR499" s="22">
        <f t="shared" si="59"/>
        <v>0</v>
      </c>
      <c r="AS499" s="22">
        <f t="shared" si="60"/>
        <v>0</v>
      </c>
    </row>
    <row r="500" spans="5:45" x14ac:dyDescent="0.25">
      <c r="E500" s="8">
        <f t="shared" si="57"/>
        <v>44180</v>
      </c>
      <c r="F500" s="7">
        <f t="shared" si="6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61"/>
        <v>62.64</v>
      </c>
      <c r="AH500" s="17"/>
      <c r="AI500" s="8">
        <v>44194</v>
      </c>
      <c r="AJ500" s="7">
        <v>-320.97351690645985</v>
      </c>
      <c r="AK500" s="19">
        <v>0.16048675845322993</v>
      </c>
      <c r="AL500" s="7">
        <v>9887.3110826887605</v>
      </c>
      <c r="AM500" s="7">
        <v>62.64</v>
      </c>
      <c r="AN500" s="17"/>
      <c r="AO500" s="22">
        <f t="shared" si="62"/>
        <v>0</v>
      </c>
      <c r="AP500" s="22">
        <f t="shared" si="63"/>
        <v>0</v>
      </c>
      <c r="AQ500" s="22">
        <f t="shared" si="58"/>
        <v>0</v>
      </c>
      <c r="AR500" s="22">
        <f t="shared" si="59"/>
        <v>0</v>
      </c>
      <c r="AS500" s="22">
        <f t="shared" si="60"/>
        <v>0</v>
      </c>
    </row>
    <row r="501" spans="5:45" x14ac:dyDescent="0.25">
      <c r="E501" s="8">
        <f t="shared" si="57"/>
        <v>44181</v>
      </c>
      <c r="F501" s="7">
        <f t="shared" si="6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61"/>
        <v>62.64</v>
      </c>
      <c r="AH501" s="17"/>
      <c r="AI501" s="8">
        <v>44195</v>
      </c>
      <c r="AJ501" s="7">
        <v>0</v>
      </c>
      <c r="AK501" s="19">
        <v>0</v>
      </c>
      <c r="AL501" s="7">
        <v>9887.3110826887605</v>
      </c>
      <c r="AM501" s="7">
        <v>62.64</v>
      </c>
      <c r="AN501" s="17"/>
      <c r="AO501" s="22">
        <f t="shared" si="62"/>
        <v>0</v>
      </c>
      <c r="AP501" s="22">
        <f t="shared" si="63"/>
        <v>0</v>
      </c>
      <c r="AQ501" s="22">
        <f t="shared" si="58"/>
        <v>0</v>
      </c>
      <c r="AR501" s="22">
        <f t="shared" si="59"/>
        <v>0</v>
      </c>
      <c r="AS501" s="22">
        <f t="shared" si="60"/>
        <v>0</v>
      </c>
    </row>
    <row r="502" spans="5:45" x14ac:dyDescent="0.25">
      <c r="E502" s="8">
        <f t="shared" si="57"/>
        <v>44182</v>
      </c>
      <c r="F502" s="7">
        <f t="shared" si="6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61"/>
        <v>62.64</v>
      </c>
      <c r="AH502" s="17"/>
      <c r="AI502" s="8">
        <v>44196</v>
      </c>
      <c r="AJ502" s="7">
        <v>-320.90915759314362</v>
      </c>
      <c r="AK502" s="19">
        <v>0.16045457879657182</v>
      </c>
      <c r="AL502" s="7">
        <v>9566.4019250956171</v>
      </c>
      <c r="AM502" s="7">
        <v>62.64</v>
      </c>
      <c r="AN502" s="17"/>
      <c r="AO502" s="22">
        <f t="shared" si="62"/>
        <v>0</v>
      </c>
      <c r="AP502" s="22">
        <f t="shared" si="63"/>
        <v>0</v>
      </c>
      <c r="AQ502" s="22">
        <f t="shared" si="58"/>
        <v>0</v>
      </c>
      <c r="AR502" s="22">
        <f t="shared" si="59"/>
        <v>0</v>
      </c>
      <c r="AS502" s="22">
        <f t="shared" si="60"/>
        <v>0</v>
      </c>
    </row>
    <row r="503" spans="5:45" x14ac:dyDescent="0.25">
      <c r="E503" s="8">
        <f t="shared" si="57"/>
        <v>44183</v>
      </c>
      <c r="F503" s="7">
        <f t="shared" si="6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61"/>
        <v>63.58</v>
      </c>
      <c r="AH503" s="17"/>
      <c r="AI503" s="8">
        <v>44197</v>
      </c>
      <c r="AJ503" s="7">
        <v>-320.8590493754287</v>
      </c>
      <c r="AK503" s="19">
        <v>0.16042952468771435</v>
      </c>
      <c r="AL503" s="7">
        <v>9245.542875720188</v>
      </c>
      <c r="AM503" s="7">
        <v>63.58</v>
      </c>
      <c r="AN503" s="17"/>
      <c r="AO503" s="22">
        <f t="shared" si="62"/>
        <v>0</v>
      </c>
      <c r="AP503" s="22">
        <f t="shared" si="63"/>
        <v>0</v>
      </c>
      <c r="AQ503" s="22">
        <f t="shared" si="58"/>
        <v>0</v>
      </c>
      <c r="AR503" s="22">
        <f t="shared" si="59"/>
        <v>0</v>
      </c>
      <c r="AS503" s="22">
        <f t="shared" si="60"/>
        <v>0</v>
      </c>
    </row>
    <row r="504" spans="5:45" x14ac:dyDescent="0.25">
      <c r="E504" s="8">
        <f t="shared" si="57"/>
        <v>44184</v>
      </c>
      <c r="F504" s="7">
        <f t="shared" si="6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61"/>
        <v>63.58</v>
      </c>
      <c r="AH504" s="17"/>
      <c r="AI504" s="8">
        <v>44198</v>
      </c>
      <c r="AJ504" s="7">
        <v>-320.82143654915558</v>
      </c>
      <c r="AK504" s="19">
        <v>0.16041071827457778</v>
      </c>
      <c r="AL504" s="7">
        <v>8924.7214391710331</v>
      </c>
      <c r="AM504" s="7">
        <v>63.58</v>
      </c>
      <c r="AN504" s="17"/>
      <c r="AO504" s="22">
        <f t="shared" si="62"/>
        <v>0</v>
      </c>
      <c r="AP504" s="22">
        <f t="shared" si="63"/>
        <v>0</v>
      </c>
      <c r="AQ504" s="22">
        <f t="shared" si="58"/>
        <v>0</v>
      </c>
      <c r="AR504" s="22">
        <f t="shared" si="59"/>
        <v>0</v>
      </c>
      <c r="AS504" s="22">
        <f t="shared" si="60"/>
        <v>0</v>
      </c>
    </row>
    <row r="505" spans="5:45" x14ac:dyDescent="0.25">
      <c r="E505" s="8">
        <f t="shared" si="57"/>
        <v>44185</v>
      </c>
      <c r="F505" s="7">
        <f t="shared" si="6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61"/>
        <v>63.58</v>
      </c>
      <c r="AH505" s="17"/>
      <c r="AI505" s="8">
        <v>44199</v>
      </c>
      <c r="AJ505" s="7">
        <v>-320.79456738633252</v>
      </c>
      <c r="AK505" s="19">
        <v>0.16039728369316625</v>
      </c>
      <c r="AL505" s="7">
        <v>8603.9268717847008</v>
      </c>
      <c r="AM505" s="7">
        <v>63.58</v>
      </c>
      <c r="AN505" s="17"/>
      <c r="AO505" s="22">
        <f t="shared" si="62"/>
        <v>0</v>
      </c>
      <c r="AP505" s="22">
        <f t="shared" si="63"/>
        <v>0</v>
      </c>
      <c r="AQ505" s="22">
        <f t="shared" si="58"/>
        <v>0</v>
      </c>
      <c r="AR505" s="22">
        <f t="shared" si="59"/>
        <v>0</v>
      </c>
      <c r="AS505" s="22">
        <f t="shared" si="60"/>
        <v>0</v>
      </c>
    </row>
    <row r="506" spans="5:45" x14ac:dyDescent="0.25">
      <c r="E506" s="8">
        <f t="shared" ref="E506:E569" si="65">IF(E505+1&gt;MAX($B$4:$B$97), NA(), E505+1)</f>
        <v>44186</v>
      </c>
      <c r="F506" s="7">
        <f t="shared" si="6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61"/>
        <v>63.58</v>
      </c>
      <c r="AH506" s="17"/>
      <c r="AI506" s="8">
        <v>44200</v>
      </c>
      <c r="AJ506" s="7">
        <v>-320.77669313630844</v>
      </c>
      <c r="AK506" s="19">
        <v>0.16038834656815423</v>
      </c>
      <c r="AL506" s="7">
        <v>8283.1501786483932</v>
      </c>
      <c r="AM506" s="7">
        <v>63.58</v>
      </c>
      <c r="AN506" s="17"/>
      <c r="AO506" s="22">
        <f t="shared" si="62"/>
        <v>0</v>
      </c>
      <c r="AP506" s="22">
        <f t="shared" si="63"/>
        <v>0</v>
      </c>
      <c r="AQ506" s="22">
        <f t="shared" si="58"/>
        <v>0</v>
      </c>
      <c r="AR506" s="22">
        <f t="shared" si="59"/>
        <v>0</v>
      </c>
      <c r="AS506" s="22">
        <f t="shared" si="60"/>
        <v>0</v>
      </c>
    </row>
    <row r="507" spans="5:45" x14ac:dyDescent="0.25">
      <c r="E507" s="8">
        <f t="shared" si="65"/>
        <v>44187</v>
      </c>
      <c r="F507" s="7">
        <f t="shared" si="6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61"/>
        <v>63.58</v>
      </c>
      <c r="AH507" s="17"/>
      <c r="AI507" s="8">
        <v>44201</v>
      </c>
      <c r="AJ507" s="7">
        <v>-320.76606717140066</v>
      </c>
      <c r="AK507" s="19">
        <v>0.16038303358570033</v>
      </c>
      <c r="AL507" s="7">
        <v>7962.384111476993</v>
      </c>
      <c r="AM507" s="7">
        <v>63.58</v>
      </c>
      <c r="AN507" s="17"/>
      <c r="AO507" s="22">
        <f t="shared" si="62"/>
        <v>0</v>
      </c>
      <c r="AP507" s="22">
        <f t="shared" si="63"/>
        <v>0</v>
      </c>
      <c r="AQ507" s="22">
        <f t="shared" si="58"/>
        <v>0</v>
      </c>
      <c r="AR507" s="22">
        <f t="shared" si="59"/>
        <v>0</v>
      </c>
      <c r="AS507" s="22">
        <f t="shared" si="60"/>
        <v>0</v>
      </c>
    </row>
    <row r="508" spans="5:45" x14ac:dyDescent="0.25">
      <c r="E508" s="8">
        <f t="shared" si="65"/>
        <v>44188</v>
      </c>
      <c r="F508" s="7">
        <f t="shared" si="6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61"/>
        <v>63.58</v>
      </c>
      <c r="AH508" s="17"/>
      <c r="AI508" s="8">
        <v>44202</v>
      </c>
      <c r="AJ508" s="7">
        <v>-320.76094427611622</v>
      </c>
      <c r="AK508" s="19">
        <v>0.16038047213805812</v>
      </c>
      <c r="AL508" s="7">
        <v>7641.6231672008771</v>
      </c>
      <c r="AM508" s="7">
        <v>63.58</v>
      </c>
      <c r="AN508" s="17"/>
      <c r="AO508" s="22">
        <f t="shared" si="62"/>
        <v>0</v>
      </c>
      <c r="AP508" s="22">
        <f t="shared" si="63"/>
        <v>0</v>
      </c>
      <c r="AQ508" s="22">
        <f t="shared" si="58"/>
        <v>0</v>
      </c>
      <c r="AR508" s="22">
        <f t="shared" si="59"/>
        <v>0</v>
      </c>
      <c r="AS508" s="22">
        <f t="shared" si="60"/>
        <v>0</v>
      </c>
    </row>
    <row r="509" spans="5:45" x14ac:dyDescent="0.25">
      <c r="E509" s="8">
        <f t="shared" si="65"/>
        <v>44189</v>
      </c>
      <c r="F509" s="7">
        <f t="shared" si="6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61"/>
        <v>63.58</v>
      </c>
      <c r="AH509" s="17"/>
      <c r="AI509" s="8">
        <v>44203</v>
      </c>
      <c r="AJ509" s="7">
        <v>-320.75958007935947</v>
      </c>
      <c r="AK509" s="19">
        <v>0.16037979003967973</v>
      </c>
      <c r="AL509" s="7">
        <v>7320.8635871215174</v>
      </c>
      <c r="AM509" s="7">
        <v>63.58</v>
      </c>
      <c r="AN509" s="17"/>
      <c r="AO509" s="22">
        <f t="shared" si="62"/>
        <v>0</v>
      </c>
      <c r="AP509" s="22">
        <f t="shared" si="63"/>
        <v>0</v>
      </c>
      <c r="AQ509" s="22">
        <f t="shared" si="58"/>
        <v>0</v>
      </c>
      <c r="AR509" s="22">
        <f t="shared" si="59"/>
        <v>0</v>
      </c>
      <c r="AS509" s="22">
        <f t="shared" si="60"/>
        <v>0</v>
      </c>
    </row>
    <row r="510" spans="5:45" x14ac:dyDescent="0.25">
      <c r="E510" s="8">
        <f t="shared" si="65"/>
        <v>44190</v>
      </c>
      <c r="F510" s="7">
        <f t="shared" si="6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61"/>
        <v>63.58</v>
      </c>
      <c r="AH510" s="17"/>
      <c r="AI510" s="8">
        <v>44204</v>
      </c>
      <c r="AJ510" s="7">
        <v>-320.76023062923008</v>
      </c>
      <c r="AK510" s="19">
        <v>0.16038011531461505</v>
      </c>
      <c r="AL510" s="7">
        <v>7000.1033564922873</v>
      </c>
      <c r="AM510" s="7">
        <v>63.58</v>
      </c>
      <c r="AN510" s="17"/>
      <c r="AO510" s="22">
        <f t="shared" si="62"/>
        <v>0</v>
      </c>
      <c r="AP510" s="22">
        <f t="shared" si="63"/>
        <v>0</v>
      </c>
      <c r="AQ510" s="22">
        <f t="shared" si="58"/>
        <v>0</v>
      </c>
      <c r="AR510" s="22">
        <f t="shared" si="59"/>
        <v>0</v>
      </c>
      <c r="AS510" s="22">
        <f t="shared" si="60"/>
        <v>0</v>
      </c>
    </row>
    <row r="511" spans="5:45" x14ac:dyDescent="0.25">
      <c r="E511" s="8">
        <f t="shared" si="65"/>
        <v>44191</v>
      </c>
      <c r="F511" s="7">
        <f t="shared" si="6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61"/>
        <v>63.58</v>
      </c>
      <c r="AH511" s="17"/>
      <c r="AI511" s="8">
        <v>44205</v>
      </c>
      <c r="AJ511" s="7">
        <v>-320.76115211017708</v>
      </c>
      <c r="AK511" s="19">
        <v>0.16038057605508854</v>
      </c>
      <c r="AL511" s="7">
        <v>6679.3422043821101</v>
      </c>
      <c r="AM511" s="7">
        <v>63.58</v>
      </c>
      <c r="AN511" s="17"/>
      <c r="AO511" s="22">
        <f t="shared" si="62"/>
        <v>0</v>
      </c>
      <c r="AP511" s="22">
        <f t="shared" si="63"/>
        <v>0</v>
      </c>
      <c r="AQ511" s="22">
        <f t="shared" si="58"/>
        <v>0</v>
      </c>
      <c r="AR511" s="22">
        <f t="shared" si="59"/>
        <v>0</v>
      </c>
      <c r="AS511" s="22">
        <f t="shared" si="60"/>
        <v>0</v>
      </c>
    </row>
    <row r="512" spans="5:45" x14ac:dyDescent="0.25">
      <c r="E512" s="8">
        <f t="shared" si="65"/>
        <v>44192</v>
      </c>
      <c r="F512" s="7">
        <f t="shared" si="6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61"/>
        <v>63.58</v>
      </c>
      <c r="AH512" s="17"/>
      <c r="AI512" s="8">
        <v>44206</v>
      </c>
      <c r="AJ512" s="7">
        <v>-320.76060070239771</v>
      </c>
      <c r="AK512" s="19">
        <v>0.16038030035119885</v>
      </c>
      <c r="AL512" s="7">
        <v>6358.5816036797123</v>
      </c>
      <c r="AM512" s="7">
        <v>63.58</v>
      </c>
      <c r="AN512" s="17"/>
      <c r="AO512" s="22">
        <f t="shared" si="62"/>
        <v>0</v>
      </c>
      <c r="AP512" s="22">
        <f t="shared" si="63"/>
        <v>0</v>
      </c>
      <c r="AQ512" s="22">
        <f t="shared" si="58"/>
        <v>0</v>
      </c>
      <c r="AR512" s="22">
        <f t="shared" si="59"/>
        <v>0</v>
      </c>
      <c r="AS512" s="22">
        <f t="shared" si="60"/>
        <v>0</v>
      </c>
    </row>
    <row r="513" spans="5:45" x14ac:dyDescent="0.25">
      <c r="E513" s="8">
        <f t="shared" si="65"/>
        <v>44193</v>
      </c>
      <c r="F513" s="7">
        <f t="shared" si="6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61"/>
        <v>63.58</v>
      </c>
      <c r="AH513" s="17"/>
      <c r="AI513" s="8">
        <v>44207</v>
      </c>
      <c r="AJ513" s="7">
        <v>-320.75683258344441</v>
      </c>
      <c r="AK513" s="19">
        <v>0.1603784162917222</v>
      </c>
      <c r="AL513" s="7">
        <v>6037.8247710962678</v>
      </c>
      <c r="AM513" s="7">
        <v>63.58</v>
      </c>
      <c r="AN513" s="17"/>
      <c r="AO513" s="22">
        <f t="shared" si="62"/>
        <v>0</v>
      </c>
      <c r="AP513" s="22">
        <f t="shared" si="63"/>
        <v>0</v>
      </c>
      <c r="AQ513" s="22">
        <f t="shared" si="58"/>
        <v>0</v>
      </c>
      <c r="AR513" s="22">
        <f t="shared" si="59"/>
        <v>0</v>
      </c>
      <c r="AS513" s="22">
        <f t="shared" si="60"/>
        <v>0</v>
      </c>
    </row>
    <row r="514" spans="5:45" x14ac:dyDescent="0.25">
      <c r="E514" s="8">
        <f t="shared" si="65"/>
        <v>44194</v>
      </c>
      <c r="F514" s="7">
        <f t="shared" si="6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61"/>
        <v>63.58</v>
      </c>
      <c r="AH514" s="17"/>
      <c r="AI514" s="8">
        <v>44208</v>
      </c>
      <c r="AJ514" s="7">
        <v>-320.74810407203591</v>
      </c>
      <c r="AK514" s="19">
        <v>0.16037405203601796</v>
      </c>
      <c r="AL514" s="7">
        <v>5717.0766670242319</v>
      </c>
      <c r="AM514" s="7">
        <v>63.58</v>
      </c>
      <c r="AN514" s="17"/>
      <c r="AO514" s="22">
        <f t="shared" si="62"/>
        <v>0</v>
      </c>
      <c r="AP514" s="22">
        <f t="shared" si="63"/>
        <v>0</v>
      </c>
      <c r="AQ514" s="22">
        <f t="shared" si="58"/>
        <v>0</v>
      </c>
      <c r="AR514" s="22">
        <f t="shared" si="59"/>
        <v>0</v>
      </c>
      <c r="AS514" s="22">
        <f t="shared" si="60"/>
        <v>0</v>
      </c>
    </row>
    <row r="515" spans="5:45" x14ac:dyDescent="0.25">
      <c r="E515" s="8">
        <f t="shared" si="65"/>
        <v>44195</v>
      </c>
      <c r="F515" s="7">
        <f t="shared" si="6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61"/>
        <v>63.58</v>
      </c>
      <c r="AH515" s="17"/>
      <c r="AI515" s="8">
        <v>44209</v>
      </c>
      <c r="AJ515" s="7">
        <v>-320.73267191405677</v>
      </c>
      <c r="AK515" s="19">
        <v>0.1603663359570284</v>
      </c>
      <c r="AL515" s="7">
        <v>5396.3439951101755</v>
      </c>
      <c r="AM515" s="7">
        <v>63.58</v>
      </c>
      <c r="AN515" s="17"/>
      <c r="AO515" s="22">
        <f t="shared" si="62"/>
        <v>0</v>
      </c>
      <c r="AP515" s="22">
        <f t="shared" si="63"/>
        <v>0</v>
      </c>
      <c r="AQ515" s="22">
        <f t="shared" si="58"/>
        <v>0</v>
      </c>
      <c r="AR515" s="22">
        <f t="shared" si="59"/>
        <v>0</v>
      </c>
      <c r="AS515" s="22">
        <f t="shared" si="60"/>
        <v>0</v>
      </c>
    </row>
    <row r="516" spans="5:45" x14ac:dyDescent="0.25">
      <c r="E516" s="8">
        <f t="shared" si="65"/>
        <v>44196</v>
      </c>
      <c r="F516" s="7">
        <f t="shared" si="6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61"/>
        <v>63.58</v>
      </c>
      <c r="AH516" s="17"/>
      <c r="AI516" s="8">
        <v>44210</v>
      </c>
      <c r="AJ516" s="7">
        <v>-320.70879371067281</v>
      </c>
      <c r="AK516" s="19">
        <v>0.1603543968553364</v>
      </c>
      <c r="AL516" s="7">
        <v>5075.6352013995029</v>
      </c>
      <c r="AM516" s="7">
        <v>63.58</v>
      </c>
      <c r="AN516" s="17"/>
      <c r="AO516" s="22">
        <f t="shared" si="62"/>
        <v>0</v>
      </c>
      <c r="AP516" s="22">
        <f t="shared" si="63"/>
        <v>0</v>
      </c>
      <c r="AQ516" s="22">
        <f t="shared" si="58"/>
        <v>0</v>
      </c>
      <c r="AR516" s="22">
        <f t="shared" si="59"/>
        <v>0</v>
      </c>
      <c r="AS516" s="22">
        <f t="shared" si="60"/>
        <v>0</v>
      </c>
    </row>
    <row r="517" spans="5:45" x14ac:dyDescent="0.25">
      <c r="E517" s="8">
        <f t="shared" si="65"/>
        <v>44197</v>
      </c>
      <c r="F517" s="7">
        <f t="shared" si="6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61"/>
        <v>63.58</v>
      </c>
      <c r="AH517" s="17"/>
      <c r="AI517" s="8">
        <v>44211</v>
      </c>
      <c r="AJ517" s="7">
        <v>-320.67472848839077</v>
      </c>
      <c r="AK517" s="19">
        <v>0.1603373642441954</v>
      </c>
      <c r="AL517" s="7">
        <v>4754.9604729111124</v>
      </c>
      <c r="AM517" s="7">
        <v>63.58</v>
      </c>
      <c r="AN517" s="17"/>
      <c r="AO517" s="22">
        <f t="shared" si="62"/>
        <v>0</v>
      </c>
      <c r="AP517" s="22">
        <f t="shared" si="63"/>
        <v>0</v>
      </c>
      <c r="AQ517" s="22">
        <f t="shared" si="58"/>
        <v>0</v>
      </c>
      <c r="AR517" s="22">
        <f t="shared" si="59"/>
        <v>0</v>
      </c>
      <c r="AS517" s="22">
        <f t="shared" si="60"/>
        <v>0</v>
      </c>
    </row>
    <row r="518" spans="5:45" x14ac:dyDescent="0.25">
      <c r="E518" s="8">
        <f t="shared" si="65"/>
        <v>44198</v>
      </c>
      <c r="F518" s="7">
        <f t="shared" si="6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61"/>
        <v>63.58</v>
      </c>
      <c r="AH518" s="17"/>
      <c r="AI518" s="8">
        <v>44212</v>
      </c>
      <c r="AJ518" s="7">
        <v>-320.6287374107456</v>
      </c>
      <c r="AK518" s="19">
        <v>0.1603143687053728</v>
      </c>
      <c r="AL518" s="7">
        <v>4434.3317355003664</v>
      </c>
      <c r="AM518" s="7">
        <v>63.58</v>
      </c>
      <c r="AN518" s="17"/>
      <c r="AO518" s="22">
        <f t="shared" si="62"/>
        <v>0</v>
      </c>
      <c r="AP518" s="22">
        <f t="shared" si="63"/>
        <v>0</v>
      </c>
      <c r="AQ518" s="22">
        <f t="shared" si="58"/>
        <v>0</v>
      </c>
      <c r="AR518" s="22">
        <f t="shared" si="59"/>
        <v>0</v>
      </c>
      <c r="AS518" s="22">
        <f t="shared" si="60"/>
        <v>0</v>
      </c>
    </row>
    <row r="519" spans="5:45" x14ac:dyDescent="0.25">
      <c r="E519" s="8">
        <f t="shared" si="65"/>
        <v>44199</v>
      </c>
      <c r="F519" s="7">
        <f t="shared" si="6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61"/>
        <v>63.58</v>
      </c>
      <c r="AH519" s="17"/>
      <c r="AI519" s="8">
        <v>44213</v>
      </c>
      <c r="AJ519" s="7">
        <v>-320.56908463111205</v>
      </c>
      <c r="AK519" s="19">
        <v>0.16028454231555603</v>
      </c>
      <c r="AL519" s="7">
        <v>4113.7626508692547</v>
      </c>
      <c r="AM519" s="7">
        <v>63.58</v>
      </c>
      <c r="AN519" s="17"/>
      <c r="AO519" s="22">
        <f t="shared" si="62"/>
        <v>0</v>
      </c>
      <c r="AP519" s="22">
        <f t="shared" si="63"/>
        <v>0</v>
      </c>
      <c r="AQ519" s="22">
        <f t="shared" si="58"/>
        <v>0</v>
      </c>
      <c r="AR519" s="22">
        <f t="shared" si="59"/>
        <v>0</v>
      </c>
      <c r="AS519" s="22">
        <f t="shared" si="60"/>
        <v>0</v>
      </c>
    </row>
    <row r="520" spans="5:45" x14ac:dyDescent="0.25">
      <c r="E520" s="8">
        <f t="shared" si="65"/>
        <v>44200</v>
      </c>
      <c r="F520" s="7">
        <f t="shared" si="6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61"/>
        <v>63.58</v>
      </c>
      <c r="AH520" s="17"/>
      <c r="AI520" s="8">
        <v>44214</v>
      </c>
      <c r="AJ520" s="7">
        <v>-320.49403828590476</v>
      </c>
      <c r="AK520" s="19">
        <v>0.16024701914295239</v>
      </c>
      <c r="AL520" s="7">
        <v>3793.2686125833497</v>
      </c>
      <c r="AM520" s="7">
        <v>63.58</v>
      </c>
      <c r="AN520" s="17"/>
      <c r="AO520" s="22">
        <f t="shared" si="62"/>
        <v>0</v>
      </c>
      <c r="AP520" s="22">
        <f t="shared" si="63"/>
        <v>0</v>
      </c>
      <c r="AQ520" s="22">
        <f t="shared" ref="AQ520:AQ583" si="66">Q520-AK520</f>
        <v>0</v>
      </c>
      <c r="AR520" s="22">
        <f t="shared" ref="AR520:AR583" si="67">R520-AL520</f>
        <v>0</v>
      </c>
      <c r="AS520" s="22">
        <f t="shared" ref="AS520:AS583" si="68">S520-AM520</f>
        <v>0</v>
      </c>
    </row>
    <row r="521" spans="5:45" x14ac:dyDescent="0.25">
      <c r="E521" s="8">
        <f t="shared" si="65"/>
        <v>44201</v>
      </c>
      <c r="F521" s="7">
        <f t="shared" si="6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69">VLOOKUP(O521,$E$22:$F$1597, 2, FALSE)</f>
        <v>63.58</v>
      </c>
      <c r="AH521" s="17"/>
      <c r="AI521" s="8">
        <v>44215</v>
      </c>
      <c r="AJ521" s="7">
        <v>-320.40187162715796</v>
      </c>
      <c r="AK521" s="19">
        <v>0.16020093581357897</v>
      </c>
      <c r="AL521" s="7">
        <v>3472.8667409561917</v>
      </c>
      <c r="AM521" s="7">
        <v>63.58</v>
      </c>
      <c r="AN521" s="17"/>
      <c r="AO521" s="22">
        <f t="shared" ref="AO521:AO584" si="70">O521-AI521</f>
        <v>0</v>
      </c>
      <c r="AP521" s="22">
        <f t="shared" ref="AP521:AP584" si="71">P521-AJ521</f>
        <v>0</v>
      </c>
      <c r="AQ521" s="22">
        <f t="shared" si="66"/>
        <v>0</v>
      </c>
      <c r="AR521" s="22">
        <f t="shared" si="67"/>
        <v>0</v>
      </c>
      <c r="AS521" s="22">
        <f t="shared" si="68"/>
        <v>0</v>
      </c>
    </row>
    <row r="522" spans="5:45" x14ac:dyDescent="0.25">
      <c r="E522" s="8">
        <f t="shared" si="65"/>
        <v>44202</v>
      </c>
      <c r="F522" s="7">
        <f t="shared" si="6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69"/>
        <v>63.58</v>
      </c>
      <c r="AH522" s="17"/>
      <c r="AI522" s="8">
        <v>44216</v>
      </c>
      <c r="AJ522" s="7">
        <v>-320.29086429315794</v>
      </c>
      <c r="AK522" s="19">
        <v>0.16014543214657898</v>
      </c>
      <c r="AL522" s="7">
        <v>3152.5758766630338</v>
      </c>
      <c r="AM522" s="7">
        <v>63.58</v>
      </c>
      <c r="AN522" s="17"/>
      <c r="AO522" s="22">
        <f t="shared" si="70"/>
        <v>0</v>
      </c>
      <c r="AP522" s="22">
        <f t="shared" si="71"/>
        <v>0</v>
      </c>
      <c r="AQ522" s="22">
        <f t="shared" si="66"/>
        <v>0</v>
      </c>
      <c r="AR522" s="22">
        <f t="shared" si="67"/>
        <v>0</v>
      </c>
      <c r="AS522" s="22">
        <f t="shared" si="68"/>
        <v>0</v>
      </c>
    </row>
    <row r="523" spans="5:45" x14ac:dyDescent="0.25">
      <c r="E523" s="8">
        <f t="shared" si="65"/>
        <v>44203</v>
      </c>
      <c r="F523" s="7">
        <f t="shared" si="6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69"/>
        <v>63.58</v>
      </c>
      <c r="AH523" s="17"/>
      <c r="AI523" s="8">
        <v>44217</v>
      </c>
      <c r="AJ523" s="7">
        <v>-320.15930371544425</v>
      </c>
      <c r="AK523" s="19">
        <v>0.16007965185772213</v>
      </c>
      <c r="AL523" s="7">
        <v>2832.4165729475894</v>
      </c>
      <c r="AM523" s="7">
        <v>63.58</v>
      </c>
      <c r="AN523" s="17"/>
      <c r="AO523" s="22">
        <f t="shared" si="70"/>
        <v>0</v>
      </c>
      <c r="AP523" s="22">
        <f t="shared" si="71"/>
        <v>0</v>
      </c>
      <c r="AQ523" s="22">
        <f t="shared" si="66"/>
        <v>0</v>
      </c>
      <c r="AR523" s="22">
        <f t="shared" si="67"/>
        <v>0</v>
      </c>
      <c r="AS523" s="22">
        <f t="shared" si="68"/>
        <v>0</v>
      </c>
    </row>
    <row r="524" spans="5:45" x14ac:dyDescent="0.25">
      <c r="E524" s="8">
        <f t="shared" si="65"/>
        <v>44204</v>
      </c>
      <c r="F524" s="7">
        <f t="shared" si="6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69"/>
        <v>63.58</v>
      </c>
      <c r="AH524" s="17"/>
      <c r="AI524" s="8">
        <v>44218</v>
      </c>
      <c r="AJ524" s="7">
        <v>-320.00548666009593</v>
      </c>
      <c r="AK524" s="19">
        <v>0.16000274333004796</v>
      </c>
      <c r="AL524" s="7">
        <v>2512.4110862874936</v>
      </c>
      <c r="AM524" s="7">
        <v>63.58</v>
      </c>
      <c r="AN524" s="17"/>
      <c r="AO524" s="22">
        <f t="shared" si="70"/>
        <v>0</v>
      </c>
      <c r="AP524" s="22">
        <f t="shared" si="71"/>
        <v>0</v>
      </c>
      <c r="AQ524" s="22">
        <f t="shared" si="66"/>
        <v>0</v>
      </c>
      <c r="AR524" s="22">
        <f t="shared" si="67"/>
        <v>0</v>
      </c>
      <c r="AS524" s="22">
        <f t="shared" si="68"/>
        <v>0</v>
      </c>
    </row>
    <row r="525" spans="5:45" x14ac:dyDescent="0.25">
      <c r="E525" s="8">
        <f t="shared" si="65"/>
        <v>44205</v>
      </c>
      <c r="F525" s="7">
        <f t="shared" si="6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69"/>
        <v>63.58</v>
      </c>
      <c r="AH525" s="17"/>
      <c r="AI525" s="8">
        <v>44219</v>
      </c>
      <c r="AJ525" s="7">
        <v>-319.82772090078237</v>
      </c>
      <c r="AK525" s="19">
        <v>0.15991386045039119</v>
      </c>
      <c r="AL525" s="7">
        <v>2192.5833653867112</v>
      </c>
      <c r="AM525" s="7">
        <v>63.58</v>
      </c>
      <c r="AN525" s="17"/>
      <c r="AO525" s="22">
        <f t="shared" si="70"/>
        <v>0</v>
      </c>
      <c r="AP525" s="22">
        <f t="shared" si="71"/>
        <v>0</v>
      </c>
      <c r="AQ525" s="22">
        <f t="shared" si="66"/>
        <v>0</v>
      </c>
      <c r="AR525" s="22">
        <f t="shared" si="67"/>
        <v>0</v>
      </c>
      <c r="AS525" s="22">
        <f t="shared" si="68"/>
        <v>0</v>
      </c>
    </row>
    <row r="526" spans="5:45" x14ac:dyDescent="0.25">
      <c r="E526" s="8">
        <f t="shared" si="65"/>
        <v>44206</v>
      </c>
      <c r="F526" s="7">
        <f t="shared" si="6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69"/>
        <v>63.58</v>
      </c>
      <c r="AH526" s="17"/>
      <c r="AI526" s="8">
        <v>44220</v>
      </c>
      <c r="AJ526" s="7">
        <v>-319.62432702058197</v>
      </c>
      <c r="AK526" s="19">
        <v>0.15981216351029098</v>
      </c>
      <c r="AL526" s="7">
        <v>1872.9590383661293</v>
      </c>
      <c r="AM526" s="7">
        <v>63.58</v>
      </c>
      <c r="AN526" s="17"/>
      <c r="AO526" s="22">
        <f t="shared" si="70"/>
        <v>0</v>
      </c>
      <c r="AP526" s="22">
        <f t="shared" si="71"/>
        <v>0</v>
      </c>
      <c r="AQ526" s="22">
        <f t="shared" si="66"/>
        <v>0</v>
      </c>
      <c r="AR526" s="22">
        <f t="shared" si="67"/>
        <v>0</v>
      </c>
      <c r="AS526" s="22">
        <f t="shared" si="68"/>
        <v>0</v>
      </c>
    </row>
    <row r="527" spans="5:45" x14ac:dyDescent="0.25">
      <c r="E527" s="8">
        <f t="shared" si="65"/>
        <v>44207</v>
      </c>
      <c r="F527" s="7">
        <f t="shared" si="6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69"/>
        <v>63.58</v>
      </c>
      <c r="AH527" s="17"/>
      <c r="AI527" s="8">
        <v>44221</v>
      </c>
      <c r="AJ527" s="7">
        <v>-319.39364033906264</v>
      </c>
      <c r="AK527" s="19">
        <v>0.15969682016953132</v>
      </c>
      <c r="AL527" s="7">
        <v>1553.5653980270667</v>
      </c>
      <c r="AM527" s="7">
        <v>63.58</v>
      </c>
      <c r="AN527" s="17"/>
      <c r="AO527" s="22">
        <f t="shared" si="70"/>
        <v>0</v>
      </c>
      <c r="AP527" s="22">
        <f t="shared" si="71"/>
        <v>0</v>
      </c>
      <c r="AQ527" s="22">
        <f t="shared" si="66"/>
        <v>0</v>
      </c>
      <c r="AR527" s="22">
        <f t="shared" si="67"/>
        <v>0</v>
      </c>
      <c r="AS527" s="22">
        <f t="shared" si="68"/>
        <v>0</v>
      </c>
    </row>
    <row r="528" spans="5:45" x14ac:dyDescent="0.25">
      <c r="E528" s="8">
        <f t="shared" si="65"/>
        <v>44208</v>
      </c>
      <c r="F528" s="7">
        <f t="shared" si="6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69"/>
        <v>63.58</v>
      </c>
      <c r="AH528" s="17"/>
      <c r="AI528" s="8">
        <v>44222</v>
      </c>
      <c r="AJ528" s="7">
        <v>-319.13401296057333</v>
      </c>
      <c r="AK528" s="19">
        <v>0.15956700648028666</v>
      </c>
      <c r="AL528" s="7">
        <v>1234.4313850664935</v>
      </c>
      <c r="AM528" s="7">
        <v>63.58</v>
      </c>
      <c r="AN528" s="17"/>
      <c r="AO528" s="22">
        <f t="shared" si="70"/>
        <v>0</v>
      </c>
      <c r="AP528" s="22">
        <f t="shared" si="71"/>
        <v>0</v>
      </c>
      <c r="AQ528" s="22">
        <f t="shared" si="66"/>
        <v>0</v>
      </c>
      <c r="AR528" s="22">
        <f t="shared" si="67"/>
        <v>0</v>
      </c>
      <c r="AS528" s="22">
        <f t="shared" si="68"/>
        <v>0</v>
      </c>
    </row>
    <row r="529" spans="5:45" x14ac:dyDescent="0.25">
      <c r="E529" s="8">
        <f t="shared" si="65"/>
        <v>44209</v>
      </c>
      <c r="F529" s="7">
        <f t="shared" si="6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69"/>
        <v>63.58</v>
      </c>
      <c r="AH529" s="17"/>
      <c r="AI529" s="8">
        <v>44223</v>
      </c>
      <c r="AJ529" s="7">
        <v>-318.84381593912428</v>
      </c>
      <c r="AK529" s="19">
        <v>0.15942190796956215</v>
      </c>
      <c r="AL529" s="7">
        <v>915.58756912736919</v>
      </c>
      <c r="AM529" s="7">
        <v>63.58</v>
      </c>
      <c r="AN529" s="17"/>
      <c r="AO529" s="22">
        <f t="shared" si="70"/>
        <v>0</v>
      </c>
      <c r="AP529" s="22">
        <f t="shared" si="71"/>
        <v>0</v>
      </c>
      <c r="AQ529" s="22">
        <f t="shared" si="66"/>
        <v>0</v>
      </c>
      <c r="AR529" s="22">
        <f t="shared" si="67"/>
        <v>0</v>
      </c>
      <c r="AS529" s="22">
        <f t="shared" si="68"/>
        <v>0</v>
      </c>
    </row>
    <row r="530" spans="5:45" x14ac:dyDescent="0.25">
      <c r="E530" s="8">
        <f t="shared" si="65"/>
        <v>44210</v>
      </c>
      <c r="F530" s="7">
        <f t="shared" si="6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69"/>
        <v>63.58</v>
      </c>
      <c r="AH530" s="17"/>
      <c r="AI530" s="8">
        <v>44224</v>
      </c>
      <c r="AJ530" s="7">
        <v>-318.52144155463031</v>
      </c>
      <c r="AK530" s="19">
        <v>0.15926072077731515</v>
      </c>
      <c r="AL530" s="7">
        <v>597.06612757273888</v>
      </c>
      <c r="AM530" s="7">
        <v>63.58</v>
      </c>
      <c r="AN530" s="17"/>
      <c r="AO530" s="22">
        <f t="shared" si="70"/>
        <v>0</v>
      </c>
      <c r="AP530" s="22">
        <f t="shared" si="71"/>
        <v>0</v>
      </c>
      <c r="AQ530" s="22">
        <f t="shared" si="66"/>
        <v>0</v>
      </c>
      <c r="AR530" s="22">
        <f t="shared" si="67"/>
        <v>0</v>
      </c>
      <c r="AS530" s="22">
        <f t="shared" si="68"/>
        <v>0</v>
      </c>
    </row>
    <row r="531" spans="5:45" x14ac:dyDescent="0.25">
      <c r="E531" s="8">
        <f t="shared" si="65"/>
        <v>44211</v>
      </c>
      <c r="F531" s="7">
        <f t="shared" si="6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69"/>
        <v>63.58</v>
      </c>
      <c r="AH531" s="17"/>
      <c r="AI531" s="8">
        <v>44225</v>
      </c>
      <c r="AJ531" s="7">
        <v>-318.16530569467</v>
      </c>
      <c r="AK531" s="19">
        <v>0.159082652847335</v>
      </c>
      <c r="AL531" s="7">
        <v>278.90082187806888</v>
      </c>
      <c r="AM531" s="7">
        <v>63.58</v>
      </c>
      <c r="AN531" s="17"/>
      <c r="AO531" s="22">
        <f t="shared" si="70"/>
        <v>0</v>
      </c>
      <c r="AP531" s="22">
        <f t="shared" si="71"/>
        <v>0</v>
      </c>
      <c r="AQ531" s="22">
        <f t="shared" si="66"/>
        <v>0</v>
      </c>
      <c r="AR531" s="22">
        <f t="shared" si="67"/>
        <v>0</v>
      </c>
      <c r="AS531" s="22">
        <f t="shared" si="68"/>
        <v>0</v>
      </c>
    </row>
    <row r="532" spans="5:45" x14ac:dyDescent="0.25">
      <c r="E532" s="8">
        <f t="shared" si="65"/>
        <v>44212</v>
      </c>
      <c r="F532" s="7">
        <f t="shared" si="6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69"/>
        <v>63.58</v>
      </c>
      <c r="AH532" s="17"/>
      <c r="AI532" s="8">
        <v>44226</v>
      </c>
      <c r="AJ532" s="7">
        <v>-278.90082187806888</v>
      </c>
      <c r="AK532" s="19">
        <v>0.13945041093903443</v>
      </c>
      <c r="AL532" s="7">
        <v>0</v>
      </c>
      <c r="AM532" s="7">
        <v>63.58</v>
      </c>
      <c r="AN532" s="17"/>
      <c r="AO532" s="22">
        <f t="shared" si="70"/>
        <v>0</v>
      </c>
      <c r="AP532" s="22">
        <f t="shared" si="71"/>
        <v>0</v>
      </c>
      <c r="AQ532" s="22">
        <f t="shared" si="66"/>
        <v>0</v>
      </c>
      <c r="AR532" s="22">
        <f t="shared" si="67"/>
        <v>0</v>
      </c>
      <c r="AS532" s="22">
        <f t="shared" si="68"/>
        <v>0</v>
      </c>
    </row>
    <row r="533" spans="5:45" x14ac:dyDescent="0.25">
      <c r="E533" s="8">
        <f t="shared" si="65"/>
        <v>44213</v>
      </c>
      <c r="F533" s="7">
        <f t="shared" si="6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69"/>
        <v>63.58</v>
      </c>
      <c r="AH533" s="17"/>
      <c r="AI533" s="8">
        <v>44227</v>
      </c>
      <c r="AJ533" s="7">
        <v>0</v>
      </c>
      <c r="AK533" s="19">
        <v>0</v>
      </c>
      <c r="AL533" s="7">
        <v>0</v>
      </c>
      <c r="AM533" s="7">
        <v>63.58</v>
      </c>
      <c r="AN533" s="17"/>
      <c r="AO533" s="22">
        <f t="shared" si="70"/>
        <v>0</v>
      </c>
      <c r="AP533" s="22">
        <f t="shared" si="71"/>
        <v>0</v>
      </c>
      <c r="AQ533" s="22">
        <f t="shared" si="66"/>
        <v>0</v>
      </c>
      <c r="AR533" s="22">
        <f t="shared" si="67"/>
        <v>0</v>
      </c>
      <c r="AS533" s="22">
        <f t="shared" si="68"/>
        <v>0</v>
      </c>
    </row>
    <row r="534" spans="5:45" x14ac:dyDescent="0.25">
      <c r="E534" s="8">
        <f t="shared" si="65"/>
        <v>44214</v>
      </c>
      <c r="F534" s="7">
        <f t="shared" si="6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69"/>
        <v>61</v>
      </c>
      <c r="AH534" s="17"/>
      <c r="AI534" s="8">
        <v>44228</v>
      </c>
      <c r="AJ534" s="7">
        <v>0</v>
      </c>
      <c r="AK534" s="19">
        <v>0</v>
      </c>
      <c r="AL534" s="7">
        <v>0</v>
      </c>
      <c r="AM534" s="7">
        <v>61</v>
      </c>
      <c r="AN534" s="17"/>
      <c r="AO534" s="22">
        <f t="shared" si="70"/>
        <v>0</v>
      </c>
      <c r="AP534" s="22">
        <f t="shared" si="71"/>
        <v>0</v>
      </c>
      <c r="AQ534" s="22">
        <f t="shared" si="66"/>
        <v>0</v>
      </c>
      <c r="AR534" s="22">
        <f t="shared" si="67"/>
        <v>0</v>
      </c>
      <c r="AS534" s="22">
        <f t="shared" si="68"/>
        <v>0</v>
      </c>
    </row>
    <row r="535" spans="5:45" x14ac:dyDescent="0.25">
      <c r="E535" s="8">
        <f t="shared" si="65"/>
        <v>44215</v>
      </c>
      <c r="F535" s="7">
        <f t="shared" si="6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69"/>
        <v>61</v>
      </c>
      <c r="AH535" s="17"/>
      <c r="AI535" s="8">
        <v>44229</v>
      </c>
      <c r="AJ535" s="7">
        <v>0</v>
      </c>
      <c r="AK535" s="19">
        <v>0</v>
      </c>
      <c r="AL535" s="7">
        <v>0</v>
      </c>
      <c r="AM535" s="7">
        <v>61</v>
      </c>
      <c r="AN535" s="17"/>
      <c r="AO535" s="22">
        <f t="shared" si="70"/>
        <v>0</v>
      </c>
      <c r="AP535" s="22">
        <f t="shared" si="71"/>
        <v>0</v>
      </c>
      <c r="AQ535" s="22">
        <f t="shared" si="66"/>
        <v>0</v>
      </c>
      <c r="AR535" s="22">
        <f t="shared" si="67"/>
        <v>0</v>
      </c>
      <c r="AS535" s="22">
        <f t="shared" si="68"/>
        <v>0</v>
      </c>
    </row>
    <row r="536" spans="5:45" x14ac:dyDescent="0.25">
      <c r="E536" s="8">
        <f t="shared" si="65"/>
        <v>44216</v>
      </c>
      <c r="F536" s="7">
        <f t="shared" ref="F536:F599" si="72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69"/>
        <v>61</v>
      </c>
      <c r="AH536" s="17"/>
      <c r="AI536" s="8">
        <v>44230</v>
      </c>
      <c r="AJ536" s="7">
        <v>0</v>
      </c>
      <c r="AK536" s="19">
        <v>0</v>
      </c>
      <c r="AL536" s="7">
        <v>0</v>
      </c>
      <c r="AM536" s="7">
        <v>61</v>
      </c>
      <c r="AN536" s="17"/>
      <c r="AO536" s="22">
        <f t="shared" si="70"/>
        <v>0</v>
      </c>
      <c r="AP536" s="22">
        <f t="shared" si="71"/>
        <v>0</v>
      </c>
      <c r="AQ536" s="22">
        <f t="shared" si="66"/>
        <v>0</v>
      </c>
      <c r="AR536" s="22">
        <f t="shared" si="67"/>
        <v>0</v>
      </c>
      <c r="AS536" s="22">
        <f t="shared" si="68"/>
        <v>0</v>
      </c>
    </row>
    <row r="537" spans="5:45" x14ac:dyDescent="0.25">
      <c r="E537" s="8">
        <f t="shared" si="65"/>
        <v>44217</v>
      </c>
      <c r="F537" s="7">
        <f t="shared" si="72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69"/>
        <v>61</v>
      </c>
      <c r="AH537" s="17"/>
      <c r="AI537" s="8">
        <v>44231</v>
      </c>
      <c r="AJ537" s="7">
        <v>0</v>
      </c>
      <c r="AK537" s="19">
        <v>0</v>
      </c>
      <c r="AL537" s="7">
        <v>0</v>
      </c>
      <c r="AM537" s="7">
        <v>61</v>
      </c>
      <c r="AN537" s="17"/>
      <c r="AO537" s="22">
        <f t="shared" si="70"/>
        <v>0</v>
      </c>
      <c r="AP537" s="22">
        <f t="shared" si="71"/>
        <v>0</v>
      </c>
      <c r="AQ537" s="22">
        <f t="shared" si="66"/>
        <v>0</v>
      </c>
      <c r="AR537" s="22">
        <f t="shared" si="67"/>
        <v>0</v>
      </c>
      <c r="AS537" s="22">
        <f t="shared" si="68"/>
        <v>0</v>
      </c>
    </row>
    <row r="538" spans="5:45" x14ac:dyDescent="0.25">
      <c r="E538" s="8">
        <f t="shared" si="65"/>
        <v>44218</v>
      </c>
      <c r="F538" s="7">
        <f t="shared" si="72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69"/>
        <v>61</v>
      </c>
      <c r="AH538" s="17"/>
      <c r="AI538" s="8">
        <v>44232</v>
      </c>
      <c r="AJ538" s="7">
        <v>0</v>
      </c>
      <c r="AK538" s="19">
        <v>0</v>
      </c>
      <c r="AL538" s="7">
        <v>0</v>
      </c>
      <c r="AM538" s="7">
        <v>61</v>
      </c>
      <c r="AN538" s="17"/>
      <c r="AO538" s="22">
        <f t="shared" si="70"/>
        <v>0</v>
      </c>
      <c r="AP538" s="22">
        <f t="shared" si="71"/>
        <v>0</v>
      </c>
      <c r="AQ538" s="22">
        <f t="shared" si="66"/>
        <v>0</v>
      </c>
      <c r="AR538" s="22">
        <f t="shared" si="67"/>
        <v>0</v>
      </c>
      <c r="AS538" s="22">
        <f t="shared" si="68"/>
        <v>0</v>
      </c>
    </row>
    <row r="539" spans="5:45" x14ac:dyDescent="0.25">
      <c r="E539" s="8">
        <f t="shared" si="65"/>
        <v>44219</v>
      </c>
      <c r="F539" s="7">
        <f t="shared" si="72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69"/>
        <v>61</v>
      </c>
      <c r="AH539" s="17"/>
      <c r="AI539" s="8">
        <v>44233</v>
      </c>
      <c r="AJ539" s="7">
        <v>0</v>
      </c>
      <c r="AK539" s="19">
        <v>0</v>
      </c>
      <c r="AL539" s="7">
        <v>0</v>
      </c>
      <c r="AM539" s="7">
        <v>61</v>
      </c>
      <c r="AN539" s="17"/>
      <c r="AO539" s="22">
        <f t="shared" si="70"/>
        <v>0</v>
      </c>
      <c r="AP539" s="22">
        <f t="shared" si="71"/>
        <v>0</v>
      </c>
      <c r="AQ539" s="22">
        <f t="shared" si="66"/>
        <v>0</v>
      </c>
      <c r="AR539" s="22">
        <f t="shared" si="67"/>
        <v>0</v>
      </c>
      <c r="AS539" s="22">
        <f t="shared" si="68"/>
        <v>0</v>
      </c>
    </row>
    <row r="540" spans="5:45" x14ac:dyDescent="0.25">
      <c r="E540" s="8">
        <f t="shared" si="65"/>
        <v>44220</v>
      </c>
      <c r="F540" s="7">
        <f t="shared" si="72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69"/>
        <v>61</v>
      </c>
      <c r="AH540" s="17"/>
      <c r="AI540" s="8">
        <v>44234</v>
      </c>
      <c r="AJ540" s="7">
        <v>0</v>
      </c>
      <c r="AK540" s="19">
        <v>0</v>
      </c>
      <c r="AL540" s="7">
        <v>0</v>
      </c>
      <c r="AM540" s="7">
        <v>61</v>
      </c>
      <c r="AN540" s="17"/>
      <c r="AO540" s="22">
        <f t="shared" si="70"/>
        <v>0</v>
      </c>
      <c r="AP540" s="22">
        <f t="shared" si="71"/>
        <v>0</v>
      </c>
      <c r="AQ540" s="22">
        <f t="shared" si="66"/>
        <v>0</v>
      </c>
      <c r="AR540" s="22">
        <f t="shared" si="67"/>
        <v>0</v>
      </c>
      <c r="AS540" s="22">
        <f t="shared" si="68"/>
        <v>0</v>
      </c>
    </row>
    <row r="541" spans="5:45" x14ac:dyDescent="0.25">
      <c r="E541" s="8">
        <f t="shared" si="65"/>
        <v>44221</v>
      </c>
      <c r="F541" s="7">
        <f t="shared" si="72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69"/>
        <v>61</v>
      </c>
      <c r="AH541" s="17"/>
      <c r="AI541" s="8">
        <v>44235</v>
      </c>
      <c r="AJ541" s="7">
        <v>0</v>
      </c>
      <c r="AK541" s="19">
        <v>0</v>
      </c>
      <c r="AL541" s="7">
        <v>0</v>
      </c>
      <c r="AM541" s="7">
        <v>61</v>
      </c>
      <c r="AN541" s="17"/>
      <c r="AO541" s="22">
        <f t="shared" si="70"/>
        <v>0</v>
      </c>
      <c r="AP541" s="22">
        <f t="shared" si="71"/>
        <v>0</v>
      </c>
      <c r="AQ541" s="22">
        <f t="shared" si="66"/>
        <v>0</v>
      </c>
      <c r="AR541" s="22">
        <f t="shared" si="67"/>
        <v>0</v>
      </c>
      <c r="AS541" s="22">
        <f t="shared" si="68"/>
        <v>0</v>
      </c>
    </row>
    <row r="542" spans="5:45" x14ac:dyDescent="0.25">
      <c r="E542" s="8">
        <f t="shared" si="65"/>
        <v>44222</v>
      </c>
      <c r="F542" s="7">
        <f t="shared" si="72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69"/>
        <v>61</v>
      </c>
      <c r="AH542" s="17"/>
      <c r="AI542" s="8">
        <v>44236</v>
      </c>
      <c r="AJ542" s="7">
        <v>0</v>
      </c>
      <c r="AK542" s="19">
        <v>0</v>
      </c>
      <c r="AL542" s="7">
        <v>0</v>
      </c>
      <c r="AM542" s="7">
        <v>61</v>
      </c>
      <c r="AN542" s="17"/>
      <c r="AO542" s="22">
        <f t="shared" si="70"/>
        <v>0</v>
      </c>
      <c r="AP542" s="22">
        <f t="shared" si="71"/>
        <v>0</v>
      </c>
      <c r="AQ542" s="22">
        <f t="shared" si="66"/>
        <v>0</v>
      </c>
      <c r="AR542" s="22">
        <f t="shared" si="67"/>
        <v>0</v>
      </c>
      <c r="AS542" s="22">
        <f t="shared" si="68"/>
        <v>0</v>
      </c>
    </row>
    <row r="543" spans="5:45" x14ac:dyDescent="0.25">
      <c r="E543" s="8">
        <f t="shared" si="65"/>
        <v>44223</v>
      </c>
      <c r="F543" s="7">
        <f t="shared" si="72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69"/>
        <v>61</v>
      </c>
      <c r="AH543" s="17"/>
      <c r="AI543" s="8">
        <v>44237</v>
      </c>
      <c r="AJ543" s="7">
        <v>0</v>
      </c>
      <c r="AK543" s="19">
        <v>0</v>
      </c>
      <c r="AL543" s="7">
        <v>0</v>
      </c>
      <c r="AM543" s="7">
        <v>61</v>
      </c>
      <c r="AN543" s="17"/>
      <c r="AO543" s="22">
        <f t="shared" si="70"/>
        <v>0</v>
      </c>
      <c r="AP543" s="22">
        <f t="shared" si="71"/>
        <v>0</v>
      </c>
      <c r="AQ543" s="22">
        <f t="shared" si="66"/>
        <v>0</v>
      </c>
      <c r="AR543" s="22">
        <f t="shared" si="67"/>
        <v>0</v>
      </c>
      <c r="AS543" s="22">
        <f t="shared" si="68"/>
        <v>0</v>
      </c>
    </row>
    <row r="544" spans="5:45" x14ac:dyDescent="0.25">
      <c r="E544" s="8">
        <f t="shared" si="65"/>
        <v>44224</v>
      </c>
      <c r="F544" s="7">
        <f t="shared" si="72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69"/>
        <v>61</v>
      </c>
      <c r="AH544" s="17"/>
      <c r="AI544" s="8">
        <v>44238</v>
      </c>
      <c r="AJ544" s="7">
        <v>0</v>
      </c>
      <c r="AK544" s="19">
        <v>0</v>
      </c>
      <c r="AL544" s="7">
        <v>0</v>
      </c>
      <c r="AM544" s="7">
        <v>61</v>
      </c>
      <c r="AN544" s="17"/>
      <c r="AO544" s="22">
        <f t="shared" si="70"/>
        <v>0</v>
      </c>
      <c r="AP544" s="22">
        <f t="shared" si="71"/>
        <v>0</v>
      </c>
      <c r="AQ544" s="22">
        <f t="shared" si="66"/>
        <v>0</v>
      </c>
      <c r="AR544" s="22">
        <f t="shared" si="67"/>
        <v>0</v>
      </c>
      <c r="AS544" s="22">
        <f t="shared" si="68"/>
        <v>0</v>
      </c>
    </row>
    <row r="545" spans="5:45" x14ac:dyDescent="0.25">
      <c r="E545" s="8">
        <f t="shared" si="65"/>
        <v>44225</v>
      </c>
      <c r="F545" s="7">
        <f t="shared" si="72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69"/>
        <v>61</v>
      </c>
      <c r="AH545" s="17"/>
      <c r="AI545" s="8">
        <v>44239</v>
      </c>
      <c r="AJ545" s="7">
        <v>0</v>
      </c>
      <c r="AK545" s="19">
        <v>0</v>
      </c>
      <c r="AL545" s="7">
        <v>0</v>
      </c>
      <c r="AM545" s="7">
        <v>61</v>
      </c>
      <c r="AN545" s="17"/>
      <c r="AO545" s="22">
        <f t="shared" si="70"/>
        <v>0</v>
      </c>
      <c r="AP545" s="22">
        <f t="shared" si="71"/>
        <v>0</v>
      </c>
      <c r="AQ545" s="22">
        <f t="shared" si="66"/>
        <v>0</v>
      </c>
      <c r="AR545" s="22">
        <f t="shared" si="67"/>
        <v>0</v>
      </c>
      <c r="AS545" s="22">
        <f t="shared" si="68"/>
        <v>0</v>
      </c>
    </row>
    <row r="546" spans="5:45" x14ac:dyDescent="0.25">
      <c r="E546" s="8">
        <f t="shared" si="65"/>
        <v>44226</v>
      </c>
      <c r="F546" s="7">
        <f t="shared" si="72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69"/>
        <v>61</v>
      </c>
      <c r="AH546" s="17"/>
      <c r="AI546" s="8">
        <v>44240</v>
      </c>
      <c r="AJ546" s="7">
        <v>0</v>
      </c>
      <c r="AK546" s="19">
        <v>0</v>
      </c>
      <c r="AL546" s="7">
        <v>0</v>
      </c>
      <c r="AM546" s="7">
        <v>61</v>
      </c>
      <c r="AN546" s="17"/>
      <c r="AO546" s="22">
        <f t="shared" si="70"/>
        <v>0</v>
      </c>
      <c r="AP546" s="22">
        <f t="shared" si="71"/>
        <v>0</v>
      </c>
      <c r="AQ546" s="22">
        <f t="shared" si="66"/>
        <v>0</v>
      </c>
      <c r="AR546" s="22">
        <f t="shared" si="67"/>
        <v>0</v>
      </c>
      <c r="AS546" s="22">
        <f t="shared" si="68"/>
        <v>0</v>
      </c>
    </row>
    <row r="547" spans="5:45" x14ac:dyDescent="0.25">
      <c r="E547" s="8">
        <f t="shared" si="65"/>
        <v>44227</v>
      </c>
      <c r="F547" s="7">
        <f t="shared" si="72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69"/>
        <v>61</v>
      </c>
      <c r="AH547" s="17"/>
      <c r="AI547" s="8">
        <v>44241</v>
      </c>
      <c r="AJ547" s="7">
        <v>0</v>
      </c>
      <c r="AK547" s="19">
        <v>0</v>
      </c>
      <c r="AL547" s="7">
        <v>0</v>
      </c>
      <c r="AM547" s="7">
        <v>61</v>
      </c>
      <c r="AN547" s="17"/>
      <c r="AO547" s="22">
        <f t="shared" si="70"/>
        <v>0</v>
      </c>
      <c r="AP547" s="22">
        <f t="shared" si="71"/>
        <v>0</v>
      </c>
      <c r="AQ547" s="22">
        <f t="shared" si="66"/>
        <v>0</v>
      </c>
      <c r="AR547" s="22">
        <f t="shared" si="67"/>
        <v>0</v>
      </c>
      <c r="AS547" s="22">
        <f t="shared" si="68"/>
        <v>0</v>
      </c>
    </row>
    <row r="548" spans="5:45" x14ac:dyDescent="0.25">
      <c r="E548" s="8">
        <f t="shared" si="65"/>
        <v>44228</v>
      </c>
      <c r="F548" s="7">
        <f t="shared" si="72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69"/>
        <v>61</v>
      </c>
      <c r="AH548" s="17"/>
      <c r="AI548" s="8">
        <v>44242</v>
      </c>
      <c r="AJ548" s="7">
        <v>0</v>
      </c>
      <c r="AK548" s="19">
        <v>0</v>
      </c>
      <c r="AL548" s="7">
        <v>0</v>
      </c>
      <c r="AM548" s="7">
        <v>61</v>
      </c>
      <c r="AN548" s="17"/>
      <c r="AO548" s="22">
        <f t="shared" si="70"/>
        <v>0</v>
      </c>
      <c r="AP548" s="22">
        <f t="shared" si="71"/>
        <v>0</v>
      </c>
      <c r="AQ548" s="22">
        <f t="shared" si="66"/>
        <v>0</v>
      </c>
      <c r="AR548" s="22">
        <f t="shared" si="67"/>
        <v>0</v>
      </c>
      <c r="AS548" s="22">
        <f t="shared" si="68"/>
        <v>0</v>
      </c>
    </row>
    <row r="549" spans="5:45" x14ac:dyDescent="0.25">
      <c r="E549" s="8">
        <f t="shared" si="65"/>
        <v>44229</v>
      </c>
      <c r="F549" s="7">
        <f t="shared" si="72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69"/>
        <v>61</v>
      </c>
      <c r="AH549" s="17"/>
      <c r="AI549" s="8">
        <v>44243</v>
      </c>
      <c r="AJ549" s="7">
        <v>0</v>
      </c>
      <c r="AK549" s="19">
        <v>0</v>
      </c>
      <c r="AL549" s="7">
        <v>0</v>
      </c>
      <c r="AM549" s="7">
        <v>61</v>
      </c>
      <c r="AN549" s="17"/>
      <c r="AO549" s="22">
        <f t="shared" si="70"/>
        <v>0</v>
      </c>
      <c r="AP549" s="22">
        <f t="shared" si="71"/>
        <v>0</v>
      </c>
      <c r="AQ549" s="22">
        <f t="shared" si="66"/>
        <v>0</v>
      </c>
      <c r="AR549" s="22">
        <f t="shared" si="67"/>
        <v>0</v>
      </c>
      <c r="AS549" s="22">
        <f t="shared" si="68"/>
        <v>0</v>
      </c>
    </row>
    <row r="550" spans="5:45" x14ac:dyDescent="0.25">
      <c r="E550" s="8">
        <f t="shared" si="65"/>
        <v>44230</v>
      </c>
      <c r="F550" s="7">
        <f t="shared" si="72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69"/>
        <v>61</v>
      </c>
      <c r="AH550" s="17"/>
      <c r="AI550" s="8">
        <v>44244</v>
      </c>
      <c r="AJ550" s="7">
        <v>0</v>
      </c>
      <c r="AK550" s="19">
        <v>0</v>
      </c>
      <c r="AL550" s="7">
        <v>0</v>
      </c>
      <c r="AM550" s="7">
        <v>61</v>
      </c>
      <c r="AN550" s="17"/>
      <c r="AO550" s="22">
        <f t="shared" si="70"/>
        <v>0</v>
      </c>
      <c r="AP550" s="22">
        <f t="shared" si="71"/>
        <v>0</v>
      </c>
      <c r="AQ550" s="22">
        <f t="shared" si="66"/>
        <v>0</v>
      </c>
      <c r="AR550" s="22">
        <f t="shared" si="67"/>
        <v>0</v>
      </c>
      <c r="AS550" s="22">
        <f t="shared" si="68"/>
        <v>0</v>
      </c>
    </row>
    <row r="551" spans="5:45" x14ac:dyDescent="0.25">
      <c r="E551" s="8">
        <f t="shared" si="65"/>
        <v>44231</v>
      </c>
      <c r="F551" s="7">
        <f t="shared" si="72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69"/>
        <v>61</v>
      </c>
      <c r="AH551" s="17"/>
      <c r="AI551" s="8">
        <v>44245</v>
      </c>
      <c r="AJ551" s="7">
        <v>0</v>
      </c>
      <c r="AK551" s="19">
        <v>0</v>
      </c>
      <c r="AL551" s="7">
        <v>0</v>
      </c>
      <c r="AM551" s="7">
        <v>61</v>
      </c>
      <c r="AN551" s="17"/>
      <c r="AO551" s="22">
        <f t="shared" si="70"/>
        <v>0</v>
      </c>
      <c r="AP551" s="22">
        <f t="shared" si="71"/>
        <v>0</v>
      </c>
      <c r="AQ551" s="22">
        <f t="shared" si="66"/>
        <v>0</v>
      </c>
      <c r="AR551" s="22">
        <f t="shared" si="67"/>
        <v>0</v>
      </c>
      <c r="AS551" s="22">
        <f t="shared" si="68"/>
        <v>0</v>
      </c>
    </row>
    <row r="552" spans="5:45" x14ac:dyDescent="0.25">
      <c r="E552" s="8">
        <f t="shared" si="65"/>
        <v>44232</v>
      </c>
      <c r="F552" s="7">
        <f t="shared" si="72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69"/>
        <v>61</v>
      </c>
      <c r="AH552" s="17"/>
      <c r="AI552" s="8">
        <v>44246</v>
      </c>
      <c r="AJ552" s="7">
        <v>0</v>
      </c>
      <c r="AK552" s="19">
        <v>0</v>
      </c>
      <c r="AL552" s="7">
        <v>0</v>
      </c>
      <c r="AM552" s="7">
        <v>61</v>
      </c>
      <c r="AN552" s="17"/>
      <c r="AO552" s="22">
        <f t="shared" si="70"/>
        <v>0</v>
      </c>
      <c r="AP552" s="22">
        <f t="shared" si="71"/>
        <v>0</v>
      </c>
      <c r="AQ552" s="22">
        <f t="shared" si="66"/>
        <v>0</v>
      </c>
      <c r="AR552" s="22">
        <f t="shared" si="67"/>
        <v>0</v>
      </c>
      <c r="AS552" s="22">
        <f t="shared" si="68"/>
        <v>0</v>
      </c>
    </row>
    <row r="553" spans="5:45" x14ac:dyDescent="0.25">
      <c r="E553" s="8">
        <f t="shared" si="65"/>
        <v>44233</v>
      </c>
      <c r="F553" s="7">
        <f t="shared" si="72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69"/>
        <v>61</v>
      </c>
      <c r="AH553" s="17"/>
      <c r="AI553" s="8">
        <v>44247</v>
      </c>
      <c r="AJ553" s="7">
        <v>0</v>
      </c>
      <c r="AK553" s="19">
        <v>0</v>
      </c>
      <c r="AL553" s="7">
        <v>0</v>
      </c>
      <c r="AM553" s="7">
        <v>61</v>
      </c>
      <c r="AN553" s="17"/>
      <c r="AO553" s="22">
        <f t="shared" si="70"/>
        <v>0</v>
      </c>
      <c r="AP553" s="22">
        <f t="shared" si="71"/>
        <v>0</v>
      </c>
      <c r="AQ553" s="22">
        <f t="shared" si="66"/>
        <v>0</v>
      </c>
      <c r="AR553" s="22">
        <f t="shared" si="67"/>
        <v>0</v>
      </c>
      <c r="AS553" s="22">
        <f t="shared" si="68"/>
        <v>0</v>
      </c>
    </row>
    <row r="554" spans="5:45" x14ac:dyDescent="0.25">
      <c r="E554" s="8">
        <f t="shared" si="65"/>
        <v>44234</v>
      </c>
      <c r="F554" s="7">
        <f t="shared" si="72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69"/>
        <v>61</v>
      </c>
      <c r="AH554" s="17"/>
      <c r="AI554" s="8">
        <v>44248</v>
      </c>
      <c r="AJ554" s="7">
        <v>0</v>
      </c>
      <c r="AK554" s="19">
        <v>0</v>
      </c>
      <c r="AL554" s="7">
        <v>0</v>
      </c>
      <c r="AM554" s="7">
        <v>61</v>
      </c>
      <c r="AN554" s="17"/>
      <c r="AO554" s="22">
        <f t="shared" si="70"/>
        <v>0</v>
      </c>
      <c r="AP554" s="22">
        <f t="shared" si="71"/>
        <v>0</v>
      </c>
      <c r="AQ554" s="22">
        <f t="shared" si="66"/>
        <v>0</v>
      </c>
      <c r="AR554" s="22">
        <f t="shared" si="67"/>
        <v>0</v>
      </c>
      <c r="AS554" s="22">
        <f t="shared" si="68"/>
        <v>0</v>
      </c>
    </row>
    <row r="555" spans="5:45" x14ac:dyDescent="0.25">
      <c r="E555" s="8">
        <f t="shared" si="65"/>
        <v>44235</v>
      </c>
      <c r="F555" s="7">
        <f t="shared" si="72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69"/>
        <v>61</v>
      </c>
      <c r="AH555" s="17"/>
      <c r="AI555" s="8">
        <v>44249</v>
      </c>
      <c r="AJ555" s="7">
        <v>0</v>
      </c>
      <c r="AK555" s="19">
        <v>0</v>
      </c>
      <c r="AL555" s="7">
        <v>0</v>
      </c>
      <c r="AM555" s="7">
        <v>61</v>
      </c>
      <c r="AN555" s="17"/>
      <c r="AO555" s="22">
        <f t="shared" si="70"/>
        <v>0</v>
      </c>
      <c r="AP555" s="22">
        <f t="shared" si="71"/>
        <v>0</v>
      </c>
      <c r="AQ555" s="22">
        <f t="shared" si="66"/>
        <v>0</v>
      </c>
      <c r="AR555" s="22">
        <f t="shared" si="67"/>
        <v>0</v>
      </c>
      <c r="AS555" s="22">
        <f t="shared" si="68"/>
        <v>0</v>
      </c>
    </row>
    <row r="556" spans="5:45" x14ac:dyDescent="0.25">
      <c r="E556" s="8">
        <f t="shared" si="65"/>
        <v>44236</v>
      </c>
      <c r="F556" s="7">
        <f t="shared" si="72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69"/>
        <v>61</v>
      </c>
      <c r="AH556" s="17"/>
      <c r="AI556" s="8">
        <v>44250</v>
      </c>
      <c r="AJ556" s="7">
        <v>0</v>
      </c>
      <c r="AK556" s="19">
        <v>0</v>
      </c>
      <c r="AL556" s="7">
        <v>0</v>
      </c>
      <c r="AM556" s="7">
        <v>61</v>
      </c>
      <c r="AN556" s="17"/>
      <c r="AO556" s="22">
        <f t="shared" si="70"/>
        <v>0</v>
      </c>
      <c r="AP556" s="22">
        <f t="shared" si="71"/>
        <v>0</v>
      </c>
      <c r="AQ556" s="22">
        <f t="shared" si="66"/>
        <v>0</v>
      </c>
      <c r="AR556" s="22">
        <f t="shared" si="67"/>
        <v>0</v>
      </c>
      <c r="AS556" s="22">
        <f t="shared" si="68"/>
        <v>0</v>
      </c>
    </row>
    <row r="557" spans="5:45" x14ac:dyDescent="0.25">
      <c r="E557" s="8">
        <f t="shared" si="65"/>
        <v>44237</v>
      </c>
      <c r="F557" s="7">
        <f t="shared" si="72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69"/>
        <v>61</v>
      </c>
      <c r="AH557" s="17"/>
      <c r="AI557" s="8">
        <v>44251</v>
      </c>
      <c r="AJ557" s="7">
        <v>0</v>
      </c>
      <c r="AK557" s="19">
        <v>0</v>
      </c>
      <c r="AL557" s="7">
        <v>0</v>
      </c>
      <c r="AM557" s="7">
        <v>61</v>
      </c>
      <c r="AN557" s="17"/>
      <c r="AO557" s="22">
        <f t="shared" si="70"/>
        <v>0</v>
      </c>
      <c r="AP557" s="22">
        <f t="shared" si="71"/>
        <v>0</v>
      </c>
      <c r="AQ557" s="22">
        <f t="shared" si="66"/>
        <v>0</v>
      </c>
      <c r="AR557" s="22">
        <f t="shared" si="67"/>
        <v>0</v>
      </c>
      <c r="AS557" s="22">
        <f t="shared" si="68"/>
        <v>0</v>
      </c>
    </row>
    <row r="558" spans="5:45" x14ac:dyDescent="0.25">
      <c r="E558" s="8">
        <f t="shared" si="65"/>
        <v>44238</v>
      </c>
      <c r="F558" s="7">
        <f t="shared" si="72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69"/>
        <v>61</v>
      </c>
      <c r="AH558" s="17"/>
      <c r="AI558" s="8">
        <v>44252</v>
      </c>
      <c r="AJ558" s="7">
        <v>0</v>
      </c>
      <c r="AK558" s="19">
        <v>0</v>
      </c>
      <c r="AL558" s="7">
        <v>0</v>
      </c>
      <c r="AM558" s="7">
        <v>61</v>
      </c>
      <c r="AN558" s="17"/>
      <c r="AO558" s="22">
        <f t="shared" si="70"/>
        <v>0</v>
      </c>
      <c r="AP558" s="22">
        <f t="shared" si="71"/>
        <v>0</v>
      </c>
      <c r="AQ558" s="22">
        <f t="shared" si="66"/>
        <v>0</v>
      </c>
      <c r="AR558" s="22">
        <f t="shared" si="67"/>
        <v>0</v>
      </c>
      <c r="AS558" s="22">
        <f t="shared" si="68"/>
        <v>0</v>
      </c>
    </row>
    <row r="559" spans="5:45" x14ac:dyDescent="0.25">
      <c r="E559" s="8">
        <f t="shared" si="65"/>
        <v>44239</v>
      </c>
      <c r="F559" s="7">
        <f t="shared" si="72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69"/>
        <v>61</v>
      </c>
      <c r="AH559" s="17"/>
      <c r="AI559" s="8">
        <v>44253</v>
      </c>
      <c r="AJ559" s="7">
        <v>0</v>
      </c>
      <c r="AK559" s="19">
        <v>0</v>
      </c>
      <c r="AL559" s="7">
        <v>0</v>
      </c>
      <c r="AM559" s="7">
        <v>61</v>
      </c>
      <c r="AN559" s="17"/>
      <c r="AO559" s="22">
        <f t="shared" si="70"/>
        <v>0</v>
      </c>
      <c r="AP559" s="22">
        <f t="shared" si="71"/>
        <v>0</v>
      </c>
      <c r="AQ559" s="22">
        <f t="shared" si="66"/>
        <v>0</v>
      </c>
      <c r="AR559" s="22">
        <f t="shared" si="67"/>
        <v>0</v>
      </c>
      <c r="AS559" s="22">
        <f t="shared" si="68"/>
        <v>0</v>
      </c>
    </row>
    <row r="560" spans="5:45" x14ac:dyDescent="0.25">
      <c r="E560" s="8">
        <f t="shared" si="65"/>
        <v>44240</v>
      </c>
      <c r="F560" s="7">
        <f t="shared" si="72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69"/>
        <v>61</v>
      </c>
      <c r="AH560" s="17"/>
      <c r="AI560" s="8">
        <v>44254</v>
      </c>
      <c r="AJ560" s="7">
        <v>0</v>
      </c>
      <c r="AK560" s="19">
        <v>0</v>
      </c>
      <c r="AL560" s="7">
        <v>0</v>
      </c>
      <c r="AM560" s="7">
        <v>61</v>
      </c>
      <c r="AN560" s="17"/>
      <c r="AO560" s="22">
        <f t="shared" si="70"/>
        <v>0</v>
      </c>
      <c r="AP560" s="22">
        <f t="shared" si="71"/>
        <v>0</v>
      </c>
      <c r="AQ560" s="22">
        <f t="shared" si="66"/>
        <v>0</v>
      </c>
      <c r="AR560" s="22">
        <f t="shared" si="67"/>
        <v>0</v>
      </c>
      <c r="AS560" s="22">
        <f t="shared" si="68"/>
        <v>0</v>
      </c>
    </row>
    <row r="561" spans="5:45" x14ac:dyDescent="0.25">
      <c r="E561" s="8">
        <f t="shared" si="65"/>
        <v>44241</v>
      </c>
      <c r="F561" s="7">
        <f t="shared" si="72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69"/>
        <v>61</v>
      </c>
      <c r="AH561" s="17"/>
      <c r="AI561" s="8">
        <v>44255</v>
      </c>
      <c r="AJ561" s="7">
        <v>0</v>
      </c>
      <c r="AK561" s="19">
        <v>0</v>
      </c>
      <c r="AL561" s="7">
        <v>0</v>
      </c>
      <c r="AM561" s="7">
        <v>61</v>
      </c>
      <c r="AN561" s="17"/>
      <c r="AO561" s="22">
        <f t="shared" si="70"/>
        <v>0</v>
      </c>
      <c r="AP561" s="22">
        <f t="shared" si="71"/>
        <v>0</v>
      </c>
      <c r="AQ561" s="22">
        <f t="shared" si="66"/>
        <v>0</v>
      </c>
      <c r="AR561" s="22">
        <f t="shared" si="67"/>
        <v>0</v>
      </c>
      <c r="AS561" s="22">
        <f t="shared" si="68"/>
        <v>0</v>
      </c>
    </row>
    <row r="562" spans="5:45" x14ac:dyDescent="0.25">
      <c r="E562" s="8">
        <f t="shared" si="65"/>
        <v>44242</v>
      </c>
      <c r="F562" s="7">
        <f t="shared" si="72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69"/>
        <v>58.65</v>
      </c>
      <c r="AH562" s="17"/>
      <c r="AI562" s="8">
        <v>44256</v>
      </c>
      <c r="AJ562" s="7">
        <v>0</v>
      </c>
      <c r="AK562" s="19">
        <v>0</v>
      </c>
      <c r="AL562" s="7">
        <v>0</v>
      </c>
      <c r="AM562" s="7">
        <v>58.65</v>
      </c>
      <c r="AN562" s="17"/>
      <c r="AO562" s="22">
        <f t="shared" si="70"/>
        <v>0</v>
      </c>
      <c r="AP562" s="22">
        <f t="shared" si="71"/>
        <v>0</v>
      </c>
      <c r="AQ562" s="22">
        <f t="shared" si="66"/>
        <v>0</v>
      </c>
      <c r="AR562" s="22">
        <f t="shared" si="67"/>
        <v>0</v>
      </c>
      <c r="AS562" s="22">
        <f t="shared" si="68"/>
        <v>0</v>
      </c>
    </row>
    <row r="563" spans="5:45" x14ac:dyDescent="0.25">
      <c r="E563" s="8">
        <f t="shared" si="65"/>
        <v>44243</v>
      </c>
      <c r="F563" s="7">
        <f t="shared" si="72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69"/>
        <v>58.65</v>
      </c>
      <c r="AH563" s="17"/>
      <c r="AI563" s="8">
        <v>44257</v>
      </c>
      <c r="AJ563" s="7">
        <v>0</v>
      </c>
      <c r="AK563" s="19">
        <v>0</v>
      </c>
      <c r="AL563" s="7">
        <v>0</v>
      </c>
      <c r="AM563" s="7">
        <v>58.65</v>
      </c>
      <c r="AN563" s="17"/>
      <c r="AO563" s="22">
        <f t="shared" si="70"/>
        <v>0</v>
      </c>
      <c r="AP563" s="22">
        <f t="shared" si="71"/>
        <v>0</v>
      </c>
      <c r="AQ563" s="22">
        <f t="shared" si="66"/>
        <v>0</v>
      </c>
      <c r="AR563" s="22">
        <f t="shared" si="67"/>
        <v>0</v>
      </c>
      <c r="AS563" s="22">
        <f t="shared" si="68"/>
        <v>0</v>
      </c>
    </row>
    <row r="564" spans="5:45" x14ac:dyDescent="0.25">
      <c r="E564" s="8">
        <f t="shared" si="65"/>
        <v>44244</v>
      </c>
      <c r="F564" s="7">
        <f t="shared" si="72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69"/>
        <v>58.65</v>
      </c>
      <c r="AH564" s="17"/>
      <c r="AI564" s="8">
        <v>44258</v>
      </c>
      <c r="AJ564" s="7">
        <v>0</v>
      </c>
      <c r="AK564" s="19">
        <v>0</v>
      </c>
      <c r="AL564" s="7">
        <v>0</v>
      </c>
      <c r="AM564" s="7">
        <v>58.65</v>
      </c>
      <c r="AN564" s="17"/>
      <c r="AO564" s="22">
        <f t="shared" si="70"/>
        <v>0</v>
      </c>
      <c r="AP564" s="22">
        <f t="shared" si="71"/>
        <v>0</v>
      </c>
      <c r="AQ564" s="22">
        <f t="shared" si="66"/>
        <v>0</v>
      </c>
      <c r="AR564" s="22">
        <f t="shared" si="67"/>
        <v>0</v>
      </c>
      <c r="AS564" s="22">
        <f t="shared" si="68"/>
        <v>0</v>
      </c>
    </row>
    <row r="565" spans="5:45" x14ac:dyDescent="0.25">
      <c r="E565" s="8">
        <f t="shared" si="65"/>
        <v>44245</v>
      </c>
      <c r="F565" s="7">
        <f t="shared" si="72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69"/>
        <v>58.65</v>
      </c>
      <c r="AH565" s="17"/>
      <c r="AI565" s="8">
        <v>44259</v>
      </c>
      <c r="AJ565" s="7">
        <v>0</v>
      </c>
      <c r="AK565" s="19">
        <v>0</v>
      </c>
      <c r="AL565" s="7">
        <v>0</v>
      </c>
      <c r="AM565" s="7">
        <v>58.65</v>
      </c>
      <c r="AN565" s="17"/>
      <c r="AO565" s="22">
        <f t="shared" si="70"/>
        <v>0</v>
      </c>
      <c r="AP565" s="22">
        <f t="shared" si="71"/>
        <v>0</v>
      </c>
      <c r="AQ565" s="22">
        <f t="shared" si="66"/>
        <v>0</v>
      </c>
      <c r="AR565" s="22">
        <f t="shared" si="67"/>
        <v>0</v>
      </c>
      <c r="AS565" s="22">
        <f t="shared" si="68"/>
        <v>0</v>
      </c>
    </row>
    <row r="566" spans="5:45" x14ac:dyDescent="0.25">
      <c r="E566" s="8">
        <f t="shared" si="65"/>
        <v>44246</v>
      </c>
      <c r="F566" s="7">
        <f t="shared" si="72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69"/>
        <v>58.65</v>
      </c>
      <c r="AH566" s="17"/>
      <c r="AI566" s="8">
        <v>44260</v>
      </c>
      <c r="AJ566" s="7">
        <v>0</v>
      </c>
      <c r="AK566" s="19">
        <v>0</v>
      </c>
      <c r="AL566" s="7">
        <v>0</v>
      </c>
      <c r="AM566" s="7">
        <v>58.65</v>
      </c>
      <c r="AN566" s="17"/>
      <c r="AO566" s="22">
        <f t="shared" si="70"/>
        <v>0</v>
      </c>
      <c r="AP566" s="22">
        <f t="shared" si="71"/>
        <v>0</v>
      </c>
      <c r="AQ566" s="22">
        <f t="shared" si="66"/>
        <v>0</v>
      </c>
      <c r="AR566" s="22">
        <f t="shared" si="67"/>
        <v>0</v>
      </c>
      <c r="AS566" s="22">
        <f t="shared" si="68"/>
        <v>0</v>
      </c>
    </row>
    <row r="567" spans="5:45" x14ac:dyDescent="0.25">
      <c r="E567" s="8">
        <f t="shared" si="65"/>
        <v>44247</v>
      </c>
      <c r="F567" s="7">
        <f t="shared" si="72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69"/>
        <v>58.65</v>
      </c>
      <c r="AH567" s="17"/>
      <c r="AI567" s="8">
        <v>44261</v>
      </c>
      <c r="AJ567" s="7">
        <v>0</v>
      </c>
      <c r="AK567" s="19">
        <v>0</v>
      </c>
      <c r="AL567" s="7">
        <v>0</v>
      </c>
      <c r="AM567" s="7">
        <v>58.65</v>
      </c>
      <c r="AN567" s="17"/>
      <c r="AO567" s="22">
        <f t="shared" si="70"/>
        <v>0</v>
      </c>
      <c r="AP567" s="22">
        <f t="shared" si="71"/>
        <v>0</v>
      </c>
      <c r="AQ567" s="22">
        <f t="shared" si="66"/>
        <v>0</v>
      </c>
      <c r="AR567" s="22">
        <f t="shared" si="67"/>
        <v>0</v>
      </c>
      <c r="AS567" s="22">
        <f t="shared" si="68"/>
        <v>0</v>
      </c>
    </row>
    <row r="568" spans="5:45" x14ac:dyDescent="0.25">
      <c r="E568" s="8">
        <f t="shared" si="65"/>
        <v>44248</v>
      </c>
      <c r="F568" s="7">
        <f t="shared" si="72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69"/>
        <v>58.65</v>
      </c>
      <c r="AH568" s="17"/>
      <c r="AI568" s="8">
        <v>44262</v>
      </c>
      <c r="AJ568" s="7">
        <v>0</v>
      </c>
      <c r="AK568" s="19">
        <v>0</v>
      </c>
      <c r="AL568" s="7">
        <v>0</v>
      </c>
      <c r="AM568" s="7">
        <v>58.65</v>
      </c>
      <c r="AN568" s="17"/>
      <c r="AO568" s="22">
        <f t="shared" si="70"/>
        <v>0</v>
      </c>
      <c r="AP568" s="22">
        <f t="shared" si="71"/>
        <v>0</v>
      </c>
      <c r="AQ568" s="22">
        <f t="shared" si="66"/>
        <v>0</v>
      </c>
      <c r="AR568" s="22">
        <f t="shared" si="67"/>
        <v>0</v>
      </c>
      <c r="AS568" s="22">
        <f t="shared" si="68"/>
        <v>0</v>
      </c>
    </row>
    <row r="569" spans="5:45" x14ac:dyDescent="0.25">
      <c r="E569" s="8">
        <f t="shared" si="65"/>
        <v>44249</v>
      </c>
      <c r="F569" s="7">
        <f t="shared" si="72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69"/>
        <v>58.65</v>
      </c>
      <c r="AH569" s="17"/>
      <c r="AI569" s="8">
        <v>44263</v>
      </c>
      <c r="AJ569" s="7">
        <v>0</v>
      </c>
      <c r="AK569" s="19">
        <v>0</v>
      </c>
      <c r="AL569" s="7">
        <v>0</v>
      </c>
      <c r="AM569" s="7">
        <v>58.65</v>
      </c>
      <c r="AN569" s="17"/>
      <c r="AO569" s="22">
        <f t="shared" si="70"/>
        <v>0</v>
      </c>
      <c r="AP569" s="22">
        <f t="shared" si="71"/>
        <v>0</v>
      </c>
      <c r="AQ569" s="22">
        <f t="shared" si="66"/>
        <v>0</v>
      </c>
      <c r="AR569" s="22">
        <f t="shared" si="67"/>
        <v>0</v>
      </c>
      <c r="AS569" s="22">
        <f t="shared" si="68"/>
        <v>0</v>
      </c>
    </row>
    <row r="570" spans="5:45" x14ac:dyDescent="0.25">
      <c r="E570" s="8">
        <f t="shared" ref="E570:E633" si="73">IF(E569+1&gt;MAX($B$4:$B$97), NA(), E569+1)</f>
        <v>44250</v>
      </c>
      <c r="F570" s="7">
        <f t="shared" si="72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69"/>
        <v>58.65</v>
      </c>
      <c r="AH570" s="17"/>
      <c r="AI570" s="8">
        <v>44264</v>
      </c>
      <c r="AJ570" s="7">
        <v>0</v>
      </c>
      <c r="AK570" s="19">
        <v>0</v>
      </c>
      <c r="AL570" s="7">
        <v>0</v>
      </c>
      <c r="AM570" s="7">
        <v>58.65</v>
      </c>
      <c r="AN570" s="17"/>
      <c r="AO570" s="22">
        <f t="shared" si="70"/>
        <v>0</v>
      </c>
      <c r="AP570" s="22">
        <f t="shared" si="71"/>
        <v>0</v>
      </c>
      <c r="AQ570" s="22">
        <f t="shared" si="66"/>
        <v>0</v>
      </c>
      <c r="AR570" s="22">
        <f t="shared" si="67"/>
        <v>0</v>
      </c>
      <c r="AS570" s="22">
        <f t="shared" si="68"/>
        <v>0</v>
      </c>
    </row>
    <row r="571" spans="5:45" x14ac:dyDescent="0.25">
      <c r="E571" s="8">
        <f t="shared" si="73"/>
        <v>44251</v>
      </c>
      <c r="F571" s="7">
        <f t="shared" si="72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69"/>
        <v>58.65</v>
      </c>
      <c r="AH571" s="17"/>
      <c r="AI571" s="8">
        <v>44265</v>
      </c>
      <c r="AJ571" s="7">
        <v>0</v>
      </c>
      <c r="AK571" s="19">
        <v>0</v>
      </c>
      <c r="AL571" s="7">
        <v>0</v>
      </c>
      <c r="AM571" s="7">
        <v>58.65</v>
      </c>
      <c r="AN571" s="17"/>
      <c r="AO571" s="22">
        <f t="shared" si="70"/>
        <v>0</v>
      </c>
      <c r="AP571" s="22">
        <f t="shared" si="71"/>
        <v>0</v>
      </c>
      <c r="AQ571" s="22">
        <f t="shared" si="66"/>
        <v>0</v>
      </c>
      <c r="AR571" s="22">
        <f t="shared" si="67"/>
        <v>0</v>
      </c>
      <c r="AS571" s="22">
        <f t="shared" si="68"/>
        <v>0</v>
      </c>
    </row>
    <row r="572" spans="5:45" x14ac:dyDescent="0.25">
      <c r="E572" s="8">
        <f t="shared" si="73"/>
        <v>44252</v>
      </c>
      <c r="F572" s="7">
        <f t="shared" si="72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69"/>
        <v>58.65</v>
      </c>
      <c r="AH572" s="17"/>
      <c r="AI572" s="8">
        <v>44266</v>
      </c>
      <c r="AJ572" s="7">
        <v>0</v>
      </c>
      <c r="AK572" s="19">
        <v>0</v>
      </c>
      <c r="AL572" s="7">
        <v>0</v>
      </c>
      <c r="AM572" s="7">
        <v>58.65</v>
      </c>
      <c r="AN572" s="17"/>
      <c r="AO572" s="22">
        <f t="shared" si="70"/>
        <v>0</v>
      </c>
      <c r="AP572" s="22">
        <f t="shared" si="71"/>
        <v>0</v>
      </c>
      <c r="AQ572" s="22">
        <f t="shared" si="66"/>
        <v>0</v>
      </c>
      <c r="AR572" s="22">
        <f t="shared" si="67"/>
        <v>0</v>
      </c>
      <c r="AS572" s="22">
        <f t="shared" si="68"/>
        <v>0</v>
      </c>
    </row>
    <row r="573" spans="5:45" x14ac:dyDescent="0.25">
      <c r="E573" s="8">
        <f t="shared" si="73"/>
        <v>44253</v>
      </c>
      <c r="F573" s="7">
        <f t="shared" si="72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69"/>
        <v>58.65</v>
      </c>
      <c r="AH573" s="17"/>
      <c r="AI573" s="8">
        <v>44267</v>
      </c>
      <c r="AJ573" s="7">
        <v>0</v>
      </c>
      <c r="AK573" s="19">
        <v>0</v>
      </c>
      <c r="AL573" s="7">
        <v>0</v>
      </c>
      <c r="AM573" s="7">
        <v>58.65</v>
      </c>
      <c r="AN573" s="17"/>
      <c r="AO573" s="22">
        <f t="shared" si="70"/>
        <v>0</v>
      </c>
      <c r="AP573" s="22">
        <f t="shared" si="71"/>
        <v>0</v>
      </c>
      <c r="AQ573" s="22">
        <f t="shared" si="66"/>
        <v>0</v>
      </c>
      <c r="AR573" s="22">
        <f t="shared" si="67"/>
        <v>0</v>
      </c>
      <c r="AS573" s="22">
        <f t="shared" si="68"/>
        <v>0</v>
      </c>
    </row>
    <row r="574" spans="5:45" x14ac:dyDescent="0.25">
      <c r="E574" s="8">
        <f t="shared" si="73"/>
        <v>44254</v>
      </c>
      <c r="F574" s="7">
        <f t="shared" si="72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69"/>
        <v>58.65</v>
      </c>
      <c r="AH574" s="17"/>
      <c r="AI574" s="8">
        <v>44268</v>
      </c>
      <c r="AJ574" s="7">
        <v>0</v>
      </c>
      <c r="AK574" s="19">
        <v>0</v>
      </c>
      <c r="AL574" s="7">
        <v>0</v>
      </c>
      <c r="AM574" s="7">
        <v>58.65</v>
      </c>
      <c r="AN574" s="17"/>
      <c r="AO574" s="22">
        <f t="shared" si="70"/>
        <v>0</v>
      </c>
      <c r="AP574" s="22">
        <f t="shared" si="71"/>
        <v>0</v>
      </c>
      <c r="AQ574" s="22">
        <f t="shared" si="66"/>
        <v>0</v>
      </c>
      <c r="AR574" s="22">
        <f t="shared" si="67"/>
        <v>0</v>
      </c>
      <c r="AS574" s="22">
        <f t="shared" si="68"/>
        <v>0</v>
      </c>
    </row>
    <row r="575" spans="5:45" x14ac:dyDescent="0.25">
      <c r="E575" s="8">
        <f t="shared" si="73"/>
        <v>44255</v>
      </c>
      <c r="F575" s="7">
        <f t="shared" si="72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69"/>
        <v>58.65</v>
      </c>
      <c r="AH575" s="17"/>
      <c r="AI575" s="8">
        <v>44269</v>
      </c>
      <c r="AJ575" s="7">
        <v>0</v>
      </c>
      <c r="AK575" s="19">
        <v>0</v>
      </c>
      <c r="AL575" s="7">
        <v>0</v>
      </c>
      <c r="AM575" s="7">
        <v>58.65</v>
      </c>
      <c r="AN575" s="17"/>
      <c r="AO575" s="22">
        <f t="shared" si="70"/>
        <v>0</v>
      </c>
      <c r="AP575" s="22">
        <f t="shared" si="71"/>
        <v>0</v>
      </c>
      <c r="AQ575" s="22">
        <f t="shared" si="66"/>
        <v>0</v>
      </c>
      <c r="AR575" s="22">
        <f t="shared" si="67"/>
        <v>0</v>
      </c>
      <c r="AS575" s="22">
        <f t="shared" si="68"/>
        <v>0</v>
      </c>
    </row>
    <row r="576" spans="5:45" x14ac:dyDescent="0.25">
      <c r="E576" s="8">
        <f t="shared" si="73"/>
        <v>44256</v>
      </c>
      <c r="F576" s="7">
        <f t="shared" si="72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69"/>
        <v>58.65</v>
      </c>
      <c r="AH576" s="17"/>
      <c r="AI576" s="8">
        <v>44270</v>
      </c>
      <c r="AJ576" s="7">
        <v>0</v>
      </c>
      <c r="AK576" s="19">
        <v>0</v>
      </c>
      <c r="AL576" s="7">
        <v>0</v>
      </c>
      <c r="AM576" s="7">
        <v>58.65</v>
      </c>
      <c r="AN576" s="17"/>
      <c r="AO576" s="22">
        <f t="shared" si="70"/>
        <v>0</v>
      </c>
      <c r="AP576" s="22">
        <f t="shared" si="71"/>
        <v>0</v>
      </c>
      <c r="AQ576" s="22">
        <f t="shared" si="66"/>
        <v>0</v>
      </c>
      <c r="AR576" s="22">
        <f t="shared" si="67"/>
        <v>0</v>
      </c>
      <c r="AS576" s="22">
        <f t="shared" si="68"/>
        <v>0</v>
      </c>
    </row>
    <row r="577" spans="5:45" x14ac:dyDescent="0.25">
      <c r="E577" s="8">
        <f t="shared" si="73"/>
        <v>44257</v>
      </c>
      <c r="F577" s="7">
        <f t="shared" si="72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69"/>
        <v>58.65</v>
      </c>
      <c r="AH577" s="17"/>
      <c r="AI577" s="8">
        <v>44271</v>
      </c>
      <c r="AJ577" s="7">
        <v>0</v>
      </c>
      <c r="AK577" s="19">
        <v>0</v>
      </c>
      <c r="AL577" s="7">
        <v>0</v>
      </c>
      <c r="AM577" s="7">
        <v>58.65</v>
      </c>
      <c r="AN577" s="17"/>
      <c r="AO577" s="22">
        <f t="shared" si="70"/>
        <v>0</v>
      </c>
      <c r="AP577" s="22">
        <f t="shared" si="71"/>
        <v>0</v>
      </c>
      <c r="AQ577" s="22">
        <f t="shared" si="66"/>
        <v>0</v>
      </c>
      <c r="AR577" s="22">
        <f t="shared" si="67"/>
        <v>0</v>
      </c>
      <c r="AS577" s="22">
        <f t="shared" si="68"/>
        <v>0</v>
      </c>
    </row>
    <row r="578" spans="5:45" x14ac:dyDescent="0.25">
      <c r="E578" s="8">
        <f t="shared" si="73"/>
        <v>44258</v>
      </c>
      <c r="F578" s="7">
        <f t="shared" si="72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69"/>
        <v>58.65</v>
      </c>
      <c r="AH578" s="17"/>
      <c r="AI578" s="8">
        <v>44272</v>
      </c>
      <c r="AJ578" s="7">
        <v>0</v>
      </c>
      <c r="AK578" s="19">
        <v>0</v>
      </c>
      <c r="AL578" s="7">
        <v>0</v>
      </c>
      <c r="AM578" s="7">
        <v>58.65</v>
      </c>
      <c r="AN578" s="17"/>
      <c r="AO578" s="22">
        <f t="shared" si="70"/>
        <v>0</v>
      </c>
      <c r="AP578" s="22">
        <f t="shared" si="71"/>
        <v>0</v>
      </c>
      <c r="AQ578" s="22">
        <f t="shared" si="66"/>
        <v>0</v>
      </c>
      <c r="AR578" s="22">
        <f t="shared" si="67"/>
        <v>0</v>
      </c>
      <c r="AS578" s="22">
        <f t="shared" si="68"/>
        <v>0</v>
      </c>
    </row>
    <row r="579" spans="5:45" x14ac:dyDescent="0.25">
      <c r="E579" s="8">
        <f t="shared" si="73"/>
        <v>44259</v>
      </c>
      <c r="F579" s="7">
        <f t="shared" si="72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69"/>
        <v>58.65</v>
      </c>
      <c r="AH579" s="17"/>
      <c r="AI579" s="8">
        <v>44273</v>
      </c>
      <c r="AJ579" s="7">
        <v>0</v>
      </c>
      <c r="AK579" s="19">
        <v>0</v>
      </c>
      <c r="AL579" s="7">
        <v>0</v>
      </c>
      <c r="AM579" s="7">
        <v>58.65</v>
      </c>
      <c r="AN579" s="17"/>
      <c r="AO579" s="22">
        <f t="shared" si="70"/>
        <v>0</v>
      </c>
      <c r="AP579" s="22">
        <f t="shared" si="71"/>
        <v>0</v>
      </c>
      <c r="AQ579" s="22">
        <f t="shared" si="66"/>
        <v>0</v>
      </c>
      <c r="AR579" s="22">
        <f t="shared" si="67"/>
        <v>0</v>
      </c>
      <c r="AS579" s="22">
        <f t="shared" si="68"/>
        <v>0</v>
      </c>
    </row>
    <row r="580" spans="5:45" x14ac:dyDescent="0.25">
      <c r="E580" s="8">
        <f t="shared" si="73"/>
        <v>44260</v>
      </c>
      <c r="F580" s="7">
        <f t="shared" si="72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69"/>
        <v>58.65</v>
      </c>
      <c r="AH580" s="17"/>
      <c r="AI580" s="8">
        <v>44274</v>
      </c>
      <c r="AJ580" s="7">
        <v>0</v>
      </c>
      <c r="AK580" s="19">
        <v>0</v>
      </c>
      <c r="AL580" s="7">
        <v>0</v>
      </c>
      <c r="AM580" s="7">
        <v>58.65</v>
      </c>
      <c r="AN580" s="17"/>
      <c r="AO580" s="22">
        <f t="shared" si="70"/>
        <v>0</v>
      </c>
      <c r="AP580" s="22">
        <f t="shared" si="71"/>
        <v>0</v>
      </c>
      <c r="AQ580" s="22">
        <f t="shared" si="66"/>
        <v>0</v>
      </c>
      <c r="AR580" s="22">
        <f t="shared" si="67"/>
        <v>0</v>
      </c>
      <c r="AS580" s="22">
        <f t="shared" si="68"/>
        <v>0</v>
      </c>
    </row>
    <row r="581" spans="5:45" x14ac:dyDescent="0.25">
      <c r="E581" s="8">
        <f t="shared" si="73"/>
        <v>44261</v>
      </c>
      <c r="F581" s="7">
        <f t="shared" si="72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69"/>
        <v>58.65</v>
      </c>
      <c r="AH581" s="17"/>
      <c r="AI581" s="8">
        <v>44275</v>
      </c>
      <c r="AJ581" s="7">
        <v>0</v>
      </c>
      <c r="AK581" s="19">
        <v>0</v>
      </c>
      <c r="AL581" s="7">
        <v>0</v>
      </c>
      <c r="AM581" s="7">
        <v>58.65</v>
      </c>
      <c r="AN581" s="17"/>
      <c r="AO581" s="22">
        <f t="shared" si="70"/>
        <v>0</v>
      </c>
      <c r="AP581" s="22">
        <f t="shared" si="71"/>
        <v>0</v>
      </c>
      <c r="AQ581" s="22">
        <f t="shared" si="66"/>
        <v>0</v>
      </c>
      <c r="AR581" s="22">
        <f t="shared" si="67"/>
        <v>0</v>
      </c>
      <c r="AS581" s="22">
        <f t="shared" si="68"/>
        <v>0</v>
      </c>
    </row>
    <row r="582" spans="5:45" x14ac:dyDescent="0.25">
      <c r="E582" s="8">
        <f t="shared" si="73"/>
        <v>44262</v>
      </c>
      <c r="F582" s="7">
        <f t="shared" si="72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69"/>
        <v>58.65</v>
      </c>
      <c r="AH582" s="17"/>
      <c r="AI582" s="8">
        <v>44276</v>
      </c>
      <c r="AJ582" s="7">
        <v>0</v>
      </c>
      <c r="AK582" s="19">
        <v>0</v>
      </c>
      <c r="AL582" s="7">
        <v>0</v>
      </c>
      <c r="AM582" s="7">
        <v>58.65</v>
      </c>
      <c r="AN582" s="17"/>
      <c r="AO582" s="22">
        <f t="shared" si="70"/>
        <v>0</v>
      </c>
      <c r="AP582" s="22">
        <f t="shared" si="71"/>
        <v>0</v>
      </c>
      <c r="AQ582" s="22">
        <f t="shared" si="66"/>
        <v>0</v>
      </c>
      <c r="AR582" s="22">
        <f t="shared" si="67"/>
        <v>0</v>
      </c>
      <c r="AS582" s="22">
        <f t="shared" si="68"/>
        <v>0</v>
      </c>
    </row>
    <row r="583" spans="5:45" x14ac:dyDescent="0.25">
      <c r="E583" s="8">
        <f t="shared" si="73"/>
        <v>44263</v>
      </c>
      <c r="F583" s="7">
        <f t="shared" si="72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69"/>
        <v>58.65</v>
      </c>
      <c r="AH583" s="17"/>
      <c r="AI583" s="8">
        <v>44277</v>
      </c>
      <c r="AJ583" s="7">
        <v>0</v>
      </c>
      <c r="AK583" s="19">
        <v>0</v>
      </c>
      <c r="AL583" s="7">
        <v>0</v>
      </c>
      <c r="AM583" s="7">
        <v>58.65</v>
      </c>
      <c r="AN583" s="17"/>
      <c r="AO583" s="22">
        <f t="shared" si="70"/>
        <v>0</v>
      </c>
      <c r="AP583" s="22">
        <f t="shared" si="71"/>
        <v>0</v>
      </c>
      <c r="AQ583" s="22">
        <f t="shared" si="66"/>
        <v>0</v>
      </c>
      <c r="AR583" s="22">
        <f t="shared" si="67"/>
        <v>0</v>
      </c>
      <c r="AS583" s="22">
        <f t="shared" si="68"/>
        <v>0</v>
      </c>
    </row>
    <row r="584" spans="5:45" x14ac:dyDescent="0.25">
      <c r="E584" s="8">
        <f t="shared" si="73"/>
        <v>44264</v>
      </c>
      <c r="F584" s="7">
        <f t="shared" si="72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69"/>
        <v>58.65</v>
      </c>
      <c r="AH584" s="17"/>
      <c r="AI584" s="8">
        <v>44278</v>
      </c>
      <c r="AJ584" s="7">
        <v>0</v>
      </c>
      <c r="AK584" s="19">
        <v>0</v>
      </c>
      <c r="AL584" s="7">
        <v>0</v>
      </c>
      <c r="AM584" s="7">
        <v>58.65</v>
      </c>
      <c r="AN584" s="17"/>
      <c r="AO584" s="22">
        <f t="shared" si="70"/>
        <v>0</v>
      </c>
      <c r="AP584" s="22">
        <f t="shared" si="71"/>
        <v>0</v>
      </c>
      <c r="AQ584" s="22">
        <f t="shared" ref="AQ584:AQ647" si="74">Q584-AK584</f>
        <v>0</v>
      </c>
      <c r="AR584" s="22">
        <f t="shared" ref="AR584:AR647" si="75">R584-AL584</f>
        <v>0</v>
      </c>
      <c r="AS584" s="22">
        <f t="shared" ref="AS584:AS647" si="76">S584-AM584</f>
        <v>0</v>
      </c>
    </row>
    <row r="585" spans="5:45" x14ac:dyDescent="0.25">
      <c r="E585" s="8">
        <f t="shared" si="73"/>
        <v>44265</v>
      </c>
      <c r="F585" s="7">
        <f t="shared" si="72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77">VLOOKUP(O585,$E$22:$F$1597, 2, FALSE)</f>
        <v>58.65</v>
      </c>
      <c r="AH585" s="17"/>
      <c r="AI585" s="8">
        <v>44279</v>
      </c>
      <c r="AJ585" s="7">
        <v>0</v>
      </c>
      <c r="AK585" s="19">
        <v>0</v>
      </c>
      <c r="AL585" s="7">
        <v>0</v>
      </c>
      <c r="AM585" s="7">
        <v>58.65</v>
      </c>
      <c r="AN585" s="17"/>
      <c r="AO585" s="22">
        <f t="shared" ref="AO585:AO648" si="78">O585-AI585</f>
        <v>0</v>
      </c>
      <c r="AP585" s="22">
        <f t="shared" ref="AP585:AP648" si="79">P585-AJ585</f>
        <v>0</v>
      </c>
      <c r="AQ585" s="22">
        <f t="shared" si="74"/>
        <v>0</v>
      </c>
      <c r="AR585" s="22">
        <f t="shared" si="75"/>
        <v>0</v>
      </c>
      <c r="AS585" s="22">
        <f t="shared" si="76"/>
        <v>0</v>
      </c>
    </row>
    <row r="586" spans="5:45" x14ac:dyDescent="0.25">
      <c r="E586" s="8">
        <f t="shared" si="73"/>
        <v>44266</v>
      </c>
      <c r="F586" s="7">
        <f t="shared" si="72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77"/>
        <v>58.65</v>
      </c>
      <c r="AH586" s="17"/>
      <c r="AI586" s="8">
        <v>44280</v>
      </c>
      <c r="AJ586" s="7">
        <v>0</v>
      </c>
      <c r="AK586" s="19">
        <v>0</v>
      </c>
      <c r="AL586" s="7">
        <v>0</v>
      </c>
      <c r="AM586" s="7">
        <v>58.65</v>
      </c>
      <c r="AN586" s="17"/>
      <c r="AO586" s="22">
        <f t="shared" si="78"/>
        <v>0</v>
      </c>
      <c r="AP586" s="22">
        <f t="shared" si="79"/>
        <v>0</v>
      </c>
      <c r="AQ586" s="22">
        <f t="shared" si="74"/>
        <v>0</v>
      </c>
      <c r="AR586" s="22">
        <f t="shared" si="75"/>
        <v>0</v>
      </c>
      <c r="AS586" s="22">
        <f t="shared" si="76"/>
        <v>0</v>
      </c>
    </row>
    <row r="587" spans="5:45" x14ac:dyDescent="0.25">
      <c r="E587" s="8">
        <f t="shared" si="73"/>
        <v>44267</v>
      </c>
      <c r="F587" s="7">
        <f t="shared" si="72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77"/>
        <v>58.65</v>
      </c>
      <c r="AH587" s="17"/>
      <c r="AI587" s="8">
        <v>44281</v>
      </c>
      <c r="AJ587" s="7">
        <v>0</v>
      </c>
      <c r="AK587" s="19">
        <v>0</v>
      </c>
      <c r="AL587" s="7">
        <v>0</v>
      </c>
      <c r="AM587" s="7">
        <v>58.65</v>
      </c>
      <c r="AN587" s="17"/>
      <c r="AO587" s="22">
        <f t="shared" si="78"/>
        <v>0</v>
      </c>
      <c r="AP587" s="22">
        <f t="shared" si="79"/>
        <v>0</v>
      </c>
      <c r="AQ587" s="22">
        <f t="shared" si="74"/>
        <v>0</v>
      </c>
      <c r="AR587" s="22">
        <f t="shared" si="75"/>
        <v>0</v>
      </c>
      <c r="AS587" s="22">
        <f t="shared" si="76"/>
        <v>0</v>
      </c>
    </row>
    <row r="588" spans="5:45" x14ac:dyDescent="0.25">
      <c r="E588" s="8">
        <f t="shared" si="73"/>
        <v>44268</v>
      </c>
      <c r="F588" s="7">
        <f t="shared" si="72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77"/>
        <v>58.65</v>
      </c>
      <c r="AH588" s="17"/>
      <c r="AI588" s="8">
        <v>44282</v>
      </c>
      <c r="AJ588" s="7">
        <v>0</v>
      </c>
      <c r="AK588" s="19">
        <v>0</v>
      </c>
      <c r="AL588" s="7">
        <v>0</v>
      </c>
      <c r="AM588" s="7">
        <v>58.65</v>
      </c>
      <c r="AN588" s="17"/>
      <c r="AO588" s="22">
        <f t="shared" si="78"/>
        <v>0</v>
      </c>
      <c r="AP588" s="22">
        <f t="shared" si="79"/>
        <v>0</v>
      </c>
      <c r="AQ588" s="22">
        <f t="shared" si="74"/>
        <v>0</v>
      </c>
      <c r="AR588" s="22">
        <f t="shared" si="75"/>
        <v>0</v>
      </c>
      <c r="AS588" s="22">
        <f t="shared" si="76"/>
        <v>0</v>
      </c>
    </row>
    <row r="589" spans="5:45" x14ac:dyDescent="0.25">
      <c r="E589" s="8">
        <f t="shared" si="73"/>
        <v>44269</v>
      </c>
      <c r="F589" s="7">
        <f t="shared" si="72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77"/>
        <v>58.65</v>
      </c>
      <c r="AH589" s="17"/>
      <c r="AI589" s="8">
        <v>44283</v>
      </c>
      <c r="AJ589" s="7">
        <v>0</v>
      </c>
      <c r="AK589" s="19">
        <v>0</v>
      </c>
      <c r="AL589" s="7">
        <v>0</v>
      </c>
      <c r="AM589" s="7">
        <v>58.65</v>
      </c>
      <c r="AN589" s="17"/>
      <c r="AO589" s="22">
        <f t="shared" si="78"/>
        <v>0</v>
      </c>
      <c r="AP589" s="22">
        <f t="shared" si="79"/>
        <v>0</v>
      </c>
      <c r="AQ589" s="22">
        <f t="shared" si="74"/>
        <v>0</v>
      </c>
      <c r="AR589" s="22">
        <f t="shared" si="75"/>
        <v>0</v>
      </c>
      <c r="AS589" s="22">
        <f t="shared" si="76"/>
        <v>0</v>
      </c>
    </row>
    <row r="590" spans="5:45" x14ac:dyDescent="0.25">
      <c r="E590" s="8">
        <f t="shared" si="73"/>
        <v>44270</v>
      </c>
      <c r="F590" s="7">
        <f t="shared" si="72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77"/>
        <v>58.65</v>
      </c>
      <c r="AH590" s="17"/>
      <c r="AI590" s="8">
        <v>44284</v>
      </c>
      <c r="AJ590" s="7">
        <v>0</v>
      </c>
      <c r="AK590" s="19">
        <v>0</v>
      </c>
      <c r="AL590" s="7">
        <v>0</v>
      </c>
      <c r="AM590" s="7">
        <v>58.65</v>
      </c>
      <c r="AN590" s="17"/>
      <c r="AO590" s="22">
        <f t="shared" si="78"/>
        <v>0</v>
      </c>
      <c r="AP590" s="22">
        <f t="shared" si="79"/>
        <v>0</v>
      </c>
      <c r="AQ590" s="22">
        <f t="shared" si="74"/>
        <v>0</v>
      </c>
      <c r="AR590" s="22">
        <f t="shared" si="75"/>
        <v>0</v>
      </c>
      <c r="AS590" s="22">
        <f t="shared" si="76"/>
        <v>0</v>
      </c>
    </row>
    <row r="591" spans="5:45" x14ac:dyDescent="0.25">
      <c r="E591" s="8">
        <f t="shared" si="73"/>
        <v>44271</v>
      </c>
      <c r="F591" s="7">
        <f t="shared" si="72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77"/>
        <v>58.65</v>
      </c>
      <c r="AH591" s="17"/>
      <c r="AI591" s="8">
        <v>44285</v>
      </c>
      <c r="AJ591" s="7">
        <v>0</v>
      </c>
      <c r="AK591" s="19">
        <v>0</v>
      </c>
      <c r="AL591" s="7">
        <v>0</v>
      </c>
      <c r="AM591" s="7">
        <v>58.65</v>
      </c>
      <c r="AN591" s="17"/>
      <c r="AO591" s="22">
        <f t="shared" si="78"/>
        <v>0</v>
      </c>
      <c r="AP591" s="22">
        <f t="shared" si="79"/>
        <v>0</v>
      </c>
      <c r="AQ591" s="22">
        <f t="shared" si="74"/>
        <v>0</v>
      </c>
      <c r="AR591" s="22">
        <f t="shared" si="75"/>
        <v>0</v>
      </c>
      <c r="AS591" s="22">
        <f t="shared" si="76"/>
        <v>0</v>
      </c>
    </row>
    <row r="592" spans="5:45" x14ac:dyDescent="0.25">
      <c r="E592" s="8">
        <f t="shared" si="73"/>
        <v>44272</v>
      </c>
      <c r="F592" s="7">
        <f t="shared" si="72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77"/>
        <v>58.65</v>
      </c>
      <c r="AH592" s="17"/>
      <c r="AI592" s="8">
        <v>44286</v>
      </c>
      <c r="AJ592" s="7">
        <v>0</v>
      </c>
      <c r="AK592" s="19">
        <v>0</v>
      </c>
      <c r="AL592" s="7">
        <v>0</v>
      </c>
      <c r="AM592" s="7">
        <v>58.65</v>
      </c>
      <c r="AN592" s="17"/>
      <c r="AO592" s="22">
        <f t="shared" si="78"/>
        <v>0</v>
      </c>
      <c r="AP592" s="22">
        <f t="shared" si="79"/>
        <v>0</v>
      </c>
      <c r="AQ592" s="22">
        <f t="shared" si="74"/>
        <v>0</v>
      </c>
      <c r="AR592" s="22">
        <f t="shared" si="75"/>
        <v>0</v>
      </c>
      <c r="AS592" s="22">
        <f t="shared" si="76"/>
        <v>0</v>
      </c>
    </row>
    <row r="593" spans="5:45" x14ac:dyDescent="0.25">
      <c r="E593" s="8">
        <f t="shared" si="73"/>
        <v>44273</v>
      </c>
      <c r="F593" s="7">
        <f t="shared" si="72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77"/>
        <v>#N/A</v>
      </c>
      <c r="AI593" s="8" t="e">
        <v>#N/A</v>
      </c>
      <c r="AJ593" s="7" t="e">
        <v>#N/A</v>
      </c>
      <c r="AK593" s="19" t="e">
        <v>#N/A</v>
      </c>
      <c r="AL593" s="7" t="e">
        <v>#N/A</v>
      </c>
      <c r="AM593" s="7" t="e">
        <v>#N/A</v>
      </c>
      <c r="AO593" s="22" t="e">
        <f t="shared" si="78"/>
        <v>#N/A</v>
      </c>
      <c r="AP593" s="22" t="e">
        <f t="shared" si="79"/>
        <v>#N/A</v>
      </c>
      <c r="AQ593" s="22" t="e">
        <f t="shared" si="74"/>
        <v>#N/A</v>
      </c>
      <c r="AR593" s="22" t="e">
        <f t="shared" si="75"/>
        <v>#N/A</v>
      </c>
      <c r="AS593" s="22" t="e">
        <f t="shared" si="76"/>
        <v>#N/A</v>
      </c>
    </row>
    <row r="594" spans="5:45" x14ac:dyDescent="0.25">
      <c r="E594" s="8">
        <f t="shared" si="73"/>
        <v>44274</v>
      </c>
      <c r="F594" s="7">
        <f t="shared" si="72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77"/>
        <v>#N/A</v>
      </c>
      <c r="AI594" s="8" t="e">
        <v>#N/A</v>
      </c>
      <c r="AJ594" s="7" t="e">
        <v>#N/A</v>
      </c>
      <c r="AK594" s="19" t="e">
        <v>#N/A</v>
      </c>
      <c r="AL594" s="7" t="e">
        <v>#N/A</v>
      </c>
      <c r="AM594" s="7" t="e">
        <v>#N/A</v>
      </c>
      <c r="AO594" s="22" t="e">
        <f t="shared" si="78"/>
        <v>#N/A</v>
      </c>
      <c r="AP594" s="22" t="e">
        <f t="shared" si="79"/>
        <v>#N/A</v>
      </c>
      <c r="AQ594" s="22" t="e">
        <f t="shared" si="74"/>
        <v>#N/A</v>
      </c>
      <c r="AR594" s="22" t="e">
        <f t="shared" si="75"/>
        <v>#N/A</v>
      </c>
      <c r="AS594" s="22" t="e">
        <f t="shared" si="76"/>
        <v>#N/A</v>
      </c>
    </row>
    <row r="595" spans="5:45" x14ac:dyDescent="0.25">
      <c r="E595" s="8">
        <f t="shared" si="73"/>
        <v>44275</v>
      </c>
      <c r="F595" s="7">
        <f t="shared" si="72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77"/>
        <v>#N/A</v>
      </c>
      <c r="AI595" s="8" t="e">
        <v>#N/A</v>
      </c>
      <c r="AJ595" s="7" t="e">
        <v>#N/A</v>
      </c>
      <c r="AK595" s="19" t="e">
        <v>#N/A</v>
      </c>
      <c r="AL595" s="7" t="e">
        <v>#N/A</v>
      </c>
      <c r="AM595" s="7" t="e">
        <v>#N/A</v>
      </c>
      <c r="AO595" s="22" t="e">
        <f t="shared" si="78"/>
        <v>#N/A</v>
      </c>
      <c r="AP595" s="22" t="e">
        <f t="shared" si="79"/>
        <v>#N/A</v>
      </c>
      <c r="AQ595" s="22" t="e">
        <f t="shared" si="74"/>
        <v>#N/A</v>
      </c>
      <c r="AR595" s="22" t="e">
        <f t="shared" si="75"/>
        <v>#N/A</v>
      </c>
      <c r="AS595" s="22" t="e">
        <f t="shared" si="76"/>
        <v>#N/A</v>
      </c>
    </row>
    <row r="596" spans="5:45" x14ac:dyDescent="0.25">
      <c r="E596" s="8">
        <f t="shared" si="73"/>
        <v>44276</v>
      </c>
      <c r="F596" s="7">
        <f t="shared" si="72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77"/>
        <v>#N/A</v>
      </c>
      <c r="AI596" s="8" t="e">
        <v>#N/A</v>
      </c>
      <c r="AJ596" s="7" t="e">
        <v>#N/A</v>
      </c>
      <c r="AK596" s="19" t="e">
        <v>#N/A</v>
      </c>
      <c r="AL596" s="7" t="e">
        <v>#N/A</v>
      </c>
      <c r="AM596" s="7" t="e">
        <v>#N/A</v>
      </c>
      <c r="AO596" s="22" t="e">
        <f t="shared" si="78"/>
        <v>#N/A</v>
      </c>
      <c r="AP596" s="22" t="e">
        <f t="shared" si="79"/>
        <v>#N/A</v>
      </c>
      <c r="AQ596" s="22" t="e">
        <f t="shared" si="74"/>
        <v>#N/A</v>
      </c>
      <c r="AR596" s="22" t="e">
        <f t="shared" si="75"/>
        <v>#N/A</v>
      </c>
      <c r="AS596" s="22" t="e">
        <f t="shared" si="76"/>
        <v>#N/A</v>
      </c>
    </row>
    <row r="597" spans="5:45" x14ac:dyDescent="0.25">
      <c r="E597" s="8">
        <f t="shared" si="73"/>
        <v>44277</v>
      </c>
      <c r="F597" s="7">
        <f t="shared" si="72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77"/>
        <v>#N/A</v>
      </c>
      <c r="AI597" s="8" t="e">
        <v>#N/A</v>
      </c>
      <c r="AJ597" s="7" t="e">
        <v>#N/A</v>
      </c>
      <c r="AK597" s="19" t="e">
        <v>#N/A</v>
      </c>
      <c r="AL597" s="7" t="e">
        <v>#N/A</v>
      </c>
      <c r="AM597" s="7" t="e">
        <v>#N/A</v>
      </c>
      <c r="AO597" s="22" t="e">
        <f t="shared" si="78"/>
        <v>#N/A</v>
      </c>
      <c r="AP597" s="22" t="e">
        <f t="shared" si="79"/>
        <v>#N/A</v>
      </c>
      <c r="AQ597" s="22" t="e">
        <f t="shared" si="74"/>
        <v>#N/A</v>
      </c>
      <c r="AR597" s="22" t="e">
        <f t="shared" si="75"/>
        <v>#N/A</v>
      </c>
      <c r="AS597" s="22" t="e">
        <f t="shared" si="76"/>
        <v>#N/A</v>
      </c>
    </row>
    <row r="598" spans="5:45" x14ac:dyDescent="0.25">
      <c r="E598" s="8">
        <f t="shared" si="73"/>
        <v>44278</v>
      </c>
      <c r="F598" s="7">
        <f t="shared" si="72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77"/>
        <v>#N/A</v>
      </c>
      <c r="AI598" s="8" t="e">
        <v>#N/A</v>
      </c>
      <c r="AJ598" s="7" t="e">
        <v>#N/A</v>
      </c>
      <c r="AK598" s="19" t="e">
        <v>#N/A</v>
      </c>
      <c r="AL598" s="7" t="e">
        <v>#N/A</v>
      </c>
      <c r="AM598" s="7" t="e">
        <v>#N/A</v>
      </c>
      <c r="AO598" s="22" t="e">
        <f t="shared" si="78"/>
        <v>#N/A</v>
      </c>
      <c r="AP598" s="22" t="e">
        <f t="shared" si="79"/>
        <v>#N/A</v>
      </c>
      <c r="AQ598" s="22" t="e">
        <f t="shared" si="74"/>
        <v>#N/A</v>
      </c>
      <c r="AR598" s="22" t="e">
        <f t="shared" si="75"/>
        <v>#N/A</v>
      </c>
      <c r="AS598" s="22" t="e">
        <f t="shared" si="76"/>
        <v>#N/A</v>
      </c>
    </row>
    <row r="599" spans="5:45" x14ac:dyDescent="0.25">
      <c r="E599" s="8">
        <f t="shared" si="73"/>
        <v>44279</v>
      </c>
      <c r="F599" s="7">
        <f t="shared" si="72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77"/>
        <v>#N/A</v>
      </c>
      <c r="AI599" s="8" t="e">
        <v>#N/A</v>
      </c>
      <c r="AJ599" s="7" t="e">
        <v>#N/A</v>
      </c>
      <c r="AK599" s="19" t="e">
        <v>#N/A</v>
      </c>
      <c r="AL599" s="7" t="e">
        <v>#N/A</v>
      </c>
      <c r="AM599" s="7" t="e">
        <v>#N/A</v>
      </c>
      <c r="AO599" s="22" t="e">
        <f t="shared" si="78"/>
        <v>#N/A</v>
      </c>
      <c r="AP599" s="22" t="e">
        <f t="shared" si="79"/>
        <v>#N/A</v>
      </c>
      <c r="AQ599" s="22" t="e">
        <f t="shared" si="74"/>
        <v>#N/A</v>
      </c>
      <c r="AR599" s="22" t="e">
        <f t="shared" si="75"/>
        <v>#N/A</v>
      </c>
      <c r="AS599" s="22" t="e">
        <f t="shared" si="76"/>
        <v>#N/A</v>
      </c>
    </row>
    <row r="600" spans="5:45" x14ac:dyDescent="0.25">
      <c r="E600" s="8">
        <f t="shared" si="73"/>
        <v>44280</v>
      </c>
      <c r="F600" s="7">
        <f t="shared" ref="F600:F663" si="8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77"/>
        <v>#N/A</v>
      </c>
      <c r="AI600" s="8" t="e">
        <v>#N/A</v>
      </c>
      <c r="AJ600" s="7" t="e">
        <v>#N/A</v>
      </c>
      <c r="AK600" s="19" t="e">
        <v>#N/A</v>
      </c>
      <c r="AL600" s="7" t="e">
        <v>#N/A</v>
      </c>
      <c r="AM600" s="7" t="e">
        <v>#N/A</v>
      </c>
      <c r="AO600" s="22" t="e">
        <f t="shared" si="78"/>
        <v>#N/A</v>
      </c>
      <c r="AP600" s="22" t="e">
        <f t="shared" si="79"/>
        <v>#N/A</v>
      </c>
      <c r="AQ600" s="22" t="e">
        <f t="shared" si="74"/>
        <v>#N/A</v>
      </c>
      <c r="AR600" s="22" t="e">
        <f t="shared" si="75"/>
        <v>#N/A</v>
      </c>
      <c r="AS600" s="22" t="e">
        <f t="shared" si="76"/>
        <v>#N/A</v>
      </c>
    </row>
    <row r="601" spans="5:45" x14ac:dyDescent="0.25">
      <c r="E601" s="8">
        <f t="shared" si="73"/>
        <v>44281</v>
      </c>
      <c r="F601" s="7">
        <f t="shared" si="8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77"/>
        <v>#N/A</v>
      </c>
      <c r="AI601" s="8" t="e">
        <v>#N/A</v>
      </c>
      <c r="AJ601" s="7" t="e">
        <v>#N/A</v>
      </c>
      <c r="AK601" s="19" t="e">
        <v>#N/A</v>
      </c>
      <c r="AL601" s="7" t="e">
        <v>#N/A</v>
      </c>
      <c r="AM601" s="7" t="e">
        <v>#N/A</v>
      </c>
      <c r="AO601" s="22" t="e">
        <f t="shared" si="78"/>
        <v>#N/A</v>
      </c>
      <c r="AP601" s="22" t="e">
        <f t="shared" si="79"/>
        <v>#N/A</v>
      </c>
      <c r="AQ601" s="22" t="e">
        <f t="shared" si="74"/>
        <v>#N/A</v>
      </c>
      <c r="AR601" s="22" t="e">
        <f t="shared" si="75"/>
        <v>#N/A</v>
      </c>
      <c r="AS601" s="22" t="e">
        <f t="shared" si="76"/>
        <v>#N/A</v>
      </c>
    </row>
    <row r="602" spans="5:45" x14ac:dyDescent="0.25">
      <c r="E602" s="8">
        <f t="shared" si="73"/>
        <v>44282</v>
      </c>
      <c r="F602" s="7">
        <f t="shared" si="8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77"/>
        <v>#N/A</v>
      </c>
      <c r="AI602" s="8" t="e">
        <v>#N/A</v>
      </c>
      <c r="AJ602" s="7" t="e">
        <v>#N/A</v>
      </c>
      <c r="AK602" s="19" t="e">
        <v>#N/A</v>
      </c>
      <c r="AL602" s="7" t="e">
        <v>#N/A</v>
      </c>
      <c r="AM602" s="7" t="e">
        <v>#N/A</v>
      </c>
      <c r="AO602" s="22" t="e">
        <f t="shared" si="78"/>
        <v>#N/A</v>
      </c>
      <c r="AP602" s="22" t="e">
        <f t="shared" si="79"/>
        <v>#N/A</v>
      </c>
      <c r="AQ602" s="22" t="e">
        <f t="shared" si="74"/>
        <v>#N/A</v>
      </c>
      <c r="AR602" s="22" t="e">
        <f t="shared" si="75"/>
        <v>#N/A</v>
      </c>
      <c r="AS602" s="22" t="e">
        <f t="shared" si="76"/>
        <v>#N/A</v>
      </c>
    </row>
    <row r="603" spans="5:45" x14ac:dyDescent="0.25">
      <c r="E603" s="8">
        <f t="shared" si="73"/>
        <v>44283</v>
      </c>
      <c r="F603" s="7">
        <f t="shared" si="8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77"/>
        <v>#N/A</v>
      </c>
      <c r="AI603" s="8" t="e">
        <v>#N/A</v>
      </c>
      <c r="AJ603" s="7" t="e">
        <v>#N/A</v>
      </c>
      <c r="AK603" s="19" t="e">
        <v>#N/A</v>
      </c>
      <c r="AL603" s="7" t="e">
        <v>#N/A</v>
      </c>
      <c r="AM603" s="7" t="e">
        <v>#N/A</v>
      </c>
      <c r="AO603" s="22" t="e">
        <f t="shared" si="78"/>
        <v>#N/A</v>
      </c>
      <c r="AP603" s="22" t="e">
        <f t="shared" si="79"/>
        <v>#N/A</v>
      </c>
      <c r="AQ603" s="22" t="e">
        <f t="shared" si="74"/>
        <v>#N/A</v>
      </c>
      <c r="AR603" s="22" t="e">
        <f t="shared" si="75"/>
        <v>#N/A</v>
      </c>
      <c r="AS603" s="22" t="e">
        <f t="shared" si="76"/>
        <v>#N/A</v>
      </c>
    </row>
    <row r="604" spans="5:45" x14ac:dyDescent="0.25">
      <c r="E604" s="8">
        <f t="shared" si="73"/>
        <v>44284</v>
      </c>
      <c r="F604" s="7">
        <f t="shared" si="8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77"/>
        <v>#N/A</v>
      </c>
      <c r="AI604" s="8" t="e">
        <v>#N/A</v>
      </c>
      <c r="AJ604" s="7" t="e">
        <v>#N/A</v>
      </c>
      <c r="AK604" s="19" t="e">
        <v>#N/A</v>
      </c>
      <c r="AL604" s="7" t="e">
        <v>#N/A</v>
      </c>
      <c r="AM604" s="7" t="e">
        <v>#N/A</v>
      </c>
      <c r="AO604" s="22" t="e">
        <f t="shared" si="78"/>
        <v>#N/A</v>
      </c>
      <c r="AP604" s="22" t="e">
        <f t="shared" si="79"/>
        <v>#N/A</v>
      </c>
      <c r="AQ604" s="22" t="e">
        <f t="shared" si="74"/>
        <v>#N/A</v>
      </c>
      <c r="AR604" s="22" t="e">
        <f t="shared" si="75"/>
        <v>#N/A</v>
      </c>
      <c r="AS604" s="22" t="e">
        <f t="shared" si="76"/>
        <v>#N/A</v>
      </c>
    </row>
    <row r="605" spans="5:45" x14ac:dyDescent="0.25">
      <c r="E605" s="8">
        <f t="shared" si="73"/>
        <v>44285</v>
      </c>
      <c r="F605" s="7">
        <f t="shared" si="8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77"/>
        <v>#N/A</v>
      </c>
      <c r="AI605" s="8" t="e">
        <v>#N/A</v>
      </c>
      <c r="AJ605" s="7" t="e">
        <v>#N/A</v>
      </c>
      <c r="AK605" s="19" t="e">
        <v>#N/A</v>
      </c>
      <c r="AL605" s="7" t="e">
        <v>#N/A</v>
      </c>
      <c r="AM605" s="7" t="e">
        <v>#N/A</v>
      </c>
      <c r="AO605" s="22" t="e">
        <f t="shared" si="78"/>
        <v>#N/A</v>
      </c>
      <c r="AP605" s="22" t="e">
        <f t="shared" si="79"/>
        <v>#N/A</v>
      </c>
      <c r="AQ605" s="22" t="e">
        <f t="shared" si="74"/>
        <v>#N/A</v>
      </c>
      <c r="AR605" s="22" t="e">
        <f t="shared" si="75"/>
        <v>#N/A</v>
      </c>
      <c r="AS605" s="22" t="e">
        <f t="shared" si="76"/>
        <v>#N/A</v>
      </c>
    </row>
    <row r="606" spans="5:45" x14ac:dyDescent="0.25">
      <c r="E606" s="8">
        <f t="shared" si="73"/>
        <v>44286</v>
      </c>
      <c r="F606" s="7">
        <f t="shared" si="8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77"/>
        <v>#N/A</v>
      </c>
      <c r="AI606" s="8" t="e">
        <v>#N/A</v>
      </c>
      <c r="AJ606" s="7" t="e">
        <v>#N/A</v>
      </c>
      <c r="AK606" s="19" t="e">
        <v>#N/A</v>
      </c>
      <c r="AL606" s="7" t="e">
        <v>#N/A</v>
      </c>
      <c r="AM606" s="7" t="e">
        <v>#N/A</v>
      </c>
      <c r="AO606" s="22" t="e">
        <f t="shared" si="78"/>
        <v>#N/A</v>
      </c>
      <c r="AP606" s="22" t="e">
        <f t="shared" si="79"/>
        <v>#N/A</v>
      </c>
      <c r="AQ606" s="22" t="e">
        <f t="shared" si="74"/>
        <v>#N/A</v>
      </c>
      <c r="AR606" s="22" t="e">
        <f t="shared" si="75"/>
        <v>#N/A</v>
      </c>
      <c r="AS606" s="22" t="e">
        <f t="shared" si="76"/>
        <v>#N/A</v>
      </c>
    </row>
    <row r="607" spans="5:45" x14ac:dyDescent="0.25">
      <c r="E607" s="8">
        <f t="shared" si="73"/>
        <v>44287</v>
      </c>
      <c r="F607" s="7">
        <f t="shared" si="8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77"/>
        <v>#N/A</v>
      </c>
      <c r="AI607" s="8" t="e">
        <v>#N/A</v>
      </c>
      <c r="AJ607" s="7" t="e">
        <v>#N/A</v>
      </c>
      <c r="AK607" s="19" t="e">
        <v>#N/A</v>
      </c>
      <c r="AL607" s="7" t="e">
        <v>#N/A</v>
      </c>
      <c r="AM607" s="7" t="e">
        <v>#N/A</v>
      </c>
      <c r="AO607" s="22" t="e">
        <f t="shared" si="78"/>
        <v>#N/A</v>
      </c>
      <c r="AP607" s="22" t="e">
        <f t="shared" si="79"/>
        <v>#N/A</v>
      </c>
      <c r="AQ607" s="22" t="e">
        <f t="shared" si="74"/>
        <v>#N/A</v>
      </c>
      <c r="AR607" s="22" t="e">
        <f t="shared" si="75"/>
        <v>#N/A</v>
      </c>
      <c r="AS607" s="22" t="e">
        <f t="shared" si="76"/>
        <v>#N/A</v>
      </c>
    </row>
    <row r="608" spans="5:45" x14ac:dyDescent="0.25">
      <c r="E608" s="8" t="e">
        <f t="shared" si="73"/>
        <v>#N/A</v>
      </c>
      <c r="F608" s="7" t="e">
        <f t="shared" si="8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77"/>
        <v>#N/A</v>
      </c>
      <c r="AI608" s="8" t="e">
        <v>#N/A</v>
      </c>
      <c r="AJ608" s="7" t="e">
        <v>#N/A</v>
      </c>
      <c r="AK608" s="19" t="e">
        <v>#N/A</v>
      </c>
      <c r="AL608" s="7" t="e">
        <v>#N/A</v>
      </c>
      <c r="AM608" s="7" t="e">
        <v>#N/A</v>
      </c>
      <c r="AO608" s="22" t="e">
        <f t="shared" si="78"/>
        <v>#N/A</v>
      </c>
      <c r="AP608" s="22" t="e">
        <f t="shared" si="79"/>
        <v>#N/A</v>
      </c>
      <c r="AQ608" s="22" t="e">
        <f t="shared" si="74"/>
        <v>#N/A</v>
      </c>
      <c r="AR608" s="22" t="e">
        <f t="shared" si="75"/>
        <v>#N/A</v>
      </c>
      <c r="AS608" s="22" t="e">
        <f t="shared" si="76"/>
        <v>#N/A</v>
      </c>
    </row>
    <row r="609" spans="5:45" x14ac:dyDescent="0.25">
      <c r="E609" s="8" t="e">
        <f t="shared" si="73"/>
        <v>#N/A</v>
      </c>
      <c r="F609" s="7" t="e">
        <f t="shared" si="8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77"/>
        <v>#N/A</v>
      </c>
      <c r="AI609" s="8" t="e">
        <v>#N/A</v>
      </c>
      <c r="AJ609" s="7" t="e">
        <v>#N/A</v>
      </c>
      <c r="AK609" s="19" t="e">
        <v>#N/A</v>
      </c>
      <c r="AL609" s="7" t="e">
        <v>#N/A</v>
      </c>
      <c r="AM609" s="7" t="e">
        <v>#N/A</v>
      </c>
      <c r="AO609" s="22" t="e">
        <f t="shared" si="78"/>
        <v>#N/A</v>
      </c>
      <c r="AP609" s="22" t="e">
        <f t="shared" si="79"/>
        <v>#N/A</v>
      </c>
      <c r="AQ609" s="22" t="e">
        <f t="shared" si="74"/>
        <v>#N/A</v>
      </c>
      <c r="AR609" s="22" t="e">
        <f t="shared" si="75"/>
        <v>#N/A</v>
      </c>
      <c r="AS609" s="22" t="e">
        <f t="shared" si="76"/>
        <v>#N/A</v>
      </c>
    </row>
    <row r="610" spans="5:45" x14ac:dyDescent="0.25">
      <c r="E610" s="8" t="e">
        <f t="shared" si="73"/>
        <v>#N/A</v>
      </c>
      <c r="F610" s="7" t="e">
        <f t="shared" si="8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77"/>
        <v>#N/A</v>
      </c>
      <c r="AI610" s="8" t="e">
        <v>#N/A</v>
      </c>
      <c r="AJ610" s="7" t="e">
        <v>#N/A</v>
      </c>
      <c r="AK610" s="19" t="e">
        <v>#N/A</v>
      </c>
      <c r="AL610" s="7" t="e">
        <v>#N/A</v>
      </c>
      <c r="AM610" s="7" t="e">
        <v>#N/A</v>
      </c>
      <c r="AO610" s="22" t="e">
        <f t="shared" si="78"/>
        <v>#N/A</v>
      </c>
      <c r="AP610" s="22" t="e">
        <f t="shared" si="79"/>
        <v>#N/A</v>
      </c>
      <c r="AQ610" s="22" t="e">
        <f t="shared" si="74"/>
        <v>#N/A</v>
      </c>
      <c r="AR610" s="22" t="e">
        <f t="shared" si="75"/>
        <v>#N/A</v>
      </c>
      <c r="AS610" s="22" t="e">
        <f t="shared" si="76"/>
        <v>#N/A</v>
      </c>
    </row>
    <row r="611" spans="5:45" x14ac:dyDescent="0.25">
      <c r="E611" s="8" t="e">
        <f t="shared" si="73"/>
        <v>#N/A</v>
      </c>
      <c r="F611" s="7" t="e">
        <f t="shared" si="8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77"/>
        <v>#N/A</v>
      </c>
      <c r="AI611" s="8" t="e">
        <v>#N/A</v>
      </c>
      <c r="AJ611" s="7" t="e">
        <v>#N/A</v>
      </c>
      <c r="AK611" s="19" t="e">
        <v>#N/A</v>
      </c>
      <c r="AL611" s="7" t="e">
        <v>#N/A</v>
      </c>
      <c r="AM611" s="7" t="e">
        <v>#N/A</v>
      </c>
      <c r="AO611" s="22" t="e">
        <f t="shared" si="78"/>
        <v>#N/A</v>
      </c>
      <c r="AP611" s="22" t="e">
        <f t="shared" si="79"/>
        <v>#N/A</v>
      </c>
      <c r="AQ611" s="22" t="e">
        <f t="shared" si="74"/>
        <v>#N/A</v>
      </c>
      <c r="AR611" s="22" t="e">
        <f t="shared" si="75"/>
        <v>#N/A</v>
      </c>
      <c r="AS611" s="22" t="e">
        <f t="shared" si="76"/>
        <v>#N/A</v>
      </c>
    </row>
    <row r="612" spans="5:45" x14ac:dyDescent="0.25">
      <c r="E612" s="8" t="e">
        <f t="shared" si="73"/>
        <v>#N/A</v>
      </c>
      <c r="F612" s="7" t="e">
        <f t="shared" si="8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77"/>
        <v>#N/A</v>
      </c>
      <c r="AI612" s="8" t="e">
        <v>#N/A</v>
      </c>
      <c r="AJ612" s="7" t="e">
        <v>#N/A</v>
      </c>
      <c r="AK612" s="19" t="e">
        <v>#N/A</v>
      </c>
      <c r="AL612" s="7" t="e">
        <v>#N/A</v>
      </c>
      <c r="AM612" s="7" t="e">
        <v>#N/A</v>
      </c>
      <c r="AO612" s="22" t="e">
        <f t="shared" si="78"/>
        <v>#N/A</v>
      </c>
      <c r="AP612" s="22" t="e">
        <f t="shared" si="79"/>
        <v>#N/A</v>
      </c>
      <c r="AQ612" s="22" t="e">
        <f t="shared" si="74"/>
        <v>#N/A</v>
      </c>
      <c r="AR612" s="22" t="e">
        <f t="shared" si="75"/>
        <v>#N/A</v>
      </c>
      <c r="AS612" s="22" t="e">
        <f t="shared" si="76"/>
        <v>#N/A</v>
      </c>
    </row>
    <row r="613" spans="5:45" x14ac:dyDescent="0.25">
      <c r="E613" s="8" t="e">
        <f t="shared" si="73"/>
        <v>#N/A</v>
      </c>
      <c r="F613" s="7" t="e">
        <f t="shared" si="8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77"/>
        <v>#N/A</v>
      </c>
      <c r="AI613" s="8" t="e">
        <v>#N/A</v>
      </c>
      <c r="AJ613" s="7" t="e">
        <v>#N/A</v>
      </c>
      <c r="AK613" s="19" t="e">
        <v>#N/A</v>
      </c>
      <c r="AL613" s="7" t="e">
        <v>#N/A</v>
      </c>
      <c r="AM613" s="7" t="e">
        <v>#N/A</v>
      </c>
      <c r="AO613" s="22" t="e">
        <f t="shared" si="78"/>
        <v>#N/A</v>
      </c>
      <c r="AP613" s="22" t="e">
        <f t="shared" si="79"/>
        <v>#N/A</v>
      </c>
      <c r="AQ613" s="22" t="e">
        <f t="shared" si="74"/>
        <v>#N/A</v>
      </c>
      <c r="AR613" s="22" t="e">
        <f t="shared" si="75"/>
        <v>#N/A</v>
      </c>
      <c r="AS613" s="22" t="e">
        <f t="shared" si="76"/>
        <v>#N/A</v>
      </c>
    </row>
    <row r="614" spans="5:45" x14ac:dyDescent="0.25">
      <c r="E614" s="8" t="e">
        <f t="shared" si="73"/>
        <v>#N/A</v>
      </c>
      <c r="F614" s="7" t="e">
        <f t="shared" si="8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77"/>
        <v>#N/A</v>
      </c>
      <c r="AI614" s="8" t="e">
        <v>#N/A</v>
      </c>
      <c r="AJ614" s="7" t="e">
        <v>#N/A</v>
      </c>
      <c r="AK614" s="19" t="e">
        <v>#N/A</v>
      </c>
      <c r="AL614" s="7" t="e">
        <v>#N/A</v>
      </c>
      <c r="AM614" s="7" t="e">
        <v>#N/A</v>
      </c>
      <c r="AO614" s="22" t="e">
        <f t="shared" si="78"/>
        <v>#N/A</v>
      </c>
      <c r="AP614" s="22" t="e">
        <f t="shared" si="79"/>
        <v>#N/A</v>
      </c>
      <c r="AQ614" s="22" t="e">
        <f t="shared" si="74"/>
        <v>#N/A</v>
      </c>
      <c r="AR614" s="22" t="e">
        <f t="shared" si="75"/>
        <v>#N/A</v>
      </c>
      <c r="AS614" s="22" t="e">
        <f t="shared" si="76"/>
        <v>#N/A</v>
      </c>
    </row>
    <row r="615" spans="5:45" x14ac:dyDescent="0.25">
      <c r="E615" s="8" t="e">
        <f t="shared" si="73"/>
        <v>#N/A</v>
      </c>
      <c r="F615" s="7" t="e">
        <f t="shared" si="8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77"/>
        <v>#N/A</v>
      </c>
      <c r="AI615" s="8" t="e">
        <v>#N/A</v>
      </c>
      <c r="AJ615" s="7" t="e">
        <v>#N/A</v>
      </c>
      <c r="AK615" s="19" t="e">
        <v>#N/A</v>
      </c>
      <c r="AL615" s="7" t="e">
        <v>#N/A</v>
      </c>
      <c r="AM615" s="7" t="e">
        <v>#N/A</v>
      </c>
      <c r="AO615" s="22" t="e">
        <f t="shared" si="78"/>
        <v>#N/A</v>
      </c>
      <c r="AP615" s="22" t="e">
        <f t="shared" si="79"/>
        <v>#N/A</v>
      </c>
      <c r="AQ615" s="22" t="e">
        <f t="shared" si="74"/>
        <v>#N/A</v>
      </c>
      <c r="AR615" s="22" t="e">
        <f t="shared" si="75"/>
        <v>#N/A</v>
      </c>
      <c r="AS615" s="22" t="e">
        <f t="shared" si="76"/>
        <v>#N/A</v>
      </c>
    </row>
    <row r="616" spans="5:45" x14ac:dyDescent="0.25">
      <c r="E616" s="8" t="e">
        <f t="shared" si="73"/>
        <v>#N/A</v>
      </c>
      <c r="F616" s="7" t="e">
        <f t="shared" si="8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77"/>
        <v>#N/A</v>
      </c>
      <c r="AI616" s="8" t="e">
        <v>#N/A</v>
      </c>
      <c r="AJ616" s="7" t="e">
        <v>#N/A</v>
      </c>
      <c r="AK616" s="19" t="e">
        <v>#N/A</v>
      </c>
      <c r="AL616" s="7" t="e">
        <v>#N/A</v>
      </c>
      <c r="AM616" s="7" t="e">
        <v>#N/A</v>
      </c>
      <c r="AO616" s="22" t="e">
        <f t="shared" si="78"/>
        <v>#N/A</v>
      </c>
      <c r="AP616" s="22" t="e">
        <f t="shared" si="79"/>
        <v>#N/A</v>
      </c>
      <c r="AQ616" s="22" t="e">
        <f t="shared" si="74"/>
        <v>#N/A</v>
      </c>
      <c r="AR616" s="22" t="e">
        <f t="shared" si="75"/>
        <v>#N/A</v>
      </c>
      <c r="AS616" s="22" t="e">
        <f t="shared" si="76"/>
        <v>#N/A</v>
      </c>
    </row>
    <row r="617" spans="5:45" x14ac:dyDescent="0.25">
      <c r="E617" s="8" t="e">
        <f t="shared" si="73"/>
        <v>#N/A</v>
      </c>
      <c r="F617" s="7" t="e">
        <f t="shared" si="8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77"/>
        <v>#N/A</v>
      </c>
      <c r="AI617" s="8" t="e">
        <v>#N/A</v>
      </c>
      <c r="AJ617" s="7" t="e">
        <v>#N/A</v>
      </c>
      <c r="AK617" s="19" t="e">
        <v>#N/A</v>
      </c>
      <c r="AL617" s="7" t="e">
        <v>#N/A</v>
      </c>
      <c r="AM617" s="7" t="e">
        <v>#N/A</v>
      </c>
      <c r="AO617" s="22" t="e">
        <f t="shared" si="78"/>
        <v>#N/A</v>
      </c>
      <c r="AP617" s="22" t="e">
        <f t="shared" si="79"/>
        <v>#N/A</v>
      </c>
      <c r="AQ617" s="22" t="e">
        <f t="shared" si="74"/>
        <v>#N/A</v>
      </c>
      <c r="AR617" s="22" t="e">
        <f t="shared" si="75"/>
        <v>#N/A</v>
      </c>
      <c r="AS617" s="22" t="e">
        <f t="shared" si="76"/>
        <v>#N/A</v>
      </c>
    </row>
    <row r="618" spans="5:45" x14ac:dyDescent="0.25">
      <c r="E618" s="8" t="e">
        <f t="shared" si="73"/>
        <v>#N/A</v>
      </c>
      <c r="F618" s="7" t="e">
        <f t="shared" si="8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77"/>
        <v>#N/A</v>
      </c>
      <c r="AI618" s="8" t="e">
        <v>#N/A</v>
      </c>
      <c r="AJ618" s="7" t="e">
        <v>#N/A</v>
      </c>
      <c r="AK618" s="19" t="e">
        <v>#N/A</v>
      </c>
      <c r="AL618" s="7" t="e">
        <v>#N/A</v>
      </c>
      <c r="AM618" s="7" t="e">
        <v>#N/A</v>
      </c>
      <c r="AO618" s="22" t="e">
        <f t="shared" si="78"/>
        <v>#N/A</v>
      </c>
      <c r="AP618" s="22" t="e">
        <f t="shared" si="79"/>
        <v>#N/A</v>
      </c>
      <c r="AQ618" s="22" t="e">
        <f t="shared" si="74"/>
        <v>#N/A</v>
      </c>
      <c r="AR618" s="22" t="e">
        <f t="shared" si="75"/>
        <v>#N/A</v>
      </c>
      <c r="AS618" s="22" t="e">
        <f t="shared" si="76"/>
        <v>#N/A</v>
      </c>
    </row>
    <row r="619" spans="5:45" x14ac:dyDescent="0.25">
      <c r="E619" s="8" t="e">
        <f t="shared" si="73"/>
        <v>#N/A</v>
      </c>
      <c r="F619" s="7" t="e">
        <f t="shared" si="8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77"/>
        <v>#N/A</v>
      </c>
      <c r="AI619" s="8" t="e">
        <v>#N/A</v>
      </c>
      <c r="AJ619" s="7" t="e">
        <v>#N/A</v>
      </c>
      <c r="AK619" s="19" t="e">
        <v>#N/A</v>
      </c>
      <c r="AL619" s="7" t="e">
        <v>#N/A</v>
      </c>
      <c r="AM619" s="7" t="e">
        <v>#N/A</v>
      </c>
      <c r="AO619" s="22" t="e">
        <f t="shared" si="78"/>
        <v>#N/A</v>
      </c>
      <c r="AP619" s="22" t="e">
        <f t="shared" si="79"/>
        <v>#N/A</v>
      </c>
      <c r="AQ619" s="22" t="e">
        <f t="shared" si="74"/>
        <v>#N/A</v>
      </c>
      <c r="AR619" s="22" t="e">
        <f t="shared" si="75"/>
        <v>#N/A</v>
      </c>
      <c r="AS619" s="22" t="e">
        <f t="shared" si="76"/>
        <v>#N/A</v>
      </c>
    </row>
    <row r="620" spans="5:45" x14ac:dyDescent="0.25">
      <c r="E620" s="8" t="e">
        <f t="shared" si="73"/>
        <v>#N/A</v>
      </c>
      <c r="F620" s="7" t="e">
        <f t="shared" si="8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77"/>
        <v>#N/A</v>
      </c>
      <c r="AI620" s="8" t="e">
        <v>#N/A</v>
      </c>
      <c r="AJ620" s="7" t="e">
        <v>#N/A</v>
      </c>
      <c r="AK620" s="19" t="e">
        <v>#N/A</v>
      </c>
      <c r="AL620" s="7" t="e">
        <v>#N/A</v>
      </c>
      <c r="AM620" s="7" t="e">
        <v>#N/A</v>
      </c>
      <c r="AO620" s="22" t="e">
        <f t="shared" si="78"/>
        <v>#N/A</v>
      </c>
      <c r="AP620" s="22" t="e">
        <f t="shared" si="79"/>
        <v>#N/A</v>
      </c>
      <c r="AQ620" s="22" t="e">
        <f t="shared" si="74"/>
        <v>#N/A</v>
      </c>
      <c r="AR620" s="22" t="e">
        <f t="shared" si="75"/>
        <v>#N/A</v>
      </c>
      <c r="AS620" s="22" t="e">
        <f t="shared" si="76"/>
        <v>#N/A</v>
      </c>
    </row>
    <row r="621" spans="5:45" x14ac:dyDescent="0.25">
      <c r="E621" s="8" t="e">
        <f t="shared" si="73"/>
        <v>#N/A</v>
      </c>
      <c r="F621" s="7" t="e">
        <f t="shared" si="8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77"/>
        <v>#N/A</v>
      </c>
      <c r="AI621" s="8" t="e">
        <v>#N/A</v>
      </c>
      <c r="AJ621" s="7" t="e">
        <v>#N/A</v>
      </c>
      <c r="AK621" s="19" t="e">
        <v>#N/A</v>
      </c>
      <c r="AL621" s="7" t="e">
        <v>#N/A</v>
      </c>
      <c r="AM621" s="7" t="e">
        <v>#N/A</v>
      </c>
      <c r="AO621" s="22" t="e">
        <f t="shared" si="78"/>
        <v>#N/A</v>
      </c>
      <c r="AP621" s="22" t="e">
        <f t="shared" si="79"/>
        <v>#N/A</v>
      </c>
      <c r="AQ621" s="22" t="e">
        <f t="shared" si="74"/>
        <v>#N/A</v>
      </c>
      <c r="AR621" s="22" t="e">
        <f t="shared" si="75"/>
        <v>#N/A</v>
      </c>
      <c r="AS621" s="22" t="e">
        <f t="shared" si="76"/>
        <v>#N/A</v>
      </c>
    </row>
    <row r="622" spans="5:45" x14ac:dyDescent="0.25">
      <c r="E622" s="8" t="e">
        <f t="shared" si="73"/>
        <v>#N/A</v>
      </c>
      <c r="F622" s="7" t="e">
        <f t="shared" si="8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77"/>
        <v>#N/A</v>
      </c>
      <c r="AI622" s="8" t="e">
        <v>#N/A</v>
      </c>
      <c r="AJ622" s="7" t="e">
        <v>#N/A</v>
      </c>
      <c r="AK622" s="19" t="e">
        <v>#N/A</v>
      </c>
      <c r="AL622" s="7" t="e">
        <v>#N/A</v>
      </c>
      <c r="AM622" s="7" t="e">
        <v>#N/A</v>
      </c>
      <c r="AO622" s="22" t="e">
        <f t="shared" si="78"/>
        <v>#N/A</v>
      </c>
      <c r="AP622" s="22" t="e">
        <f t="shared" si="79"/>
        <v>#N/A</v>
      </c>
      <c r="AQ622" s="22" t="e">
        <f t="shared" si="74"/>
        <v>#N/A</v>
      </c>
      <c r="AR622" s="22" t="e">
        <f t="shared" si="75"/>
        <v>#N/A</v>
      </c>
      <c r="AS622" s="22" t="e">
        <f t="shared" si="76"/>
        <v>#N/A</v>
      </c>
    </row>
    <row r="623" spans="5:45" x14ac:dyDescent="0.25">
      <c r="E623" s="8" t="e">
        <f t="shared" si="73"/>
        <v>#N/A</v>
      </c>
      <c r="F623" s="7" t="e">
        <f t="shared" si="8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77"/>
        <v>#N/A</v>
      </c>
      <c r="AI623" s="8" t="e">
        <v>#N/A</v>
      </c>
      <c r="AJ623" s="7" t="e">
        <v>#N/A</v>
      </c>
      <c r="AK623" s="19" t="e">
        <v>#N/A</v>
      </c>
      <c r="AL623" s="7" t="e">
        <v>#N/A</v>
      </c>
      <c r="AM623" s="7" t="e">
        <v>#N/A</v>
      </c>
      <c r="AO623" s="22" t="e">
        <f t="shared" si="78"/>
        <v>#N/A</v>
      </c>
      <c r="AP623" s="22" t="e">
        <f t="shared" si="79"/>
        <v>#N/A</v>
      </c>
      <c r="AQ623" s="22" t="e">
        <f t="shared" si="74"/>
        <v>#N/A</v>
      </c>
      <c r="AR623" s="22" t="e">
        <f t="shared" si="75"/>
        <v>#N/A</v>
      </c>
      <c r="AS623" s="22" t="e">
        <f t="shared" si="76"/>
        <v>#N/A</v>
      </c>
    </row>
    <row r="624" spans="5:45" x14ac:dyDescent="0.25">
      <c r="E624" s="8" t="e">
        <f t="shared" si="73"/>
        <v>#N/A</v>
      </c>
      <c r="F624" s="7" t="e">
        <f t="shared" si="8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77"/>
        <v>#N/A</v>
      </c>
      <c r="AI624" s="8" t="e">
        <v>#N/A</v>
      </c>
      <c r="AJ624" s="7" t="e">
        <v>#N/A</v>
      </c>
      <c r="AK624" s="19" t="e">
        <v>#N/A</v>
      </c>
      <c r="AL624" s="7" t="e">
        <v>#N/A</v>
      </c>
      <c r="AM624" s="7" t="e">
        <v>#N/A</v>
      </c>
      <c r="AO624" s="22" t="e">
        <f t="shared" si="78"/>
        <v>#N/A</v>
      </c>
      <c r="AP624" s="22" t="e">
        <f t="shared" si="79"/>
        <v>#N/A</v>
      </c>
      <c r="AQ624" s="22" t="e">
        <f t="shared" si="74"/>
        <v>#N/A</v>
      </c>
      <c r="AR624" s="22" t="e">
        <f t="shared" si="75"/>
        <v>#N/A</v>
      </c>
      <c r="AS624" s="22" t="e">
        <f t="shared" si="76"/>
        <v>#N/A</v>
      </c>
    </row>
    <row r="625" spans="5:45" x14ac:dyDescent="0.25">
      <c r="E625" s="8" t="e">
        <f t="shared" si="73"/>
        <v>#N/A</v>
      </c>
      <c r="F625" s="7" t="e">
        <f t="shared" si="8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77"/>
        <v>#N/A</v>
      </c>
      <c r="AI625" s="8" t="e">
        <v>#N/A</v>
      </c>
      <c r="AJ625" s="7" t="e">
        <v>#N/A</v>
      </c>
      <c r="AK625" s="19" t="e">
        <v>#N/A</v>
      </c>
      <c r="AL625" s="7" t="e">
        <v>#N/A</v>
      </c>
      <c r="AM625" s="7" t="e">
        <v>#N/A</v>
      </c>
      <c r="AO625" s="22" t="e">
        <f t="shared" si="78"/>
        <v>#N/A</v>
      </c>
      <c r="AP625" s="22" t="e">
        <f t="shared" si="79"/>
        <v>#N/A</v>
      </c>
      <c r="AQ625" s="22" t="e">
        <f t="shared" si="74"/>
        <v>#N/A</v>
      </c>
      <c r="AR625" s="22" t="e">
        <f t="shared" si="75"/>
        <v>#N/A</v>
      </c>
      <c r="AS625" s="22" t="e">
        <f t="shared" si="76"/>
        <v>#N/A</v>
      </c>
    </row>
    <row r="626" spans="5:45" x14ac:dyDescent="0.25">
      <c r="E626" s="8" t="e">
        <f t="shared" si="73"/>
        <v>#N/A</v>
      </c>
      <c r="F626" s="7" t="e">
        <f t="shared" si="8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77"/>
        <v>#N/A</v>
      </c>
      <c r="AI626" s="8" t="e">
        <v>#N/A</v>
      </c>
      <c r="AJ626" s="7" t="e">
        <v>#N/A</v>
      </c>
      <c r="AK626" s="19" t="e">
        <v>#N/A</v>
      </c>
      <c r="AL626" s="7" t="e">
        <v>#N/A</v>
      </c>
      <c r="AM626" s="7" t="e">
        <v>#N/A</v>
      </c>
      <c r="AO626" s="22" t="e">
        <f t="shared" si="78"/>
        <v>#N/A</v>
      </c>
      <c r="AP626" s="22" t="e">
        <f t="shared" si="79"/>
        <v>#N/A</v>
      </c>
      <c r="AQ626" s="22" t="e">
        <f t="shared" si="74"/>
        <v>#N/A</v>
      </c>
      <c r="AR626" s="22" t="e">
        <f t="shared" si="75"/>
        <v>#N/A</v>
      </c>
      <c r="AS626" s="22" t="e">
        <f t="shared" si="76"/>
        <v>#N/A</v>
      </c>
    </row>
    <row r="627" spans="5:45" x14ac:dyDescent="0.25">
      <c r="E627" s="8" t="e">
        <f t="shared" si="73"/>
        <v>#N/A</v>
      </c>
      <c r="F627" s="7" t="e">
        <f t="shared" si="8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77"/>
        <v>#N/A</v>
      </c>
      <c r="AI627" s="8" t="e">
        <v>#N/A</v>
      </c>
      <c r="AJ627" s="7" t="e">
        <v>#N/A</v>
      </c>
      <c r="AK627" s="19" t="e">
        <v>#N/A</v>
      </c>
      <c r="AL627" s="7" t="e">
        <v>#N/A</v>
      </c>
      <c r="AM627" s="7" t="e">
        <v>#N/A</v>
      </c>
      <c r="AO627" s="22" t="e">
        <f t="shared" si="78"/>
        <v>#N/A</v>
      </c>
      <c r="AP627" s="22" t="e">
        <f t="shared" si="79"/>
        <v>#N/A</v>
      </c>
      <c r="AQ627" s="22" t="e">
        <f t="shared" si="74"/>
        <v>#N/A</v>
      </c>
      <c r="AR627" s="22" t="e">
        <f t="shared" si="75"/>
        <v>#N/A</v>
      </c>
      <c r="AS627" s="22" t="e">
        <f t="shared" si="76"/>
        <v>#N/A</v>
      </c>
    </row>
    <row r="628" spans="5:45" x14ac:dyDescent="0.25">
      <c r="E628" s="8" t="e">
        <f t="shared" si="73"/>
        <v>#N/A</v>
      </c>
      <c r="F628" s="7" t="e">
        <f t="shared" si="8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77"/>
        <v>#N/A</v>
      </c>
      <c r="AI628" s="8" t="e">
        <v>#N/A</v>
      </c>
      <c r="AJ628" s="7" t="e">
        <v>#N/A</v>
      </c>
      <c r="AK628" s="19" t="e">
        <v>#N/A</v>
      </c>
      <c r="AL628" s="7" t="e">
        <v>#N/A</v>
      </c>
      <c r="AM628" s="7" t="e">
        <v>#N/A</v>
      </c>
      <c r="AO628" s="22" t="e">
        <f t="shared" si="78"/>
        <v>#N/A</v>
      </c>
      <c r="AP628" s="22" t="e">
        <f t="shared" si="79"/>
        <v>#N/A</v>
      </c>
      <c r="AQ628" s="22" t="e">
        <f t="shared" si="74"/>
        <v>#N/A</v>
      </c>
      <c r="AR628" s="22" t="e">
        <f t="shared" si="75"/>
        <v>#N/A</v>
      </c>
      <c r="AS628" s="22" t="e">
        <f t="shared" si="76"/>
        <v>#N/A</v>
      </c>
    </row>
    <row r="629" spans="5:45" x14ac:dyDescent="0.25">
      <c r="E629" s="8" t="e">
        <f t="shared" si="73"/>
        <v>#N/A</v>
      </c>
      <c r="F629" s="7" t="e">
        <f t="shared" si="8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77"/>
        <v>#N/A</v>
      </c>
      <c r="AI629" s="8" t="e">
        <v>#N/A</v>
      </c>
      <c r="AJ629" s="7" t="e">
        <v>#N/A</v>
      </c>
      <c r="AK629" s="19" t="e">
        <v>#N/A</v>
      </c>
      <c r="AL629" s="7" t="e">
        <v>#N/A</v>
      </c>
      <c r="AM629" s="7" t="e">
        <v>#N/A</v>
      </c>
      <c r="AO629" s="22" t="e">
        <f t="shared" si="78"/>
        <v>#N/A</v>
      </c>
      <c r="AP629" s="22" t="e">
        <f t="shared" si="79"/>
        <v>#N/A</v>
      </c>
      <c r="AQ629" s="22" t="e">
        <f t="shared" si="74"/>
        <v>#N/A</v>
      </c>
      <c r="AR629" s="22" t="e">
        <f t="shared" si="75"/>
        <v>#N/A</v>
      </c>
      <c r="AS629" s="22" t="e">
        <f t="shared" si="76"/>
        <v>#N/A</v>
      </c>
    </row>
    <row r="630" spans="5:45" x14ac:dyDescent="0.25">
      <c r="E630" s="8" t="e">
        <f t="shared" si="73"/>
        <v>#N/A</v>
      </c>
      <c r="F630" s="7" t="e">
        <f t="shared" si="8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77"/>
        <v>#N/A</v>
      </c>
      <c r="AI630" s="8" t="e">
        <v>#N/A</v>
      </c>
      <c r="AJ630" s="7" t="e">
        <v>#N/A</v>
      </c>
      <c r="AK630" s="19" t="e">
        <v>#N/A</v>
      </c>
      <c r="AL630" s="7" t="e">
        <v>#N/A</v>
      </c>
      <c r="AM630" s="7" t="e">
        <v>#N/A</v>
      </c>
      <c r="AO630" s="22" t="e">
        <f t="shared" si="78"/>
        <v>#N/A</v>
      </c>
      <c r="AP630" s="22" t="e">
        <f t="shared" si="79"/>
        <v>#N/A</v>
      </c>
      <c r="AQ630" s="22" t="e">
        <f t="shared" si="74"/>
        <v>#N/A</v>
      </c>
      <c r="AR630" s="22" t="e">
        <f t="shared" si="75"/>
        <v>#N/A</v>
      </c>
      <c r="AS630" s="22" t="e">
        <f t="shared" si="76"/>
        <v>#N/A</v>
      </c>
    </row>
    <row r="631" spans="5:45" x14ac:dyDescent="0.25">
      <c r="E631" s="8" t="e">
        <f t="shared" si="73"/>
        <v>#N/A</v>
      </c>
      <c r="F631" s="7" t="e">
        <f t="shared" si="8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77"/>
        <v>#N/A</v>
      </c>
      <c r="AI631" s="8" t="e">
        <v>#N/A</v>
      </c>
      <c r="AJ631" s="7" t="e">
        <v>#N/A</v>
      </c>
      <c r="AK631" s="19" t="e">
        <v>#N/A</v>
      </c>
      <c r="AL631" s="7" t="e">
        <v>#N/A</v>
      </c>
      <c r="AM631" s="7" t="e">
        <v>#N/A</v>
      </c>
      <c r="AO631" s="22" t="e">
        <f t="shared" si="78"/>
        <v>#N/A</v>
      </c>
      <c r="AP631" s="22" t="e">
        <f t="shared" si="79"/>
        <v>#N/A</v>
      </c>
      <c r="AQ631" s="22" t="e">
        <f t="shared" si="74"/>
        <v>#N/A</v>
      </c>
      <c r="AR631" s="22" t="e">
        <f t="shared" si="75"/>
        <v>#N/A</v>
      </c>
      <c r="AS631" s="22" t="e">
        <f t="shared" si="76"/>
        <v>#N/A</v>
      </c>
    </row>
    <row r="632" spans="5:45" x14ac:dyDescent="0.25">
      <c r="E632" s="8" t="e">
        <f t="shared" si="73"/>
        <v>#N/A</v>
      </c>
      <c r="F632" s="7" t="e">
        <f t="shared" si="8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77"/>
        <v>#N/A</v>
      </c>
      <c r="AI632" s="8" t="e">
        <v>#N/A</v>
      </c>
      <c r="AJ632" s="7" t="e">
        <v>#N/A</v>
      </c>
      <c r="AK632" s="19" t="e">
        <v>#N/A</v>
      </c>
      <c r="AL632" s="7" t="e">
        <v>#N/A</v>
      </c>
      <c r="AM632" s="7" t="e">
        <v>#N/A</v>
      </c>
      <c r="AO632" s="22" t="e">
        <f t="shared" si="78"/>
        <v>#N/A</v>
      </c>
      <c r="AP632" s="22" t="e">
        <f t="shared" si="79"/>
        <v>#N/A</v>
      </c>
      <c r="AQ632" s="22" t="e">
        <f t="shared" si="74"/>
        <v>#N/A</v>
      </c>
      <c r="AR632" s="22" t="e">
        <f t="shared" si="75"/>
        <v>#N/A</v>
      </c>
      <c r="AS632" s="22" t="e">
        <f t="shared" si="76"/>
        <v>#N/A</v>
      </c>
    </row>
    <row r="633" spans="5:45" x14ac:dyDescent="0.25">
      <c r="E633" s="8" t="e">
        <f t="shared" si="73"/>
        <v>#N/A</v>
      </c>
      <c r="F633" s="7" t="e">
        <f t="shared" si="8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77"/>
        <v>#N/A</v>
      </c>
      <c r="AI633" s="8" t="e">
        <v>#N/A</v>
      </c>
      <c r="AJ633" s="7" t="e">
        <v>#N/A</v>
      </c>
      <c r="AK633" s="19" t="e">
        <v>#N/A</v>
      </c>
      <c r="AL633" s="7" t="e">
        <v>#N/A</v>
      </c>
      <c r="AM633" s="7" t="e">
        <v>#N/A</v>
      </c>
      <c r="AO633" s="22" t="e">
        <f t="shared" si="78"/>
        <v>#N/A</v>
      </c>
      <c r="AP633" s="22" t="e">
        <f t="shared" si="79"/>
        <v>#N/A</v>
      </c>
      <c r="AQ633" s="22" t="e">
        <f t="shared" si="74"/>
        <v>#N/A</v>
      </c>
      <c r="AR633" s="22" t="e">
        <f t="shared" si="75"/>
        <v>#N/A</v>
      </c>
      <c r="AS633" s="22" t="e">
        <f t="shared" si="76"/>
        <v>#N/A</v>
      </c>
    </row>
    <row r="634" spans="5:45" x14ac:dyDescent="0.25">
      <c r="E634" s="8" t="e">
        <f t="shared" ref="E634:E697" si="81">IF(E633+1&gt;MAX($B$4:$B$97), NA(), E633+1)</f>
        <v>#N/A</v>
      </c>
      <c r="F634" s="7" t="e">
        <f t="shared" si="8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77"/>
        <v>#N/A</v>
      </c>
      <c r="AI634" s="8" t="e">
        <v>#N/A</v>
      </c>
      <c r="AJ634" s="7" t="e">
        <v>#N/A</v>
      </c>
      <c r="AK634" s="19" t="e">
        <v>#N/A</v>
      </c>
      <c r="AL634" s="7" t="e">
        <v>#N/A</v>
      </c>
      <c r="AM634" s="7" t="e">
        <v>#N/A</v>
      </c>
      <c r="AO634" s="22" t="e">
        <f t="shared" si="78"/>
        <v>#N/A</v>
      </c>
      <c r="AP634" s="22" t="e">
        <f t="shared" si="79"/>
        <v>#N/A</v>
      </c>
      <c r="AQ634" s="22" t="e">
        <f t="shared" si="74"/>
        <v>#N/A</v>
      </c>
      <c r="AR634" s="22" t="e">
        <f t="shared" si="75"/>
        <v>#N/A</v>
      </c>
      <c r="AS634" s="22" t="e">
        <f t="shared" si="76"/>
        <v>#N/A</v>
      </c>
    </row>
    <row r="635" spans="5:45" x14ac:dyDescent="0.25">
      <c r="E635" s="8" t="e">
        <f t="shared" si="81"/>
        <v>#N/A</v>
      </c>
      <c r="F635" s="7" t="e">
        <f t="shared" si="8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77"/>
        <v>#N/A</v>
      </c>
      <c r="AI635" s="8" t="e">
        <v>#N/A</v>
      </c>
      <c r="AJ635" s="7" t="e">
        <v>#N/A</v>
      </c>
      <c r="AK635" s="19" t="e">
        <v>#N/A</v>
      </c>
      <c r="AL635" s="7" t="e">
        <v>#N/A</v>
      </c>
      <c r="AM635" s="7" t="e">
        <v>#N/A</v>
      </c>
      <c r="AO635" s="22" t="e">
        <f t="shared" si="78"/>
        <v>#N/A</v>
      </c>
      <c r="AP635" s="22" t="e">
        <f t="shared" si="79"/>
        <v>#N/A</v>
      </c>
      <c r="AQ635" s="22" t="e">
        <f t="shared" si="74"/>
        <v>#N/A</v>
      </c>
      <c r="AR635" s="22" t="e">
        <f t="shared" si="75"/>
        <v>#N/A</v>
      </c>
      <c r="AS635" s="22" t="e">
        <f t="shared" si="76"/>
        <v>#N/A</v>
      </c>
    </row>
    <row r="636" spans="5:45" x14ac:dyDescent="0.25">
      <c r="E636" s="8" t="e">
        <f t="shared" si="81"/>
        <v>#N/A</v>
      </c>
      <c r="F636" s="7" t="e">
        <f t="shared" si="8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77"/>
        <v>#N/A</v>
      </c>
      <c r="AI636" s="8" t="e">
        <v>#N/A</v>
      </c>
      <c r="AJ636" s="7" t="e">
        <v>#N/A</v>
      </c>
      <c r="AK636" s="19" t="e">
        <v>#N/A</v>
      </c>
      <c r="AL636" s="7" t="e">
        <v>#N/A</v>
      </c>
      <c r="AM636" s="7" t="e">
        <v>#N/A</v>
      </c>
      <c r="AO636" s="22" t="e">
        <f t="shared" si="78"/>
        <v>#N/A</v>
      </c>
      <c r="AP636" s="22" t="e">
        <f t="shared" si="79"/>
        <v>#N/A</v>
      </c>
      <c r="AQ636" s="22" t="e">
        <f t="shared" si="74"/>
        <v>#N/A</v>
      </c>
      <c r="AR636" s="22" t="e">
        <f t="shared" si="75"/>
        <v>#N/A</v>
      </c>
      <c r="AS636" s="22" t="e">
        <f t="shared" si="76"/>
        <v>#N/A</v>
      </c>
    </row>
    <row r="637" spans="5:45" x14ac:dyDescent="0.25">
      <c r="E637" s="8" t="e">
        <f t="shared" si="81"/>
        <v>#N/A</v>
      </c>
      <c r="F637" s="7" t="e">
        <f t="shared" si="8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77"/>
        <v>#N/A</v>
      </c>
      <c r="AI637" s="8" t="e">
        <v>#N/A</v>
      </c>
      <c r="AJ637" s="7" t="e">
        <v>#N/A</v>
      </c>
      <c r="AK637" s="19" t="e">
        <v>#N/A</v>
      </c>
      <c r="AL637" s="7" t="e">
        <v>#N/A</v>
      </c>
      <c r="AM637" s="7" t="e">
        <v>#N/A</v>
      </c>
      <c r="AO637" s="22" t="e">
        <f t="shared" si="78"/>
        <v>#N/A</v>
      </c>
      <c r="AP637" s="22" t="e">
        <f t="shared" si="79"/>
        <v>#N/A</v>
      </c>
      <c r="AQ637" s="22" t="e">
        <f t="shared" si="74"/>
        <v>#N/A</v>
      </c>
      <c r="AR637" s="22" t="e">
        <f t="shared" si="75"/>
        <v>#N/A</v>
      </c>
      <c r="AS637" s="22" t="e">
        <f t="shared" si="76"/>
        <v>#N/A</v>
      </c>
    </row>
    <row r="638" spans="5:45" x14ac:dyDescent="0.25">
      <c r="E638" s="8" t="e">
        <f t="shared" si="81"/>
        <v>#N/A</v>
      </c>
      <c r="F638" s="7" t="e">
        <f t="shared" si="8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77"/>
        <v>#N/A</v>
      </c>
      <c r="AI638" s="8" t="e">
        <v>#N/A</v>
      </c>
      <c r="AJ638" s="7" t="e">
        <v>#N/A</v>
      </c>
      <c r="AK638" s="19" t="e">
        <v>#N/A</v>
      </c>
      <c r="AL638" s="7" t="e">
        <v>#N/A</v>
      </c>
      <c r="AM638" s="7" t="e">
        <v>#N/A</v>
      </c>
      <c r="AO638" s="22" t="e">
        <f t="shared" si="78"/>
        <v>#N/A</v>
      </c>
      <c r="AP638" s="22" t="e">
        <f t="shared" si="79"/>
        <v>#N/A</v>
      </c>
      <c r="AQ638" s="22" t="e">
        <f t="shared" si="74"/>
        <v>#N/A</v>
      </c>
      <c r="AR638" s="22" t="e">
        <f t="shared" si="75"/>
        <v>#N/A</v>
      </c>
      <c r="AS638" s="22" t="e">
        <f t="shared" si="76"/>
        <v>#N/A</v>
      </c>
    </row>
    <row r="639" spans="5:45" x14ac:dyDescent="0.25">
      <c r="E639" s="8" t="e">
        <f t="shared" si="81"/>
        <v>#N/A</v>
      </c>
      <c r="F639" s="7" t="e">
        <f t="shared" si="8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77"/>
        <v>#N/A</v>
      </c>
      <c r="AI639" s="8" t="e">
        <v>#N/A</v>
      </c>
      <c r="AJ639" s="7" t="e">
        <v>#N/A</v>
      </c>
      <c r="AK639" s="19" t="e">
        <v>#N/A</v>
      </c>
      <c r="AL639" s="7" t="e">
        <v>#N/A</v>
      </c>
      <c r="AM639" s="7" t="e">
        <v>#N/A</v>
      </c>
      <c r="AO639" s="22" t="e">
        <f t="shared" si="78"/>
        <v>#N/A</v>
      </c>
      <c r="AP639" s="22" t="e">
        <f t="shared" si="79"/>
        <v>#N/A</v>
      </c>
      <c r="AQ639" s="22" t="e">
        <f t="shared" si="74"/>
        <v>#N/A</v>
      </c>
      <c r="AR639" s="22" t="e">
        <f t="shared" si="75"/>
        <v>#N/A</v>
      </c>
      <c r="AS639" s="22" t="e">
        <f t="shared" si="76"/>
        <v>#N/A</v>
      </c>
    </row>
    <row r="640" spans="5:45" x14ac:dyDescent="0.25">
      <c r="E640" s="8" t="e">
        <f t="shared" si="81"/>
        <v>#N/A</v>
      </c>
      <c r="F640" s="7" t="e">
        <f t="shared" si="8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77"/>
        <v>#N/A</v>
      </c>
      <c r="AI640" s="8" t="e">
        <v>#N/A</v>
      </c>
      <c r="AJ640" s="7" t="e">
        <v>#N/A</v>
      </c>
      <c r="AK640" s="19" t="e">
        <v>#N/A</v>
      </c>
      <c r="AL640" s="7" t="e">
        <v>#N/A</v>
      </c>
      <c r="AM640" s="7" t="e">
        <v>#N/A</v>
      </c>
      <c r="AO640" s="22" t="e">
        <f t="shared" si="78"/>
        <v>#N/A</v>
      </c>
      <c r="AP640" s="22" t="e">
        <f t="shared" si="79"/>
        <v>#N/A</v>
      </c>
      <c r="AQ640" s="22" t="e">
        <f t="shared" si="74"/>
        <v>#N/A</v>
      </c>
      <c r="AR640" s="22" t="e">
        <f t="shared" si="75"/>
        <v>#N/A</v>
      </c>
      <c r="AS640" s="22" t="e">
        <f t="shared" si="76"/>
        <v>#N/A</v>
      </c>
    </row>
    <row r="641" spans="5:45" x14ac:dyDescent="0.25">
      <c r="E641" s="8" t="e">
        <f t="shared" si="81"/>
        <v>#N/A</v>
      </c>
      <c r="F641" s="7" t="e">
        <f t="shared" si="8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77"/>
        <v>#N/A</v>
      </c>
      <c r="AI641" s="8" t="e">
        <v>#N/A</v>
      </c>
      <c r="AJ641" s="7" t="e">
        <v>#N/A</v>
      </c>
      <c r="AK641" s="19" t="e">
        <v>#N/A</v>
      </c>
      <c r="AL641" s="7" t="e">
        <v>#N/A</v>
      </c>
      <c r="AM641" s="7" t="e">
        <v>#N/A</v>
      </c>
      <c r="AO641" s="22" t="e">
        <f t="shared" si="78"/>
        <v>#N/A</v>
      </c>
      <c r="AP641" s="22" t="e">
        <f t="shared" si="79"/>
        <v>#N/A</v>
      </c>
      <c r="AQ641" s="22" t="e">
        <f t="shared" si="74"/>
        <v>#N/A</v>
      </c>
      <c r="AR641" s="22" t="e">
        <f t="shared" si="75"/>
        <v>#N/A</v>
      </c>
      <c r="AS641" s="22" t="e">
        <f t="shared" si="76"/>
        <v>#N/A</v>
      </c>
    </row>
    <row r="642" spans="5:45" x14ac:dyDescent="0.25">
      <c r="E642" s="8" t="e">
        <f t="shared" si="81"/>
        <v>#N/A</v>
      </c>
      <c r="F642" s="7" t="e">
        <f t="shared" si="8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77"/>
        <v>#N/A</v>
      </c>
      <c r="AI642" s="8" t="e">
        <v>#N/A</v>
      </c>
      <c r="AJ642" s="7" t="e">
        <v>#N/A</v>
      </c>
      <c r="AK642" s="19" t="e">
        <v>#N/A</v>
      </c>
      <c r="AL642" s="7" t="e">
        <v>#N/A</v>
      </c>
      <c r="AM642" s="7" t="e">
        <v>#N/A</v>
      </c>
      <c r="AO642" s="22" t="e">
        <f t="shared" si="78"/>
        <v>#N/A</v>
      </c>
      <c r="AP642" s="22" t="e">
        <f t="shared" si="79"/>
        <v>#N/A</v>
      </c>
      <c r="AQ642" s="22" t="e">
        <f t="shared" si="74"/>
        <v>#N/A</v>
      </c>
      <c r="AR642" s="22" t="e">
        <f t="shared" si="75"/>
        <v>#N/A</v>
      </c>
      <c r="AS642" s="22" t="e">
        <f t="shared" si="76"/>
        <v>#N/A</v>
      </c>
    </row>
    <row r="643" spans="5:45" x14ac:dyDescent="0.25">
      <c r="E643" s="8" t="e">
        <f t="shared" si="81"/>
        <v>#N/A</v>
      </c>
      <c r="F643" s="7" t="e">
        <f t="shared" si="8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77"/>
        <v>#N/A</v>
      </c>
      <c r="AI643" s="8" t="e">
        <v>#N/A</v>
      </c>
      <c r="AJ643" s="7" t="e">
        <v>#N/A</v>
      </c>
      <c r="AK643" s="19" t="e">
        <v>#N/A</v>
      </c>
      <c r="AL643" s="7" t="e">
        <v>#N/A</v>
      </c>
      <c r="AM643" s="7" t="e">
        <v>#N/A</v>
      </c>
      <c r="AO643" s="22" t="e">
        <f t="shared" si="78"/>
        <v>#N/A</v>
      </c>
      <c r="AP643" s="22" t="e">
        <f t="shared" si="79"/>
        <v>#N/A</v>
      </c>
      <c r="AQ643" s="22" t="e">
        <f t="shared" si="74"/>
        <v>#N/A</v>
      </c>
      <c r="AR643" s="22" t="e">
        <f t="shared" si="75"/>
        <v>#N/A</v>
      </c>
      <c r="AS643" s="22" t="e">
        <f t="shared" si="76"/>
        <v>#N/A</v>
      </c>
    </row>
    <row r="644" spans="5:45" x14ac:dyDescent="0.25">
      <c r="E644" s="8" t="e">
        <f t="shared" si="81"/>
        <v>#N/A</v>
      </c>
      <c r="F644" s="7" t="e">
        <f t="shared" si="8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77"/>
        <v>#N/A</v>
      </c>
      <c r="AI644" s="8" t="e">
        <v>#N/A</v>
      </c>
      <c r="AJ644" s="7" t="e">
        <v>#N/A</v>
      </c>
      <c r="AK644" s="19" t="e">
        <v>#N/A</v>
      </c>
      <c r="AL644" s="7" t="e">
        <v>#N/A</v>
      </c>
      <c r="AM644" s="7" t="e">
        <v>#N/A</v>
      </c>
      <c r="AO644" s="22" t="e">
        <f t="shared" si="78"/>
        <v>#N/A</v>
      </c>
      <c r="AP644" s="22" t="e">
        <f t="shared" si="79"/>
        <v>#N/A</v>
      </c>
      <c r="AQ644" s="22" t="e">
        <f t="shared" si="74"/>
        <v>#N/A</v>
      </c>
      <c r="AR644" s="22" t="e">
        <f t="shared" si="75"/>
        <v>#N/A</v>
      </c>
      <c r="AS644" s="22" t="e">
        <f t="shared" si="76"/>
        <v>#N/A</v>
      </c>
    </row>
    <row r="645" spans="5:45" x14ac:dyDescent="0.25">
      <c r="E645" s="8" t="e">
        <f t="shared" si="81"/>
        <v>#N/A</v>
      </c>
      <c r="F645" s="7" t="e">
        <f t="shared" si="8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77"/>
        <v>#N/A</v>
      </c>
      <c r="AI645" s="8" t="e">
        <v>#N/A</v>
      </c>
      <c r="AJ645" s="7" t="e">
        <v>#N/A</v>
      </c>
      <c r="AK645" s="19" t="e">
        <v>#N/A</v>
      </c>
      <c r="AL645" s="7" t="e">
        <v>#N/A</v>
      </c>
      <c r="AM645" s="7" t="e">
        <v>#N/A</v>
      </c>
      <c r="AO645" s="22" t="e">
        <f t="shared" si="78"/>
        <v>#N/A</v>
      </c>
      <c r="AP645" s="22" t="e">
        <f t="shared" si="79"/>
        <v>#N/A</v>
      </c>
      <c r="AQ645" s="22" t="e">
        <f t="shared" si="74"/>
        <v>#N/A</v>
      </c>
      <c r="AR645" s="22" t="e">
        <f t="shared" si="75"/>
        <v>#N/A</v>
      </c>
      <c r="AS645" s="22" t="e">
        <f t="shared" si="76"/>
        <v>#N/A</v>
      </c>
    </row>
    <row r="646" spans="5:45" x14ac:dyDescent="0.25">
      <c r="E646" s="8" t="e">
        <f t="shared" si="81"/>
        <v>#N/A</v>
      </c>
      <c r="F646" s="7" t="e">
        <f t="shared" si="8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77"/>
        <v>#N/A</v>
      </c>
      <c r="AI646" s="8" t="e">
        <v>#N/A</v>
      </c>
      <c r="AJ646" s="7" t="e">
        <v>#N/A</v>
      </c>
      <c r="AK646" s="19" t="e">
        <v>#N/A</v>
      </c>
      <c r="AL646" s="7" t="e">
        <v>#N/A</v>
      </c>
      <c r="AM646" s="7" t="e">
        <v>#N/A</v>
      </c>
      <c r="AO646" s="22" t="e">
        <f t="shared" si="78"/>
        <v>#N/A</v>
      </c>
      <c r="AP646" s="22" t="e">
        <f t="shared" si="79"/>
        <v>#N/A</v>
      </c>
      <c r="AQ646" s="22" t="e">
        <f t="shared" si="74"/>
        <v>#N/A</v>
      </c>
      <c r="AR646" s="22" t="e">
        <f t="shared" si="75"/>
        <v>#N/A</v>
      </c>
      <c r="AS646" s="22" t="e">
        <f t="shared" si="76"/>
        <v>#N/A</v>
      </c>
    </row>
    <row r="647" spans="5:45" x14ac:dyDescent="0.25">
      <c r="E647" s="8" t="e">
        <f t="shared" si="81"/>
        <v>#N/A</v>
      </c>
      <c r="F647" s="7" t="e">
        <f t="shared" si="8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77"/>
        <v>#N/A</v>
      </c>
      <c r="AI647" s="8" t="e">
        <v>#N/A</v>
      </c>
      <c r="AJ647" s="7" t="e">
        <v>#N/A</v>
      </c>
      <c r="AK647" s="19" t="e">
        <v>#N/A</v>
      </c>
      <c r="AL647" s="7" t="e">
        <v>#N/A</v>
      </c>
      <c r="AM647" s="7" t="e">
        <v>#N/A</v>
      </c>
      <c r="AO647" s="22" t="e">
        <f t="shared" si="78"/>
        <v>#N/A</v>
      </c>
      <c r="AP647" s="22" t="e">
        <f t="shared" si="79"/>
        <v>#N/A</v>
      </c>
      <c r="AQ647" s="22" t="e">
        <f t="shared" si="74"/>
        <v>#N/A</v>
      </c>
      <c r="AR647" s="22" t="e">
        <f t="shared" si="75"/>
        <v>#N/A</v>
      </c>
      <c r="AS647" s="22" t="e">
        <f t="shared" si="76"/>
        <v>#N/A</v>
      </c>
    </row>
    <row r="648" spans="5:45" x14ac:dyDescent="0.25">
      <c r="E648" s="8" t="e">
        <f t="shared" si="81"/>
        <v>#N/A</v>
      </c>
      <c r="F648" s="7" t="e">
        <f t="shared" si="8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77"/>
        <v>#N/A</v>
      </c>
      <c r="AI648" s="8" t="e">
        <v>#N/A</v>
      </c>
      <c r="AJ648" s="7" t="e">
        <v>#N/A</v>
      </c>
      <c r="AK648" s="19" t="e">
        <v>#N/A</v>
      </c>
      <c r="AL648" s="7" t="e">
        <v>#N/A</v>
      </c>
      <c r="AM648" s="7" t="e">
        <v>#N/A</v>
      </c>
      <c r="AO648" s="22" t="e">
        <f t="shared" si="78"/>
        <v>#N/A</v>
      </c>
      <c r="AP648" s="22" t="e">
        <f t="shared" si="79"/>
        <v>#N/A</v>
      </c>
      <c r="AQ648" s="22" t="e">
        <f t="shared" ref="AQ648:AQ711" si="82">Q648-AK648</f>
        <v>#N/A</v>
      </c>
      <c r="AR648" s="22" t="e">
        <f t="shared" ref="AR648:AR711" si="83">R648-AL648</f>
        <v>#N/A</v>
      </c>
      <c r="AS648" s="22" t="e">
        <f t="shared" ref="AS648:AS711" si="84">S648-AM648</f>
        <v>#N/A</v>
      </c>
    </row>
    <row r="649" spans="5:45" x14ac:dyDescent="0.25">
      <c r="E649" s="8" t="e">
        <f t="shared" si="81"/>
        <v>#N/A</v>
      </c>
      <c r="F649" s="7" t="e">
        <f t="shared" si="8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85">VLOOKUP(O649,$E$22:$F$1597, 2, FALSE)</f>
        <v>#N/A</v>
      </c>
      <c r="AI649" s="8" t="e">
        <v>#N/A</v>
      </c>
      <c r="AJ649" s="7" t="e">
        <v>#N/A</v>
      </c>
      <c r="AK649" s="19" t="e">
        <v>#N/A</v>
      </c>
      <c r="AL649" s="7" t="e">
        <v>#N/A</v>
      </c>
      <c r="AM649" s="7" t="e">
        <v>#N/A</v>
      </c>
      <c r="AO649" s="22" t="e">
        <f t="shared" ref="AO649:AO712" si="86">O649-AI649</f>
        <v>#N/A</v>
      </c>
      <c r="AP649" s="22" t="e">
        <f t="shared" ref="AP649:AP712" si="87">P649-AJ649</f>
        <v>#N/A</v>
      </c>
      <c r="AQ649" s="22" t="e">
        <f t="shared" si="82"/>
        <v>#N/A</v>
      </c>
      <c r="AR649" s="22" t="e">
        <f t="shared" si="83"/>
        <v>#N/A</v>
      </c>
      <c r="AS649" s="22" t="e">
        <f t="shared" si="84"/>
        <v>#N/A</v>
      </c>
    </row>
    <row r="650" spans="5:45" x14ac:dyDescent="0.25">
      <c r="E650" s="8" t="e">
        <f t="shared" si="81"/>
        <v>#N/A</v>
      </c>
      <c r="F650" s="7" t="e">
        <f t="shared" si="8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85"/>
        <v>#N/A</v>
      </c>
      <c r="AI650" s="8" t="e">
        <v>#N/A</v>
      </c>
      <c r="AJ650" s="7" t="e">
        <v>#N/A</v>
      </c>
      <c r="AK650" s="19" t="e">
        <v>#N/A</v>
      </c>
      <c r="AL650" s="7" t="e">
        <v>#N/A</v>
      </c>
      <c r="AM650" s="7" t="e">
        <v>#N/A</v>
      </c>
      <c r="AO650" s="22" t="e">
        <f t="shared" si="86"/>
        <v>#N/A</v>
      </c>
      <c r="AP650" s="22" t="e">
        <f t="shared" si="87"/>
        <v>#N/A</v>
      </c>
      <c r="AQ650" s="22" t="e">
        <f t="shared" si="82"/>
        <v>#N/A</v>
      </c>
      <c r="AR650" s="22" t="e">
        <f t="shared" si="83"/>
        <v>#N/A</v>
      </c>
      <c r="AS650" s="22" t="e">
        <f t="shared" si="84"/>
        <v>#N/A</v>
      </c>
    </row>
    <row r="651" spans="5:45" x14ac:dyDescent="0.25">
      <c r="E651" s="8" t="e">
        <f t="shared" si="81"/>
        <v>#N/A</v>
      </c>
      <c r="F651" s="7" t="e">
        <f t="shared" si="8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85"/>
        <v>#N/A</v>
      </c>
      <c r="AI651" s="8" t="e">
        <v>#N/A</v>
      </c>
      <c r="AJ651" s="7" t="e">
        <v>#N/A</v>
      </c>
      <c r="AK651" s="19" t="e">
        <v>#N/A</v>
      </c>
      <c r="AL651" s="7" t="e">
        <v>#N/A</v>
      </c>
      <c r="AM651" s="7" t="e">
        <v>#N/A</v>
      </c>
      <c r="AO651" s="22" t="e">
        <f t="shared" si="86"/>
        <v>#N/A</v>
      </c>
      <c r="AP651" s="22" t="e">
        <f t="shared" si="87"/>
        <v>#N/A</v>
      </c>
      <c r="AQ651" s="22" t="e">
        <f t="shared" si="82"/>
        <v>#N/A</v>
      </c>
      <c r="AR651" s="22" t="e">
        <f t="shared" si="83"/>
        <v>#N/A</v>
      </c>
      <c r="AS651" s="22" t="e">
        <f t="shared" si="84"/>
        <v>#N/A</v>
      </c>
    </row>
    <row r="652" spans="5:45" x14ac:dyDescent="0.25">
      <c r="E652" s="8" t="e">
        <f t="shared" si="81"/>
        <v>#N/A</v>
      </c>
      <c r="F652" s="7" t="e">
        <f t="shared" si="8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85"/>
        <v>#N/A</v>
      </c>
      <c r="AI652" s="8" t="e">
        <v>#N/A</v>
      </c>
      <c r="AJ652" s="7" t="e">
        <v>#N/A</v>
      </c>
      <c r="AK652" s="19" t="e">
        <v>#N/A</v>
      </c>
      <c r="AL652" s="7" t="e">
        <v>#N/A</v>
      </c>
      <c r="AM652" s="7" t="e">
        <v>#N/A</v>
      </c>
      <c r="AO652" s="22" t="e">
        <f t="shared" si="86"/>
        <v>#N/A</v>
      </c>
      <c r="AP652" s="22" t="e">
        <f t="shared" si="87"/>
        <v>#N/A</v>
      </c>
      <c r="AQ652" s="22" t="e">
        <f t="shared" si="82"/>
        <v>#N/A</v>
      </c>
      <c r="AR652" s="22" t="e">
        <f t="shared" si="83"/>
        <v>#N/A</v>
      </c>
      <c r="AS652" s="22" t="e">
        <f t="shared" si="84"/>
        <v>#N/A</v>
      </c>
    </row>
    <row r="653" spans="5:45" x14ac:dyDescent="0.25">
      <c r="E653" s="8" t="e">
        <f t="shared" si="81"/>
        <v>#N/A</v>
      </c>
      <c r="F653" s="7" t="e">
        <f t="shared" si="8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85"/>
        <v>#N/A</v>
      </c>
      <c r="AI653" s="8" t="e">
        <v>#N/A</v>
      </c>
      <c r="AJ653" s="7" t="e">
        <v>#N/A</v>
      </c>
      <c r="AK653" s="19" t="e">
        <v>#N/A</v>
      </c>
      <c r="AL653" s="7" t="e">
        <v>#N/A</v>
      </c>
      <c r="AM653" s="7" t="e">
        <v>#N/A</v>
      </c>
      <c r="AO653" s="22" t="e">
        <f t="shared" si="86"/>
        <v>#N/A</v>
      </c>
      <c r="AP653" s="22" t="e">
        <f t="shared" si="87"/>
        <v>#N/A</v>
      </c>
      <c r="AQ653" s="22" t="e">
        <f t="shared" si="82"/>
        <v>#N/A</v>
      </c>
      <c r="AR653" s="22" t="e">
        <f t="shared" si="83"/>
        <v>#N/A</v>
      </c>
      <c r="AS653" s="22" t="e">
        <f t="shared" si="84"/>
        <v>#N/A</v>
      </c>
    </row>
    <row r="654" spans="5:45" x14ac:dyDescent="0.25">
      <c r="E654" s="8" t="e">
        <f t="shared" si="81"/>
        <v>#N/A</v>
      </c>
      <c r="F654" s="7" t="e">
        <f t="shared" si="8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85"/>
        <v>#N/A</v>
      </c>
      <c r="AI654" s="8" t="e">
        <v>#N/A</v>
      </c>
      <c r="AJ654" s="7" t="e">
        <v>#N/A</v>
      </c>
      <c r="AK654" s="19" t="e">
        <v>#N/A</v>
      </c>
      <c r="AL654" s="7" t="e">
        <v>#N/A</v>
      </c>
      <c r="AM654" s="7" t="e">
        <v>#N/A</v>
      </c>
      <c r="AO654" s="22" t="e">
        <f t="shared" si="86"/>
        <v>#N/A</v>
      </c>
      <c r="AP654" s="22" t="e">
        <f t="shared" si="87"/>
        <v>#N/A</v>
      </c>
      <c r="AQ654" s="22" t="e">
        <f t="shared" si="82"/>
        <v>#N/A</v>
      </c>
      <c r="AR654" s="22" t="e">
        <f t="shared" si="83"/>
        <v>#N/A</v>
      </c>
      <c r="AS654" s="22" t="e">
        <f t="shared" si="84"/>
        <v>#N/A</v>
      </c>
    </row>
    <row r="655" spans="5:45" x14ac:dyDescent="0.25">
      <c r="E655" s="8" t="e">
        <f t="shared" si="81"/>
        <v>#N/A</v>
      </c>
      <c r="F655" s="7" t="e">
        <f t="shared" si="8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85"/>
        <v>#N/A</v>
      </c>
      <c r="AI655" s="8" t="e">
        <v>#N/A</v>
      </c>
      <c r="AJ655" s="7" t="e">
        <v>#N/A</v>
      </c>
      <c r="AK655" s="19" t="e">
        <v>#N/A</v>
      </c>
      <c r="AL655" s="7" t="e">
        <v>#N/A</v>
      </c>
      <c r="AM655" s="7" t="e">
        <v>#N/A</v>
      </c>
      <c r="AO655" s="22" t="e">
        <f t="shared" si="86"/>
        <v>#N/A</v>
      </c>
      <c r="AP655" s="22" t="e">
        <f t="shared" si="87"/>
        <v>#N/A</v>
      </c>
      <c r="AQ655" s="22" t="e">
        <f t="shared" si="82"/>
        <v>#N/A</v>
      </c>
      <c r="AR655" s="22" t="e">
        <f t="shared" si="83"/>
        <v>#N/A</v>
      </c>
      <c r="AS655" s="22" t="e">
        <f t="shared" si="84"/>
        <v>#N/A</v>
      </c>
    </row>
    <row r="656" spans="5:45" x14ac:dyDescent="0.25">
      <c r="E656" s="8" t="e">
        <f t="shared" si="81"/>
        <v>#N/A</v>
      </c>
      <c r="F656" s="7" t="e">
        <f t="shared" si="8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85"/>
        <v>#N/A</v>
      </c>
      <c r="AI656" s="8" t="e">
        <v>#N/A</v>
      </c>
      <c r="AJ656" s="7" t="e">
        <v>#N/A</v>
      </c>
      <c r="AK656" s="19" t="e">
        <v>#N/A</v>
      </c>
      <c r="AL656" s="7" t="e">
        <v>#N/A</v>
      </c>
      <c r="AM656" s="7" t="e">
        <v>#N/A</v>
      </c>
      <c r="AO656" s="22" t="e">
        <f t="shared" si="86"/>
        <v>#N/A</v>
      </c>
      <c r="AP656" s="22" t="e">
        <f t="shared" si="87"/>
        <v>#N/A</v>
      </c>
      <c r="AQ656" s="22" t="e">
        <f t="shared" si="82"/>
        <v>#N/A</v>
      </c>
      <c r="AR656" s="22" t="e">
        <f t="shared" si="83"/>
        <v>#N/A</v>
      </c>
      <c r="AS656" s="22" t="e">
        <f t="shared" si="84"/>
        <v>#N/A</v>
      </c>
    </row>
    <row r="657" spans="5:45" x14ac:dyDescent="0.25">
      <c r="E657" s="8" t="e">
        <f t="shared" si="81"/>
        <v>#N/A</v>
      </c>
      <c r="F657" s="7" t="e">
        <f t="shared" si="8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85"/>
        <v>#N/A</v>
      </c>
      <c r="AI657" s="8" t="e">
        <v>#N/A</v>
      </c>
      <c r="AJ657" s="7" t="e">
        <v>#N/A</v>
      </c>
      <c r="AK657" s="19" t="e">
        <v>#N/A</v>
      </c>
      <c r="AL657" s="7" t="e">
        <v>#N/A</v>
      </c>
      <c r="AM657" s="7" t="e">
        <v>#N/A</v>
      </c>
      <c r="AO657" s="22" t="e">
        <f t="shared" si="86"/>
        <v>#N/A</v>
      </c>
      <c r="AP657" s="22" t="e">
        <f t="shared" si="87"/>
        <v>#N/A</v>
      </c>
      <c r="AQ657" s="22" t="e">
        <f t="shared" si="82"/>
        <v>#N/A</v>
      </c>
      <c r="AR657" s="22" t="e">
        <f t="shared" si="83"/>
        <v>#N/A</v>
      </c>
      <c r="AS657" s="22" t="e">
        <f t="shared" si="84"/>
        <v>#N/A</v>
      </c>
    </row>
    <row r="658" spans="5:45" x14ac:dyDescent="0.25">
      <c r="E658" s="8" t="e">
        <f t="shared" si="81"/>
        <v>#N/A</v>
      </c>
      <c r="F658" s="7" t="e">
        <f t="shared" si="8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85"/>
        <v>#N/A</v>
      </c>
      <c r="AI658" s="8" t="e">
        <v>#N/A</v>
      </c>
      <c r="AJ658" s="7" t="e">
        <v>#N/A</v>
      </c>
      <c r="AK658" s="19" t="e">
        <v>#N/A</v>
      </c>
      <c r="AL658" s="7" t="e">
        <v>#N/A</v>
      </c>
      <c r="AM658" s="7" t="e">
        <v>#N/A</v>
      </c>
      <c r="AO658" s="22" t="e">
        <f t="shared" si="86"/>
        <v>#N/A</v>
      </c>
      <c r="AP658" s="22" t="e">
        <f t="shared" si="87"/>
        <v>#N/A</v>
      </c>
      <c r="AQ658" s="22" t="e">
        <f t="shared" si="82"/>
        <v>#N/A</v>
      </c>
      <c r="AR658" s="22" t="e">
        <f t="shared" si="83"/>
        <v>#N/A</v>
      </c>
      <c r="AS658" s="22" t="e">
        <f t="shared" si="84"/>
        <v>#N/A</v>
      </c>
    </row>
    <row r="659" spans="5:45" x14ac:dyDescent="0.25">
      <c r="E659" s="8" t="e">
        <f t="shared" si="81"/>
        <v>#N/A</v>
      </c>
      <c r="F659" s="7" t="e">
        <f t="shared" si="8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85"/>
        <v>#N/A</v>
      </c>
      <c r="AI659" s="8" t="e">
        <v>#N/A</v>
      </c>
      <c r="AJ659" s="7" t="e">
        <v>#N/A</v>
      </c>
      <c r="AK659" s="19" t="e">
        <v>#N/A</v>
      </c>
      <c r="AL659" s="7" t="e">
        <v>#N/A</v>
      </c>
      <c r="AM659" s="7" t="e">
        <v>#N/A</v>
      </c>
      <c r="AO659" s="22" t="e">
        <f t="shared" si="86"/>
        <v>#N/A</v>
      </c>
      <c r="AP659" s="22" t="e">
        <f t="shared" si="87"/>
        <v>#N/A</v>
      </c>
      <c r="AQ659" s="22" t="e">
        <f t="shared" si="82"/>
        <v>#N/A</v>
      </c>
      <c r="AR659" s="22" t="e">
        <f t="shared" si="83"/>
        <v>#N/A</v>
      </c>
      <c r="AS659" s="22" t="e">
        <f t="shared" si="84"/>
        <v>#N/A</v>
      </c>
    </row>
    <row r="660" spans="5:45" x14ac:dyDescent="0.25">
      <c r="E660" s="8" t="e">
        <f t="shared" si="81"/>
        <v>#N/A</v>
      </c>
      <c r="F660" s="7" t="e">
        <f t="shared" si="8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85"/>
        <v>#N/A</v>
      </c>
      <c r="AI660" s="8" t="e">
        <v>#N/A</v>
      </c>
      <c r="AJ660" s="7" t="e">
        <v>#N/A</v>
      </c>
      <c r="AK660" s="19" t="e">
        <v>#N/A</v>
      </c>
      <c r="AL660" s="7" t="e">
        <v>#N/A</v>
      </c>
      <c r="AM660" s="7" t="e">
        <v>#N/A</v>
      </c>
      <c r="AO660" s="22" t="e">
        <f t="shared" si="86"/>
        <v>#N/A</v>
      </c>
      <c r="AP660" s="22" t="e">
        <f t="shared" si="87"/>
        <v>#N/A</v>
      </c>
      <c r="AQ660" s="22" t="e">
        <f t="shared" si="82"/>
        <v>#N/A</v>
      </c>
      <c r="AR660" s="22" t="e">
        <f t="shared" si="83"/>
        <v>#N/A</v>
      </c>
      <c r="AS660" s="22" t="e">
        <f t="shared" si="84"/>
        <v>#N/A</v>
      </c>
    </row>
    <row r="661" spans="5:45" x14ac:dyDescent="0.25">
      <c r="E661" s="8" t="e">
        <f t="shared" si="81"/>
        <v>#N/A</v>
      </c>
      <c r="F661" s="7" t="e">
        <f t="shared" si="8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85"/>
        <v>#N/A</v>
      </c>
      <c r="AI661" s="8" t="e">
        <v>#N/A</v>
      </c>
      <c r="AJ661" s="7" t="e">
        <v>#N/A</v>
      </c>
      <c r="AK661" s="19" t="e">
        <v>#N/A</v>
      </c>
      <c r="AL661" s="7" t="e">
        <v>#N/A</v>
      </c>
      <c r="AM661" s="7" t="e">
        <v>#N/A</v>
      </c>
      <c r="AO661" s="22" t="e">
        <f t="shared" si="86"/>
        <v>#N/A</v>
      </c>
      <c r="AP661" s="22" t="e">
        <f t="shared" si="87"/>
        <v>#N/A</v>
      </c>
      <c r="AQ661" s="22" t="e">
        <f t="shared" si="82"/>
        <v>#N/A</v>
      </c>
      <c r="AR661" s="22" t="e">
        <f t="shared" si="83"/>
        <v>#N/A</v>
      </c>
      <c r="AS661" s="22" t="e">
        <f t="shared" si="84"/>
        <v>#N/A</v>
      </c>
    </row>
    <row r="662" spans="5:45" x14ac:dyDescent="0.25">
      <c r="E662" s="8" t="e">
        <f t="shared" si="81"/>
        <v>#N/A</v>
      </c>
      <c r="F662" s="7" t="e">
        <f t="shared" si="8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85"/>
        <v>#N/A</v>
      </c>
      <c r="AI662" s="8" t="e">
        <v>#N/A</v>
      </c>
      <c r="AJ662" s="7" t="e">
        <v>#N/A</v>
      </c>
      <c r="AK662" s="19" t="e">
        <v>#N/A</v>
      </c>
      <c r="AL662" s="7" t="e">
        <v>#N/A</v>
      </c>
      <c r="AM662" s="7" t="e">
        <v>#N/A</v>
      </c>
      <c r="AO662" s="22" t="e">
        <f t="shared" si="86"/>
        <v>#N/A</v>
      </c>
      <c r="AP662" s="22" t="e">
        <f t="shared" si="87"/>
        <v>#N/A</v>
      </c>
      <c r="AQ662" s="22" t="e">
        <f t="shared" si="82"/>
        <v>#N/A</v>
      </c>
      <c r="AR662" s="22" t="e">
        <f t="shared" si="83"/>
        <v>#N/A</v>
      </c>
      <c r="AS662" s="22" t="e">
        <f t="shared" si="84"/>
        <v>#N/A</v>
      </c>
    </row>
    <row r="663" spans="5:45" x14ac:dyDescent="0.25">
      <c r="E663" s="8" t="e">
        <f t="shared" si="81"/>
        <v>#N/A</v>
      </c>
      <c r="F663" s="7" t="e">
        <f t="shared" si="8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85"/>
        <v>#N/A</v>
      </c>
      <c r="AI663" s="8" t="e">
        <v>#N/A</v>
      </c>
      <c r="AJ663" s="7" t="e">
        <v>#N/A</v>
      </c>
      <c r="AK663" s="19" t="e">
        <v>#N/A</v>
      </c>
      <c r="AL663" s="7" t="e">
        <v>#N/A</v>
      </c>
      <c r="AM663" s="7" t="e">
        <v>#N/A</v>
      </c>
      <c r="AO663" s="22" t="e">
        <f t="shared" si="86"/>
        <v>#N/A</v>
      </c>
      <c r="AP663" s="22" t="e">
        <f t="shared" si="87"/>
        <v>#N/A</v>
      </c>
      <c r="AQ663" s="22" t="e">
        <f t="shared" si="82"/>
        <v>#N/A</v>
      </c>
      <c r="AR663" s="22" t="e">
        <f t="shared" si="83"/>
        <v>#N/A</v>
      </c>
      <c r="AS663" s="22" t="e">
        <f t="shared" si="84"/>
        <v>#N/A</v>
      </c>
    </row>
    <row r="664" spans="5:45" x14ac:dyDescent="0.25">
      <c r="E664" s="8" t="e">
        <f t="shared" si="81"/>
        <v>#N/A</v>
      </c>
      <c r="F664" s="7" t="e">
        <f t="shared" ref="F664:F727" si="88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85"/>
        <v>#N/A</v>
      </c>
      <c r="AI664" s="8" t="e">
        <v>#N/A</v>
      </c>
      <c r="AJ664" s="7" t="e">
        <v>#N/A</v>
      </c>
      <c r="AK664" s="19" t="e">
        <v>#N/A</v>
      </c>
      <c r="AL664" s="7" t="e">
        <v>#N/A</v>
      </c>
      <c r="AM664" s="7" t="e">
        <v>#N/A</v>
      </c>
      <c r="AO664" s="22" t="e">
        <f t="shared" si="86"/>
        <v>#N/A</v>
      </c>
      <c r="AP664" s="22" t="e">
        <f t="shared" si="87"/>
        <v>#N/A</v>
      </c>
      <c r="AQ664" s="22" t="e">
        <f t="shared" si="82"/>
        <v>#N/A</v>
      </c>
      <c r="AR664" s="22" t="e">
        <f t="shared" si="83"/>
        <v>#N/A</v>
      </c>
      <c r="AS664" s="22" t="e">
        <f t="shared" si="84"/>
        <v>#N/A</v>
      </c>
    </row>
    <row r="665" spans="5:45" x14ac:dyDescent="0.25">
      <c r="E665" s="8" t="e">
        <f t="shared" si="81"/>
        <v>#N/A</v>
      </c>
      <c r="F665" s="7" t="e">
        <f t="shared" si="88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85"/>
        <v>#N/A</v>
      </c>
      <c r="AI665" s="8" t="e">
        <v>#N/A</v>
      </c>
      <c r="AJ665" s="7" t="e">
        <v>#N/A</v>
      </c>
      <c r="AK665" s="19" t="e">
        <v>#N/A</v>
      </c>
      <c r="AL665" s="7" t="e">
        <v>#N/A</v>
      </c>
      <c r="AM665" s="7" t="e">
        <v>#N/A</v>
      </c>
      <c r="AO665" s="22" t="e">
        <f t="shared" si="86"/>
        <v>#N/A</v>
      </c>
      <c r="AP665" s="22" t="e">
        <f t="shared" si="87"/>
        <v>#N/A</v>
      </c>
      <c r="AQ665" s="22" t="e">
        <f t="shared" si="82"/>
        <v>#N/A</v>
      </c>
      <c r="AR665" s="22" t="e">
        <f t="shared" si="83"/>
        <v>#N/A</v>
      </c>
      <c r="AS665" s="22" t="e">
        <f t="shared" si="84"/>
        <v>#N/A</v>
      </c>
    </row>
    <row r="666" spans="5:45" x14ac:dyDescent="0.25">
      <c r="E666" s="8" t="e">
        <f t="shared" si="81"/>
        <v>#N/A</v>
      </c>
      <c r="F666" s="7" t="e">
        <f t="shared" si="88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85"/>
        <v>#N/A</v>
      </c>
      <c r="AI666" s="8" t="e">
        <v>#N/A</v>
      </c>
      <c r="AJ666" s="7" t="e">
        <v>#N/A</v>
      </c>
      <c r="AK666" s="19" t="e">
        <v>#N/A</v>
      </c>
      <c r="AL666" s="7" t="e">
        <v>#N/A</v>
      </c>
      <c r="AM666" s="7" t="e">
        <v>#N/A</v>
      </c>
      <c r="AO666" s="22" t="e">
        <f t="shared" si="86"/>
        <v>#N/A</v>
      </c>
      <c r="AP666" s="22" t="e">
        <f t="shared" si="87"/>
        <v>#N/A</v>
      </c>
      <c r="AQ666" s="22" t="e">
        <f t="shared" si="82"/>
        <v>#N/A</v>
      </c>
      <c r="AR666" s="22" t="e">
        <f t="shared" si="83"/>
        <v>#N/A</v>
      </c>
      <c r="AS666" s="22" t="e">
        <f t="shared" si="84"/>
        <v>#N/A</v>
      </c>
    </row>
    <row r="667" spans="5:45" x14ac:dyDescent="0.25">
      <c r="E667" s="8" t="e">
        <f t="shared" si="81"/>
        <v>#N/A</v>
      </c>
      <c r="F667" s="7" t="e">
        <f t="shared" si="88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85"/>
        <v>#N/A</v>
      </c>
      <c r="AI667" s="8" t="e">
        <v>#N/A</v>
      </c>
      <c r="AJ667" s="7" t="e">
        <v>#N/A</v>
      </c>
      <c r="AK667" s="19" t="e">
        <v>#N/A</v>
      </c>
      <c r="AL667" s="7" t="e">
        <v>#N/A</v>
      </c>
      <c r="AM667" s="7" t="e">
        <v>#N/A</v>
      </c>
      <c r="AO667" s="22" t="e">
        <f t="shared" si="86"/>
        <v>#N/A</v>
      </c>
      <c r="AP667" s="22" t="e">
        <f t="shared" si="87"/>
        <v>#N/A</v>
      </c>
      <c r="AQ667" s="22" t="e">
        <f t="shared" si="82"/>
        <v>#N/A</v>
      </c>
      <c r="AR667" s="22" t="e">
        <f t="shared" si="83"/>
        <v>#N/A</v>
      </c>
      <c r="AS667" s="22" t="e">
        <f t="shared" si="84"/>
        <v>#N/A</v>
      </c>
    </row>
    <row r="668" spans="5:45" x14ac:dyDescent="0.25">
      <c r="E668" s="8" t="e">
        <f t="shared" si="81"/>
        <v>#N/A</v>
      </c>
      <c r="F668" s="7" t="e">
        <f t="shared" si="88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85"/>
        <v>#N/A</v>
      </c>
      <c r="AI668" s="8" t="e">
        <v>#N/A</v>
      </c>
      <c r="AJ668" s="7" t="e">
        <v>#N/A</v>
      </c>
      <c r="AK668" s="19" t="e">
        <v>#N/A</v>
      </c>
      <c r="AL668" s="7" t="e">
        <v>#N/A</v>
      </c>
      <c r="AM668" s="7" t="e">
        <v>#N/A</v>
      </c>
      <c r="AO668" s="22" t="e">
        <f t="shared" si="86"/>
        <v>#N/A</v>
      </c>
      <c r="AP668" s="22" t="e">
        <f t="shared" si="87"/>
        <v>#N/A</v>
      </c>
      <c r="AQ668" s="22" t="e">
        <f t="shared" si="82"/>
        <v>#N/A</v>
      </c>
      <c r="AR668" s="22" t="e">
        <f t="shared" si="83"/>
        <v>#N/A</v>
      </c>
      <c r="AS668" s="22" t="e">
        <f t="shared" si="84"/>
        <v>#N/A</v>
      </c>
    </row>
    <row r="669" spans="5:45" x14ac:dyDescent="0.25">
      <c r="E669" s="8" t="e">
        <f t="shared" si="81"/>
        <v>#N/A</v>
      </c>
      <c r="F669" s="7" t="e">
        <f t="shared" si="88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85"/>
        <v>#N/A</v>
      </c>
      <c r="AI669" s="8" t="e">
        <v>#N/A</v>
      </c>
      <c r="AJ669" s="7" t="e">
        <v>#N/A</v>
      </c>
      <c r="AK669" s="19" t="e">
        <v>#N/A</v>
      </c>
      <c r="AL669" s="7" t="e">
        <v>#N/A</v>
      </c>
      <c r="AM669" s="7" t="e">
        <v>#N/A</v>
      </c>
      <c r="AO669" s="22" t="e">
        <f t="shared" si="86"/>
        <v>#N/A</v>
      </c>
      <c r="AP669" s="22" t="e">
        <f t="shared" si="87"/>
        <v>#N/A</v>
      </c>
      <c r="AQ669" s="22" t="e">
        <f t="shared" si="82"/>
        <v>#N/A</v>
      </c>
      <c r="AR669" s="22" t="e">
        <f t="shared" si="83"/>
        <v>#N/A</v>
      </c>
      <c r="AS669" s="22" t="e">
        <f t="shared" si="84"/>
        <v>#N/A</v>
      </c>
    </row>
    <row r="670" spans="5:45" x14ac:dyDescent="0.25">
      <c r="E670" s="8" t="e">
        <f t="shared" si="81"/>
        <v>#N/A</v>
      </c>
      <c r="F670" s="7" t="e">
        <f t="shared" si="88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85"/>
        <v>#N/A</v>
      </c>
      <c r="AI670" s="8" t="e">
        <v>#N/A</v>
      </c>
      <c r="AJ670" s="7" t="e">
        <v>#N/A</v>
      </c>
      <c r="AK670" s="19" t="e">
        <v>#N/A</v>
      </c>
      <c r="AL670" s="7" t="e">
        <v>#N/A</v>
      </c>
      <c r="AM670" s="7" t="e">
        <v>#N/A</v>
      </c>
      <c r="AO670" s="22" t="e">
        <f t="shared" si="86"/>
        <v>#N/A</v>
      </c>
      <c r="AP670" s="22" t="e">
        <f t="shared" si="87"/>
        <v>#N/A</v>
      </c>
      <c r="AQ670" s="22" t="e">
        <f t="shared" si="82"/>
        <v>#N/A</v>
      </c>
      <c r="AR670" s="22" t="e">
        <f t="shared" si="83"/>
        <v>#N/A</v>
      </c>
      <c r="AS670" s="22" t="e">
        <f t="shared" si="84"/>
        <v>#N/A</v>
      </c>
    </row>
    <row r="671" spans="5:45" x14ac:dyDescent="0.25">
      <c r="E671" s="8" t="e">
        <f t="shared" si="81"/>
        <v>#N/A</v>
      </c>
      <c r="F671" s="7" t="e">
        <f t="shared" si="88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85"/>
        <v>#N/A</v>
      </c>
      <c r="AI671" s="8" t="e">
        <v>#N/A</v>
      </c>
      <c r="AJ671" s="7" t="e">
        <v>#N/A</v>
      </c>
      <c r="AK671" s="19" t="e">
        <v>#N/A</v>
      </c>
      <c r="AL671" s="7" t="e">
        <v>#N/A</v>
      </c>
      <c r="AM671" s="7" t="e">
        <v>#N/A</v>
      </c>
      <c r="AO671" s="22" t="e">
        <f t="shared" si="86"/>
        <v>#N/A</v>
      </c>
      <c r="AP671" s="22" t="e">
        <f t="shared" si="87"/>
        <v>#N/A</v>
      </c>
      <c r="AQ671" s="22" t="e">
        <f t="shared" si="82"/>
        <v>#N/A</v>
      </c>
      <c r="AR671" s="22" t="e">
        <f t="shared" si="83"/>
        <v>#N/A</v>
      </c>
      <c r="AS671" s="22" t="e">
        <f t="shared" si="84"/>
        <v>#N/A</v>
      </c>
    </row>
    <row r="672" spans="5:45" x14ac:dyDescent="0.25">
      <c r="E672" s="8" t="e">
        <f t="shared" si="81"/>
        <v>#N/A</v>
      </c>
      <c r="F672" s="7" t="e">
        <f t="shared" si="88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85"/>
        <v>#N/A</v>
      </c>
      <c r="AI672" s="8" t="e">
        <v>#N/A</v>
      </c>
      <c r="AJ672" s="7" t="e">
        <v>#N/A</v>
      </c>
      <c r="AK672" s="19" t="e">
        <v>#N/A</v>
      </c>
      <c r="AL672" s="7" t="e">
        <v>#N/A</v>
      </c>
      <c r="AM672" s="7" t="e">
        <v>#N/A</v>
      </c>
      <c r="AO672" s="22" t="e">
        <f t="shared" si="86"/>
        <v>#N/A</v>
      </c>
      <c r="AP672" s="22" t="e">
        <f t="shared" si="87"/>
        <v>#N/A</v>
      </c>
      <c r="AQ672" s="22" t="e">
        <f t="shared" si="82"/>
        <v>#N/A</v>
      </c>
      <c r="AR672" s="22" t="e">
        <f t="shared" si="83"/>
        <v>#N/A</v>
      </c>
      <c r="AS672" s="22" t="e">
        <f t="shared" si="84"/>
        <v>#N/A</v>
      </c>
    </row>
    <row r="673" spans="5:45" x14ac:dyDescent="0.25">
      <c r="E673" s="8" t="e">
        <f t="shared" si="81"/>
        <v>#N/A</v>
      </c>
      <c r="F673" s="7" t="e">
        <f t="shared" si="88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85"/>
        <v>#N/A</v>
      </c>
      <c r="AI673" s="8" t="e">
        <v>#N/A</v>
      </c>
      <c r="AJ673" s="7" t="e">
        <v>#N/A</v>
      </c>
      <c r="AK673" s="19" t="e">
        <v>#N/A</v>
      </c>
      <c r="AL673" s="7" t="e">
        <v>#N/A</v>
      </c>
      <c r="AM673" s="7" t="e">
        <v>#N/A</v>
      </c>
      <c r="AO673" s="22" t="e">
        <f t="shared" si="86"/>
        <v>#N/A</v>
      </c>
      <c r="AP673" s="22" t="e">
        <f t="shared" si="87"/>
        <v>#N/A</v>
      </c>
      <c r="AQ673" s="22" t="e">
        <f t="shared" si="82"/>
        <v>#N/A</v>
      </c>
      <c r="AR673" s="22" t="e">
        <f t="shared" si="83"/>
        <v>#N/A</v>
      </c>
      <c r="AS673" s="22" t="e">
        <f t="shared" si="84"/>
        <v>#N/A</v>
      </c>
    </row>
    <row r="674" spans="5:45" x14ac:dyDescent="0.25">
      <c r="E674" s="8" t="e">
        <f t="shared" si="81"/>
        <v>#N/A</v>
      </c>
      <c r="F674" s="7" t="e">
        <f t="shared" si="88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85"/>
        <v>#N/A</v>
      </c>
      <c r="AI674" s="8" t="e">
        <v>#N/A</v>
      </c>
      <c r="AJ674" s="7" t="e">
        <v>#N/A</v>
      </c>
      <c r="AK674" s="19" t="e">
        <v>#N/A</v>
      </c>
      <c r="AL674" s="7" t="e">
        <v>#N/A</v>
      </c>
      <c r="AM674" s="7" t="e">
        <v>#N/A</v>
      </c>
      <c r="AO674" s="22" t="e">
        <f t="shared" si="86"/>
        <v>#N/A</v>
      </c>
      <c r="AP674" s="22" t="e">
        <f t="shared" si="87"/>
        <v>#N/A</v>
      </c>
      <c r="AQ674" s="22" t="e">
        <f t="shared" si="82"/>
        <v>#N/A</v>
      </c>
      <c r="AR674" s="22" t="e">
        <f t="shared" si="83"/>
        <v>#N/A</v>
      </c>
      <c r="AS674" s="22" t="e">
        <f t="shared" si="84"/>
        <v>#N/A</v>
      </c>
    </row>
    <row r="675" spans="5:45" x14ac:dyDescent="0.25">
      <c r="E675" s="8" t="e">
        <f t="shared" si="81"/>
        <v>#N/A</v>
      </c>
      <c r="F675" s="7" t="e">
        <f t="shared" si="88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85"/>
        <v>#N/A</v>
      </c>
      <c r="AI675" s="8" t="e">
        <v>#N/A</v>
      </c>
      <c r="AJ675" s="7" t="e">
        <v>#N/A</v>
      </c>
      <c r="AK675" s="19" t="e">
        <v>#N/A</v>
      </c>
      <c r="AL675" s="7" t="e">
        <v>#N/A</v>
      </c>
      <c r="AM675" s="7" t="e">
        <v>#N/A</v>
      </c>
      <c r="AO675" s="22" t="e">
        <f t="shared" si="86"/>
        <v>#N/A</v>
      </c>
      <c r="AP675" s="22" t="e">
        <f t="shared" si="87"/>
        <v>#N/A</v>
      </c>
      <c r="AQ675" s="22" t="e">
        <f t="shared" si="82"/>
        <v>#N/A</v>
      </c>
      <c r="AR675" s="22" t="e">
        <f t="shared" si="83"/>
        <v>#N/A</v>
      </c>
      <c r="AS675" s="22" t="e">
        <f t="shared" si="84"/>
        <v>#N/A</v>
      </c>
    </row>
    <row r="676" spans="5:45" x14ac:dyDescent="0.25">
      <c r="E676" s="8" t="e">
        <f t="shared" si="81"/>
        <v>#N/A</v>
      </c>
      <c r="F676" s="7" t="e">
        <f t="shared" si="88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85"/>
        <v>#N/A</v>
      </c>
      <c r="AI676" s="8" t="e">
        <v>#N/A</v>
      </c>
      <c r="AJ676" s="7" t="e">
        <v>#N/A</v>
      </c>
      <c r="AK676" s="19" t="e">
        <v>#N/A</v>
      </c>
      <c r="AL676" s="7" t="e">
        <v>#N/A</v>
      </c>
      <c r="AM676" s="7" t="e">
        <v>#N/A</v>
      </c>
      <c r="AO676" s="22" t="e">
        <f t="shared" si="86"/>
        <v>#N/A</v>
      </c>
      <c r="AP676" s="22" t="e">
        <f t="shared" si="87"/>
        <v>#N/A</v>
      </c>
      <c r="AQ676" s="22" t="e">
        <f t="shared" si="82"/>
        <v>#N/A</v>
      </c>
      <c r="AR676" s="22" t="e">
        <f t="shared" si="83"/>
        <v>#N/A</v>
      </c>
      <c r="AS676" s="22" t="e">
        <f t="shared" si="84"/>
        <v>#N/A</v>
      </c>
    </row>
    <row r="677" spans="5:45" x14ac:dyDescent="0.25">
      <c r="E677" s="8" t="e">
        <f t="shared" si="81"/>
        <v>#N/A</v>
      </c>
      <c r="F677" s="7" t="e">
        <f t="shared" si="88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85"/>
        <v>#N/A</v>
      </c>
      <c r="AI677" s="8" t="e">
        <v>#N/A</v>
      </c>
      <c r="AJ677" s="7" t="e">
        <v>#N/A</v>
      </c>
      <c r="AK677" s="19" t="e">
        <v>#N/A</v>
      </c>
      <c r="AL677" s="7" t="e">
        <v>#N/A</v>
      </c>
      <c r="AM677" s="7" t="e">
        <v>#N/A</v>
      </c>
      <c r="AO677" s="22" t="e">
        <f t="shared" si="86"/>
        <v>#N/A</v>
      </c>
      <c r="AP677" s="22" t="e">
        <f t="shared" si="87"/>
        <v>#N/A</v>
      </c>
      <c r="AQ677" s="22" t="e">
        <f t="shared" si="82"/>
        <v>#N/A</v>
      </c>
      <c r="AR677" s="22" t="e">
        <f t="shared" si="83"/>
        <v>#N/A</v>
      </c>
      <c r="AS677" s="22" t="e">
        <f t="shared" si="84"/>
        <v>#N/A</v>
      </c>
    </row>
    <row r="678" spans="5:45" x14ac:dyDescent="0.25">
      <c r="E678" s="8" t="e">
        <f t="shared" si="81"/>
        <v>#N/A</v>
      </c>
      <c r="F678" s="7" t="e">
        <f t="shared" si="88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85"/>
        <v>#N/A</v>
      </c>
      <c r="AI678" s="8" t="e">
        <v>#N/A</v>
      </c>
      <c r="AJ678" s="7" t="e">
        <v>#N/A</v>
      </c>
      <c r="AK678" s="19" t="e">
        <v>#N/A</v>
      </c>
      <c r="AL678" s="7" t="e">
        <v>#N/A</v>
      </c>
      <c r="AM678" s="7" t="e">
        <v>#N/A</v>
      </c>
      <c r="AO678" s="22" t="e">
        <f t="shared" si="86"/>
        <v>#N/A</v>
      </c>
      <c r="AP678" s="22" t="e">
        <f t="shared" si="87"/>
        <v>#N/A</v>
      </c>
      <c r="AQ678" s="22" t="e">
        <f t="shared" si="82"/>
        <v>#N/A</v>
      </c>
      <c r="AR678" s="22" t="e">
        <f t="shared" si="83"/>
        <v>#N/A</v>
      </c>
      <c r="AS678" s="22" t="e">
        <f t="shared" si="84"/>
        <v>#N/A</v>
      </c>
    </row>
    <row r="679" spans="5:45" x14ac:dyDescent="0.25">
      <c r="E679" s="8" t="e">
        <f t="shared" si="81"/>
        <v>#N/A</v>
      </c>
      <c r="F679" s="7" t="e">
        <f t="shared" si="88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85"/>
        <v>#N/A</v>
      </c>
      <c r="AI679" s="8" t="e">
        <v>#N/A</v>
      </c>
      <c r="AJ679" s="7" t="e">
        <v>#N/A</v>
      </c>
      <c r="AK679" s="19" t="e">
        <v>#N/A</v>
      </c>
      <c r="AL679" s="7" t="e">
        <v>#N/A</v>
      </c>
      <c r="AM679" s="7" t="e">
        <v>#N/A</v>
      </c>
      <c r="AO679" s="22" t="e">
        <f t="shared" si="86"/>
        <v>#N/A</v>
      </c>
      <c r="AP679" s="22" t="e">
        <f t="shared" si="87"/>
        <v>#N/A</v>
      </c>
      <c r="AQ679" s="22" t="e">
        <f t="shared" si="82"/>
        <v>#N/A</v>
      </c>
      <c r="AR679" s="22" t="e">
        <f t="shared" si="83"/>
        <v>#N/A</v>
      </c>
      <c r="AS679" s="22" t="e">
        <f t="shared" si="84"/>
        <v>#N/A</v>
      </c>
    </row>
    <row r="680" spans="5:45" x14ac:dyDescent="0.25">
      <c r="E680" s="8" t="e">
        <f t="shared" si="81"/>
        <v>#N/A</v>
      </c>
      <c r="F680" s="7" t="e">
        <f t="shared" si="88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85"/>
        <v>#N/A</v>
      </c>
      <c r="AI680" s="8" t="e">
        <v>#N/A</v>
      </c>
      <c r="AJ680" s="7" t="e">
        <v>#N/A</v>
      </c>
      <c r="AK680" s="19" t="e">
        <v>#N/A</v>
      </c>
      <c r="AL680" s="7" t="e">
        <v>#N/A</v>
      </c>
      <c r="AM680" s="7" t="e">
        <v>#N/A</v>
      </c>
      <c r="AO680" s="22" t="e">
        <f t="shared" si="86"/>
        <v>#N/A</v>
      </c>
      <c r="AP680" s="22" t="e">
        <f t="shared" si="87"/>
        <v>#N/A</v>
      </c>
      <c r="AQ680" s="22" t="e">
        <f t="shared" si="82"/>
        <v>#N/A</v>
      </c>
      <c r="AR680" s="22" t="e">
        <f t="shared" si="83"/>
        <v>#N/A</v>
      </c>
      <c r="AS680" s="22" t="e">
        <f t="shared" si="84"/>
        <v>#N/A</v>
      </c>
    </row>
    <row r="681" spans="5:45" x14ac:dyDescent="0.25">
      <c r="E681" s="8" t="e">
        <f t="shared" si="81"/>
        <v>#N/A</v>
      </c>
      <c r="F681" s="7" t="e">
        <f t="shared" si="88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85"/>
        <v>#N/A</v>
      </c>
      <c r="AI681" s="8" t="e">
        <v>#N/A</v>
      </c>
      <c r="AJ681" s="7" t="e">
        <v>#N/A</v>
      </c>
      <c r="AK681" s="19" t="e">
        <v>#N/A</v>
      </c>
      <c r="AL681" s="7" t="e">
        <v>#N/A</v>
      </c>
      <c r="AM681" s="7" t="e">
        <v>#N/A</v>
      </c>
      <c r="AO681" s="22" t="e">
        <f t="shared" si="86"/>
        <v>#N/A</v>
      </c>
      <c r="AP681" s="22" t="e">
        <f t="shared" si="87"/>
        <v>#N/A</v>
      </c>
      <c r="AQ681" s="22" t="e">
        <f t="shared" si="82"/>
        <v>#N/A</v>
      </c>
      <c r="AR681" s="22" t="e">
        <f t="shared" si="83"/>
        <v>#N/A</v>
      </c>
      <c r="AS681" s="22" t="e">
        <f t="shared" si="84"/>
        <v>#N/A</v>
      </c>
    </row>
    <row r="682" spans="5:45" x14ac:dyDescent="0.25">
      <c r="E682" s="8" t="e">
        <f t="shared" si="81"/>
        <v>#N/A</v>
      </c>
      <c r="F682" s="7" t="e">
        <f t="shared" si="88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85"/>
        <v>#N/A</v>
      </c>
      <c r="AI682" s="8" t="e">
        <v>#N/A</v>
      </c>
      <c r="AJ682" s="7" t="e">
        <v>#N/A</v>
      </c>
      <c r="AK682" s="19" t="e">
        <v>#N/A</v>
      </c>
      <c r="AL682" s="7" t="e">
        <v>#N/A</v>
      </c>
      <c r="AM682" s="7" t="e">
        <v>#N/A</v>
      </c>
      <c r="AO682" s="22" t="e">
        <f t="shared" si="86"/>
        <v>#N/A</v>
      </c>
      <c r="AP682" s="22" t="e">
        <f t="shared" si="87"/>
        <v>#N/A</v>
      </c>
      <c r="AQ682" s="22" t="e">
        <f t="shared" si="82"/>
        <v>#N/A</v>
      </c>
      <c r="AR682" s="22" t="e">
        <f t="shared" si="83"/>
        <v>#N/A</v>
      </c>
      <c r="AS682" s="22" t="e">
        <f t="shared" si="84"/>
        <v>#N/A</v>
      </c>
    </row>
    <row r="683" spans="5:45" x14ac:dyDescent="0.25">
      <c r="E683" s="8" t="e">
        <f t="shared" si="81"/>
        <v>#N/A</v>
      </c>
      <c r="F683" s="7" t="e">
        <f t="shared" si="88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85"/>
        <v>#N/A</v>
      </c>
      <c r="AI683" s="8" t="e">
        <v>#N/A</v>
      </c>
      <c r="AJ683" s="7" t="e">
        <v>#N/A</v>
      </c>
      <c r="AK683" s="19" t="e">
        <v>#N/A</v>
      </c>
      <c r="AL683" s="7" t="e">
        <v>#N/A</v>
      </c>
      <c r="AM683" s="7" t="e">
        <v>#N/A</v>
      </c>
      <c r="AO683" s="22" t="e">
        <f t="shared" si="86"/>
        <v>#N/A</v>
      </c>
      <c r="AP683" s="22" t="e">
        <f t="shared" si="87"/>
        <v>#N/A</v>
      </c>
      <c r="AQ683" s="22" t="e">
        <f t="shared" si="82"/>
        <v>#N/A</v>
      </c>
      <c r="AR683" s="22" t="e">
        <f t="shared" si="83"/>
        <v>#N/A</v>
      </c>
      <c r="AS683" s="22" t="e">
        <f t="shared" si="84"/>
        <v>#N/A</v>
      </c>
    </row>
    <row r="684" spans="5:45" x14ac:dyDescent="0.25">
      <c r="E684" s="8" t="e">
        <f t="shared" si="81"/>
        <v>#N/A</v>
      </c>
      <c r="F684" s="7" t="e">
        <f t="shared" si="88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85"/>
        <v>#N/A</v>
      </c>
      <c r="AI684" s="8" t="e">
        <v>#N/A</v>
      </c>
      <c r="AJ684" s="7" t="e">
        <v>#N/A</v>
      </c>
      <c r="AK684" s="19" t="e">
        <v>#N/A</v>
      </c>
      <c r="AL684" s="7" t="e">
        <v>#N/A</v>
      </c>
      <c r="AM684" s="7" t="e">
        <v>#N/A</v>
      </c>
      <c r="AO684" s="22" t="e">
        <f t="shared" si="86"/>
        <v>#N/A</v>
      </c>
      <c r="AP684" s="22" t="e">
        <f t="shared" si="87"/>
        <v>#N/A</v>
      </c>
      <c r="AQ684" s="22" t="e">
        <f t="shared" si="82"/>
        <v>#N/A</v>
      </c>
      <c r="AR684" s="22" t="e">
        <f t="shared" si="83"/>
        <v>#N/A</v>
      </c>
      <c r="AS684" s="22" t="e">
        <f t="shared" si="84"/>
        <v>#N/A</v>
      </c>
    </row>
    <row r="685" spans="5:45" x14ac:dyDescent="0.25">
      <c r="E685" s="8" t="e">
        <f t="shared" si="81"/>
        <v>#N/A</v>
      </c>
      <c r="F685" s="7" t="e">
        <f t="shared" si="88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85"/>
        <v>#N/A</v>
      </c>
      <c r="AI685" s="8" t="e">
        <v>#N/A</v>
      </c>
      <c r="AJ685" s="7" t="e">
        <v>#N/A</v>
      </c>
      <c r="AK685" s="19" t="e">
        <v>#N/A</v>
      </c>
      <c r="AL685" s="7" t="e">
        <v>#N/A</v>
      </c>
      <c r="AM685" s="7" t="e">
        <v>#N/A</v>
      </c>
      <c r="AO685" s="22" t="e">
        <f t="shared" si="86"/>
        <v>#N/A</v>
      </c>
      <c r="AP685" s="22" t="e">
        <f t="shared" si="87"/>
        <v>#N/A</v>
      </c>
      <c r="AQ685" s="22" t="e">
        <f t="shared" si="82"/>
        <v>#N/A</v>
      </c>
      <c r="AR685" s="22" t="e">
        <f t="shared" si="83"/>
        <v>#N/A</v>
      </c>
      <c r="AS685" s="22" t="e">
        <f t="shared" si="84"/>
        <v>#N/A</v>
      </c>
    </row>
    <row r="686" spans="5:45" x14ac:dyDescent="0.25">
      <c r="E686" s="8" t="e">
        <f t="shared" si="81"/>
        <v>#N/A</v>
      </c>
      <c r="F686" s="7" t="e">
        <f t="shared" si="88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85"/>
        <v>#N/A</v>
      </c>
      <c r="AI686" s="8" t="e">
        <v>#N/A</v>
      </c>
      <c r="AJ686" s="7" t="e">
        <v>#N/A</v>
      </c>
      <c r="AK686" s="19" t="e">
        <v>#N/A</v>
      </c>
      <c r="AL686" s="7" t="e">
        <v>#N/A</v>
      </c>
      <c r="AM686" s="7" t="e">
        <v>#N/A</v>
      </c>
      <c r="AO686" s="22" t="e">
        <f t="shared" si="86"/>
        <v>#N/A</v>
      </c>
      <c r="AP686" s="22" t="e">
        <f t="shared" si="87"/>
        <v>#N/A</v>
      </c>
      <c r="AQ686" s="22" t="e">
        <f t="shared" si="82"/>
        <v>#N/A</v>
      </c>
      <c r="AR686" s="22" t="e">
        <f t="shared" si="83"/>
        <v>#N/A</v>
      </c>
      <c r="AS686" s="22" t="e">
        <f t="shared" si="84"/>
        <v>#N/A</v>
      </c>
    </row>
    <row r="687" spans="5:45" x14ac:dyDescent="0.25">
      <c r="E687" s="8" t="e">
        <f t="shared" si="81"/>
        <v>#N/A</v>
      </c>
      <c r="F687" s="7" t="e">
        <f t="shared" si="88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85"/>
        <v>#N/A</v>
      </c>
      <c r="AI687" s="8" t="e">
        <v>#N/A</v>
      </c>
      <c r="AJ687" s="7" t="e">
        <v>#N/A</v>
      </c>
      <c r="AK687" s="19" t="e">
        <v>#N/A</v>
      </c>
      <c r="AL687" s="7" t="e">
        <v>#N/A</v>
      </c>
      <c r="AM687" s="7" t="e">
        <v>#N/A</v>
      </c>
      <c r="AO687" s="22" t="e">
        <f t="shared" si="86"/>
        <v>#N/A</v>
      </c>
      <c r="AP687" s="22" t="e">
        <f t="shared" si="87"/>
        <v>#N/A</v>
      </c>
      <c r="AQ687" s="22" t="e">
        <f t="shared" si="82"/>
        <v>#N/A</v>
      </c>
      <c r="AR687" s="22" t="e">
        <f t="shared" si="83"/>
        <v>#N/A</v>
      </c>
      <c r="AS687" s="22" t="e">
        <f t="shared" si="84"/>
        <v>#N/A</v>
      </c>
    </row>
    <row r="688" spans="5:45" x14ac:dyDescent="0.25">
      <c r="E688" s="8" t="e">
        <f t="shared" si="81"/>
        <v>#N/A</v>
      </c>
      <c r="F688" s="7" t="e">
        <f t="shared" si="88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85"/>
        <v>#N/A</v>
      </c>
      <c r="AI688" s="8" t="e">
        <v>#N/A</v>
      </c>
      <c r="AJ688" s="7" t="e">
        <v>#N/A</v>
      </c>
      <c r="AK688" s="19" t="e">
        <v>#N/A</v>
      </c>
      <c r="AL688" s="7" t="e">
        <v>#N/A</v>
      </c>
      <c r="AM688" s="7" t="e">
        <v>#N/A</v>
      </c>
      <c r="AO688" s="22" t="e">
        <f t="shared" si="86"/>
        <v>#N/A</v>
      </c>
      <c r="AP688" s="22" t="e">
        <f t="shared" si="87"/>
        <v>#N/A</v>
      </c>
      <c r="AQ688" s="22" t="e">
        <f t="shared" si="82"/>
        <v>#N/A</v>
      </c>
      <c r="AR688" s="22" t="e">
        <f t="shared" si="83"/>
        <v>#N/A</v>
      </c>
      <c r="AS688" s="22" t="e">
        <f t="shared" si="84"/>
        <v>#N/A</v>
      </c>
    </row>
    <row r="689" spans="5:45" x14ac:dyDescent="0.25">
      <c r="E689" s="8" t="e">
        <f t="shared" si="81"/>
        <v>#N/A</v>
      </c>
      <c r="F689" s="7" t="e">
        <f t="shared" si="88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85"/>
        <v>#N/A</v>
      </c>
      <c r="AI689" s="8" t="e">
        <v>#N/A</v>
      </c>
      <c r="AJ689" s="7" t="e">
        <v>#N/A</v>
      </c>
      <c r="AK689" s="19" t="e">
        <v>#N/A</v>
      </c>
      <c r="AL689" s="7" t="e">
        <v>#N/A</v>
      </c>
      <c r="AM689" s="7" t="e">
        <v>#N/A</v>
      </c>
      <c r="AO689" s="22" t="e">
        <f t="shared" si="86"/>
        <v>#N/A</v>
      </c>
      <c r="AP689" s="22" t="e">
        <f t="shared" si="87"/>
        <v>#N/A</v>
      </c>
      <c r="AQ689" s="22" t="e">
        <f t="shared" si="82"/>
        <v>#N/A</v>
      </c>
      <c r="AR689" s="22" t="e">
        <f t="shared" si="83"/>
        <v>#N/A</v>
      </c>
      <c r="AS689" s="22" t="e">
        <f t="shared" si="84"/>
        <v>#N/A</v>
      </c>
    </row>
    <row r="690" spans="5:45" x14ac:dyDescent="0.25">
      <c r="E690" s="8" t="e">
        <f t="shared" si="81"/>
        <v>#N/A</v>
      </c>
      <c r="F690" s="7" t="e">
        <f t="shared" si="88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85"/>
        <v>#N/A</v>
      </c>
      <c r="AI690" s="8" t="e">
        <v>#N/A</v>
      </c>
      <c r="AJ690" s="7" t="e">
        <v>#N/A</v>
      </c>
      <c r="AK690" s="19" t="e">
        <v>#N/A</v>
      </c>
      <c r="AL690" s="7" t="e">
        <v>#N/A</v>
      </c>
      <c r="AM690" s="7" t="e">
        <v>#N/A</v>
      </c>
      <c r="AO690" s="22" t="e">
        <f t="shared" si="86"/>
        <v>#N/A</v>
      </c>
      <c r="AP690" s="22" t="e">
        <f t="shared" si="87"/>
        <v>#N/A</v>
      </c>
      <c r="AQ690" s="22" t="e">
        <f t="shared" si="82"/>
        <v>#N/A</v>
      </c>
      <c r="AR690" s="22" t="e">
        <f t="shared" si="83"/>
        <v>#N/A</v>
      </c>
      <c r="AS690" s="22" t="e">
        <f t="shared" si="84"/>
        <v>#N/A</v>
      </c>
    </row>
    <row r="691" spans="5:45" x14ac:dyDescent="0.25">
      <c r="E691" s="8" t="e">
        <f t="shared" si="81"/>
        <v>#N/A</v>
      </c>
      <c r="F691" s="7" t="e">
        <f t="shared" si="88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85"/>
        <v>#N/A</v>
      </c>
      <c r="AI691" s="8" t="e">
        <v>#N/A</v>
      </c>
      <c r="AJ691" s="7" t="e">
        <v>#N/A</v>
      </c>
      <c r="AK691" s="19" t="e">
        <v>#N/A</v>
      </c>
      <c r="AL691" s="7" t="e">
        <v>#N/A</v>
      </c>
      <c r="AM691" s="7" t="e">
        <v>#N/A</v>
      </c>
      <c r="AO691" s="22" t="e">
        <f t="shared" si="86"/>
        <v>#N/A</v>
      </c>
      <c r="AP691" s="22" t="e">
        <f t="shared" si="87"/>
        <v>#N/A</v>
      </c>
      <c r="AQ691" s="22" t="e">
        <f t="shared" si="82"/>
        <v>#N/A</v>
      </c>
      <c r="AR691" s="22" t="e">
        <f t="shared" si="83"/>
        <v>#N/A</v>
      </c>
      <c r="AS691" s="22" t="e">
        <f t="shared" si="84"/>
        <v>#N/A</v>
      </c>
    </row>
    <row r="692" spans="5:45" x14ac:dyDescent="0.25">
      <c r="E692" s="8" t="e">
        <f t="shared" si="81"/>
        <v>#N/A</v>
      </c>
      <c r="F692" s="7" t="e">
        <f t="shared" si="88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85"/>
        <v>#N/A</v>
      </c>
      <c r="AI692" s="8" t="e">
        <v>#N/A</v>
      </c>
      <c r="AJ692" s="7" t="e">
        <v>#N/A</v>
      </c>
      <c r="AK692" s="19" t="e">
        <v>#N/A</v>
      </c>
      <c r="AL692" s="7" t="e">
        <v>#N/A</v>
      </c>
      <c r="AM692" s="7" t="e">
        <v>#N/A</v>
      </c>
      <c r="AO692" s="22" t="e">
        <f t="shared" si="86"/>
        <v>#N/A</v>
      </c>
      <c r="AP692" s="22" t="e">
        <f t="shared" si="87"/>
        <v>#N/A</v>
      </c>
      <c r="AQ692" s="22" t="e">
        <f t="shared" si="82"/>
        <v>#N/A</v>
      </c>
      <c r="AR692" s="22" t="e">
        <f t="shared" si="83"/>
        <v>#N/A</v>
      </c>
      <c r="AS692" s="22" t="e">
        <f t="shared" si="84"/>
        <v>#N/A</v>
      </c>
    </row>
    <row r="693" spans="5:45" x14ac:dyDescent="0.25">
      <c r="E693" s="8" t="e">
        <f t="shared" si="81"/>
        <v>#N/A</v>
      </c>
      <c r="F693" s="7" t="e">
        <f t="shared" si="88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85"/>
        <v>#N/A</v>
      </c>
      <c r="AI693" s="8" t="e">
        <v>#N/A</v>
      </c>
      <c r="AJ693" s="7" t="e">
        <v>#N/A</v>
      </c>
      <c r="AK693" s="19" t="e">
        <v>#N/A</v>
      </c>
      <c r="AL693" s="7" t="e">
        <v>#N/A</v>
      </c>
      <c r="AM693" s="7" t="e">
        <v>#N/A</v>
      </c>
      <c r="AO693" s="22" t="e">
        <f t="shared" si="86"/>
        <v>#N/A</v>
      </c>
      <c r="AP693" s="22" t="e">
        <f t="shared" si="87"/>
        <v>#N/A</v>
      </c>
      <c r="AQ693" s="22" t="e">
        <f t="shared" si="82"/>
        <v>#N/A</v>
      </c>
      <c r="AR693" s="22" t="e">
        <f t="shared" si="83"/>
        <v>#N/A</v>
      </c>
      <c r="AS693" s="22" t="e">
        <f t="shared" si="84"/>
        <v>#N/A</v>
      </c>
    </row>
    <row r="694" spans="5:45" x14ac:dyDescent="0.25">
      <c r="E694" s="8" t="e">
        <f t="shared" si="81"/>
        <v>#N/A</v>
      </c>
      <c r="F694" s="7" t="e">
        <f t="shared" si="88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85"/>
        <v>#N/A</v>
      </c>
      <c r="AI694" s="8" t="e">
        <v>#N/A</v>
      </c>
      <c r="AJ694" s="7" t="e">
        <v>#N/A</v>
      </c>
      <c r="AK694" s="19" t="e">
        <v>#N/A</v>
      </c>
      <c r="AL694" s="7" t="e">
        <v>#N/A</v>
      </c>
      <c r="AM694" s="7" t="e">
        <v>#N/A</v>
      </c>
      <c r="AO694" s="22" t="e">
        <f t="shared" si="86"/>
        <v>#N/A</v>
      </c>
      <c r="AP694" s="22" t="e">
        <f t="shared" si="87"/>
        <v>#N/A</v>
      </c>
      <c r="AQ694" s="22" t="e">
        <f t="shared" si="82"/>
        <v>#N/A</v>
      </c>
      <c r="AR694" s="22" t="e">
        <f t="shared" si="83"/>
        <v>#N/A</v>
      </c>
      <c r="AS694" s="22" t="e">
        <f t="shared" si="84"/>
        <v>#N/A</v>
      </c>
    </row>
    <row r="695" spans="5:45" x14ac:dyDescent="0.25">
      <c r="E695" s="8" t="e">
        <f t="shared" si="81"/>
        <v>#N/A</v>
      </c>
      <c r="F695" s="7" t="e">
        <f t="shared" si="88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85"/>
        <v>#N/A</v>
      </c>
      <c r="AI695" s="8" t="e">
        <v>#N/A</v>
      </c>
      <c r="AJ695" s="7" t="e">
        <v>#N/A</v>
      </c>
      <c r="AK695" s="19" t="e">
        <v>#N/A</v>
      </c>
      <c r="AL695" s="7" t="e">
        <v>#N/A</v>
      </c>
      <c r="AM695" s="7" t="e">
        <v>#N/A</v>
      </c>
      <c r="AO695" s="22" t="e">
        <f t="shared" si="86"/>
        <v>#N/A</v>
      </c>
      <c r="AP695" s="22" t="e">
        <f t="shared" si="87"/>
        <v>#N/A</v>
      </c>
      <c r="AQ695" s="22" t="e">
        <f t="shared" si="82"/>
        <v>#N/A</v>
      </c>
      <c r="AR695" s="22" t="e">
        <f t="shared" si="83"/>
        <v>#N/A</v>
      </c>
      <c r="AS695" s="22" t="e">
        <f t="shared" si="84"/>
        <v>#N/A</v>
      </c>
    </row>
    <row r="696" spans="5:45" x14ac:dyDescent="0.25">
      <c r="E696" s="8" t="e">
        <f t="shared" si="81"/>
        <v>#N/A</v>
      </c>
      <c r="F696" s="7" t="e">
        <f t="shared" si="88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85"/>
        <v>#N/A</v>
      </c>
      <c r="AI696" s="8" t="e">
        <v>#N/A</v>
      </c>
      <c r="AJ696" s="7" t="e">
        <v>#N/A</v>
      </c>
      <c r="AK696" s="19" t="e">
        <v>#N/A</v>
      </c>
      <c r="AL696" s="7" t="e">
        <v>#N/A</v>
      </c>
      <c r="AM696" s="7" t="e">
        <v>#N/A</v>
      </c>
      <c r="AO696" s="22" t="e">
        <f t="shared" si="86"/>
        <v>#N/A</v>
      </c>
      <c r="AP696" s="22" t="e">
        <f t="shared" si="87"/>
        <v>#N/A</v>
      </c>
      <c r="AQ696" s="22" t="e">
        <f t="shared" si="82"/>
        <v>#N/A</v>
      </c>
      <c r="AR696" s="22" t="e">
        <f t="shared" si="83"/>
        <v>#N/A</v>
      </c>
      <c r="AS696" s="22" t="e">
        <f t="shared" si="84"/>
        <v>#N/A</v>
      </c>
    </row>
    <row r="697" spans="5:45" x14ac:dyDescent="0.25">
      <c r="E697" s="8" t="e">
        <f t="shared" si="81"/>
        <v>#N/A</v>
      </c>
      <c r="F697" s="7" t="e">
        <f t="shared" si="88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85"/>
        <v>#N/A</v>
      </c>
      <c r="AI697" s="8" t="e">
        <v>#N/A</v>
      </c>
      <c r="AJ697" s="7" t="e">
        <v>#N/A</v>
      </c>
      <c r="AK697" s="19" t="e">
        <v>#N/A</v>
      </c>
      <c r="AL697" s="7" t="e">
        <v>#N/A</v>
      </c>
      <c r="AM697" s="7" t="e">
        <v>#N/A</v>
      </c>
      <c r="AO697" s="22" t="e">
        <f t="shared" si="86"/>
        <v>#N/A</v>
      </c>
      <c r="AP697" s="22" t="e">
        <f t="shared" si="87"/>
        <v>#N/A</v>
      </c>
      <c r="AQ697" s="22" t="e">
        <f t="shared" si="82"/>
        <v>#N/A</v>
      </c>
      <c r="AR697" s="22" t="e">
        <f t="shared" si="83"/>
        <v>#N/A</v>
      </c>
      <c r="AS697" s="22" t="e">
        <f t="shared" si="84"/>
        <v>#N/A</v>
      </c>
    </row>
    <row r="698" spans="5:45" x14ac:dyDescent="0.25">
      <c r="E698" s="8" t="e">
        <f t="shared" ref="E698:E761" si="89">IF(E697+1&gt;MAX($B$4:$B$97), NA(), E697+1)</f>
        <v>#N/A</v>
      </c>
      <c r="F698" s="7" t="e">
        <f t="shared" si="88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85"/>
        <v>#N/A</v>
      </c>
      <c r="AI698" s="8" t="e">
        <v>#N/A</v>
      </c>
      <c r="AJ698" s="7" t="e">
        <v>#N/A</v>
      </c>
      <c r="AK698" s="19" t="e">
        <v>#N/A</v>
      </c>
      <c r="AL698" s="7" t="e">
        <v>#N/A</v>
      </c>
      <c r="AM698" s="7" t="e">
        <v>#N/A</v>
      </c>
      <c r="AO698" s="22" t="e">
        <f t="shared" si="86"/>
        <v>#N/A</v>
      </c>
      <c r="AP698" s="22" t="e">
        <f t="shared" si="87"/>
        <v>#N/A</v>
      </c>
      <c r="AQ698" s="22" t="e">
        <f t="shared" si="82"/>
        <v>#N/A</v>
      </c>
      <c r="AR698" s="22" t="e">
        <f t="shared" si="83"/>
        <v>#N/A</v>
      </c>
      <c r="AS698" s="22" t="e">
        <f t="shared" si="84"/>
        <v>#N/A</v>
      </c>
    </row>
    <row r="699" spans="5:45" x14ac:dyDescent="0.25">
      <c r="E699" s="8" t="e">
        <f t="shared" si="89"/>
        <v>#N/A</v>
      </c>
      <c r="F699" s="7" t="e">
        <f t="shared" si="88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85"/>
        <v>#N/A</v>
      </c>
      <c r="AI699" s="8" t="e">
        <v>#N/A</v>
      </c>
      <c r="AJ699" s="7" t="e">
        <v>#N/A</v>
      </c>
      <c r="AK699" s="19" t="e">
        <v>#N/A</v>
      </c>
      <c r="AL699" s="7" t="e">
        <v>#N/A</v>
      </c>
      <c r="AM699" s="7" t="e">
        <v>#N/A</v>
      </c>
      <c r="AO699" s="22" t="e">
        <f t="shared" si="86"/>
        <v>#N/A</v>
      </c>
      <c r="AP699" s="22" t="e">
        <f t="shared" si="87"/>
        <v>#N/A</v>
      </c>
      <c r="AQ699" s="22" t="e">
        <f t="shared" si="82"/>
        <v>#N/A</v>
      </c>
      <c r="AR699" s="22" t="e">
        <f t="shared" si="83"/>
        <v>#N/A</v>
      </c>
      <c r="AS699" s="22" t="e">
        <f t="shared" si="84"/>
        <v>#N/A</v>
      </c>
    </row>
    <row r="700" spans="5:45" x14ac:dyDescent="0.25">
      <c r="E700" s="8" t="e">
        <f t="shared" si="89"/>
        <v>#N/A</v>
      </c>
      <c r="F700" s="7" t="e">
        <f t="shared" si="88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85"/>
        <v>#N/A</v>
      </c>
      <c r="AI700" s="8" t="e">
        <v>#N/A</v>
      </c>
      <c r="AJ700" s="7" t="e">
        <v>#N/A</v>
      </c>
      <c r="AK700" s="19" t="e">
        <v>#N/A</v>
      </c>
      <c r="AL700" s="7" t="e">
        <v>#N/A</v>
      </c>
      <c r="AM700" s="7" t="e">
        <v>#N/A</v>
      </c>
      <c r="AO700" s="22" t="e">
        <f t="shared" si="86"/>
        <v>#N/A</v>
      </c>
      <c r="AP700" s="22" t="e">
        <f t="shared" si="87"/>
        <v>#N/A</v>
      </c>
      <c r="AQ700" s="22" t="e">
        <f t="shared" si="82"/>
        <v>#N/A</v>
      </c>
      <c r="AR700" s="22" t="e">
        <f t="shared" si="83"/>
        <v>#N/A</v>
      </c>
      <c r="AS700" s="22" t="e">
        <f t="shared" si="84"/>
        <v>#N/A</v>
      </c>
    </row>
    <row r="701" spans="5:45" x14ac:dyDescent="0.25">
      <c r="E701" s="8" t="e">
        <f t="shared" si="89"/>
        <v>#N/A</v>
      </c>
      <c r="F701" s="7" t="e">
        <f t="shared" si="88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85"/>
        <v>#N/A</v>
      </c>
      <c r="AI701" s="8" t="e">
        <v>#N/A</v>
      </c>
      <c r="AJ701" s="7" t="e">
        <v>#N/A</v>
      </c>
      <c r="AK701" s="19" t="e">
        <v>#N/A</v>
      </c>
      <c r="AL701" s="7" t="e">
        <v>#N/A</v>
      </c>
      <c r="AM701" s="7" t="e">
        <v>#N/A</v>
      </c>
      <c r="AO701" s="22" t="e">
        <f t="shared" si="86"/>
        <v>#N/A</v>
      </c>
      <c r="AP701" s="22" t="e">
        <f t="shared" si="87"/>
        <v>#N/A</v>
      </c>
      <c r="AQ701" s="22" t="e">
        <f t="shared" si="82"/>
        <v>#N/A</v>
      </c>
      <c r="AR701" s="22" t="e">
        <f t="shared" si="83"/>
        <v>#N/A</v>
      </c>
      <c r="AS701" s="22" t="e">
        <f t="shared" si="84"/>
        <v>#N/A</v>
      </c>
    </row>
    <row r="702" spans="5:45" x14ac:dyDescent="0.25">
      <c r="E702" s="8" t="e">
        <f t="shared" si="89"/>
        <v>#N/A</v>
      </c>
      <c r="F702" s="7" t="e">
        <f t="shared" si="88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85"/>
        <v>#N/A</v>
      </c>
      <c r="AI702" s="8" t="e">
        <v>#N/A</v>
      </c>
      <c r="AJ702" s="7" t="e">
        <v>#N/A</v>
      </c>
      <c r="AK702" s="19" t="e">
        <v>#N/A</v>
      </c>
      <c r="AL702" s="7" t="e">
        <v>#N/A</v>
      </c>
      <c r="AM702" s="7" t="e">
        <v>#N/A</v>
      </c>
      <c r="AO702" s="22" t="e">
        <f t="shared" si="86"/>
        <v>#N/A</v>
      </c>
      <c r="AP702" s="22" t="e">
        <f t="shared" si="87"/>
        <v>#N/A</v>
      </c>
      <c r="AQ702" s="22" t="e">
        <f t="shared" si="82"/>
        <v>#N/A</v>
      </c>
      <c r="AR702" s="22" t="e">
        <f t="shared" si="83"/>
        <v>#N/A</v>
      </c>
      <c r="AS702" s="22" t="e">
        <f t="shared" si="84"/>
        <v>#N/A</v>
      </c>
    </row>
    <row r="703" spans="5:45" x14ac:dyDescent="0.25">
      <c r="E703" s="8" t="e">
        <f t="shared" si="89"/>
        <v>#N/A</v>
      </c>
      <c r="F703" s="7" t="e">
        <f t="shared" si="88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85"/>
        <v>#N/A</v>
      </c>
      <c r="AI703" s="8" t="e">
        <v>#N/A</v>
      </c>
      <c r="AJ703" s="7" t="e">
        <v>#N/A</v>
      </c>
      <c r="AK703" s="19" t="e">
        <v>#N/A</v>
      </c>
      <c r="AL703" s="7" t="e">
        <v>#N/A</v>
      </c>
      <c r="AM703" s="7" t="e">
        <v>#N/A</v>
      </c>
      <c r="AO703" s="22" t="e">
        <f t="shared" si="86"/>
        <v>#N/A</v>
      </c>
      <c r="AP703" s="22" t="e">
        <f t="shared" si="87"/>
        <v>#N/A</v>
      </c>
      <c r="AQ703" s="22" t="e">
        <f t="shared" si="82"/>
        <v>#N/A</v>
      </c>
      <c r="AR703" s="22" t="e">
        <f t="shared" si="83"/>
        <v>#N/A</v>
      </c>
      <c r="AS703" s="22" t="e">
        <f t="shared" si="84"/>
        <v>#N/A</v>
      </c>
    </row>
    <row r="704" spans="5:45" x14ac:dyDescent="0.25">
      <c r="E704" s="8" t="e">
        <f t="shared" si="89"/>
        <v>#N/A</v>
      </c>
      <c r="F704" s="7" t="e">
        <f t="shared" si="88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85"/>
        <v>#N/A</v>
      </c>
      <c r="AI704" s="8" t="e">
        <v>#N/A</v>
      </c>
      <c r="AJ704" s="7" t="e">
        <v>#N/A</v>
      </c>
      <c r="AK704" s="19" t="e">
        <v>#N/A</v>
      </c>
      <c r="AL704" s="7" t="e">
        <v>#N/A</v>
      </c>
      <c r="AM704" s="7" t="e">
        <v>#N/A</v>
      </c>
      <c r="AO704" s="22" t="e">
        <f t="shared" si="86"/>
        <v>#N/A</v>
      </c>
      <c r="AP704" s="22" t="e">
        <f t="shared" si="87"/>
        <v>#N/A</v>
      </c>
      <c r="AQ704" s="22" t="e">
        <f t="shared" si="82"/>
        <v>#N/A</v>
      </c>
      <c r="AR704" s="22" t="e">
        <f t="shared" si="83"/>
        <v>#N/A</v>
      </c>
      <c r="AS704" s="22" t="e">
        <f t="shared" si="84"/>
        <v>#N/A</v>
      </c>
    </row>
    <row r="705" spans="5:45" x14ac:dyDescent="0.25">
      <c r="E705" s="8" t="e">
        <f t="shared" si="89"/>
        <v>#N/A</v>
      </c>
      <c r="F705" s="7" t="e">
        <f t="shared" si="88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85"/>
        <v>#N/A</v>
      </c>
      <c r="AI705" s="8" t="e">
        <v>#N/A</v>
      </c>
      <c r="AJ705" s="7" t="e">
        <v>#N/A</v>
      </c>
      <c r="AK705" s="19" t="e">
        <v>#N/A</v>
      </c>
      <c r="AL705" s="7" t="e">
        <v>#N/A</v>
      </c>
      <c r="AM705" s="7" t="e">
        <v>#N/A</v>
      </c>
      <c r="AO705" s="22" t="e">
        <f t="shared" si="86"/>
        <v>#N/A</v>
      </c>
      <c r="AP705" s="22" t="e">
        <f t="shared" si="87"/>
        <v>#N/A</v>
      </c>
      <c r="AQ705" s="22" t="e">
        <f t="shared" si="82"/>
        <v>#N/A</v>
      </c>
      <c r="AR705" s="22" t="e">
        <f t="shared" si="83"/>
        <v>#N/A</v>
      </c>
      <c r="AS705" s="22" t="e">
        <f t="shared" si="84"/>
        <v>#N/A</v>
      </c>
    </row>
    <row r="706" spans="5:45" x14ac:dyDescent="0.25">
      <c r="E706" s="8" t="e">
        <f t="shared" si="89"/>
        <v>#N/A</v>
      </c>
      <c r="F706" s="7" t="e">
        <f t="shared" si="88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85"/>
        <v>#N/A</v>
      </c>
      <c r="AI706" s="8" t="e">
        <v>#N/A</v>
      </c>
      <c r="AJ706" s="7" t="e">
        <v>#N/A</v>
      </c>
      <c r="AK706" s="19" t="e">
        <v>#N/A</v>
      </c>
      <c r="AL706" s="7" t="e">
        <v>#N/A</v>
      </c>
      <c r="AM706" s="7" t="e">
        <v>#N/A</v>
      </c>
      <c r="AO706" s="22" t="e">
        <f t="shared" si="86"/>
        <v>#N/A</v>
      </c>
      <c r="AP706" s="22" t="e">
        <f t="shared" si="87"/>
        <v>#N/A</v>
      </c>
      <c r="AQ706" s="22" t="e">
        <f t="shared" si="82"/>
        <v>#N/A</v>
      </c>
      <c r="AR706" s="22" t="e">
        <f t="shared" si="83"/>
        <v>#N/A</v>
      </c>
      <c r="AS706" s="22" t="e">
        <f t="shared" si="84"/>
        <v>#N/A</v>
      </c>
    </row>
    <row r="707" spans="5:45" x14ac:dyDescent="0.25">
      <c r="E707" s="8" t="e">
        <f t="shared" si="89"/>
        <v>#N/A</v>
      </c>
      <c r="F707" s="7" t="e">
        <f t="shared" si="88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85"/>
        <v>#N/A</v>
      </c>
      <c r="AI707" s="8" t="e">
        <v>#N/A</v>
      </c>
      <c r="AJ707" s="7" t="e">
        <v>#N/A</v>
      </c>
      <c r="AK707" s="19" t="e">
        <v>#N/A</v>
      </c>
      <c r="AL707" s="7" t="e">
        <v>#N/A</v>
      </c>
      <c r="AM707" s="7" t="e">
        <v>#N/A</v>
      </c>
      <c r="AO707" s="22" t="e">
        <f t="shared" si="86"/>
        <v>#N/A</v>
      </c>
      <c r="AP707" s="22" t="e">
        <f t="shared" si="87"/>
        <v>#N/A</v>
      </c>
      <c r="AQ707" s="22" t="e">
        <f t="shared" si="82"/>
        <v>#N/A</v>
      </c>
      <c r="AR707" s="22" t="e">
        <f t="shared" si="83"/>
        <v>#N/A</v>
      </c>
      <c r="AS707" s="22" t="e">
        <f t="shared" si="84"/>
        <v>#N/A</v>
      </c>
    </row>
    <row r="708" spans="5:45" x14ac:dyDescent="0.25">
      <c r="E708" s="8" t="e">
        <f t="shared" si="89"/>
        <v>#N/A</v>
      </c>
      <c r="F708" s="7" t="e">
        <f t="shared" si="88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85"/>
        <v>#N/A</v>
      </c>
      <c r="AI708" s="8" t="e">
        <v>#N/A</v>
      </c>
      <c r="AJ708" s="7" t="e">
        <v>#N/A</v>
      </c>
      <c r="AK708" s="19" t="e">
        <v>#N/A</v>
      </c>
      <c r="AL708" s="7" t="e">
        <v>#N/A</v>
      </c>
      <c r="AM708" s="7" t="e">
        <v>#N/A</v>
      </c>
      <c r="AO708" s="22" t="e">
        <f t="shared" si="86"/>
        <v>#N/A</v>
      </c>
      <c r="AP708" s="22" t="e">
        <f t="shared" si="87"/>
        <v>#N/A</v>
      </c>
      <c r="AQ708" s="22" t="e">
        <f t="shared" si="82"/>
        <v>#N/A</v>
      </c>
      <c r="AR708" s="22" t="e">
        <f t="shared" si="83"/>
        <v>#N/A</v>
      </c>
      <c r="AS708" s="22" t="e">
        <f t="shared" si="84"/>
        <v>#N/A</v>
      </c>
    </row>
    <row r="709" spans="5:45" x14ac:dyDescent="0.25">
      <c r="E709" s="8" t="e">
        <f t="shared" si="89"/>
        <v>#N/A</v>
      </c>
      <c r="F709" s="7" t="e">
        <f t="shared" si="88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85"/>
        <v>#N/A</v>
      </c>
      <c r="AI709" s="8" t="e">
        <v>#N/A</v>
      </c>
      <c r="AJ709" s="7" t="e">
        <v>#N/A</v>
      </c>
      <c r="AK709" s="19" t="e">
        <v>#N/A</v>
      </c>
      <c r="AL709" s="7" t="e">
        <v>#N/A</v>
      </c>
      <c r="AM709" s="7" t="e">
        <v>#N/A</v>
      </c>
      <c r="AO709" s="22" t="e">
        <f t="shared" si="86"/>
        <v>#N/A</v>
      </c>
      <c r="AP709" s="22" t="e">
        <f t="shared" si="87"/>
        <v>#N/A</v>
      </c>
      <c r="AQ709" s="22" t="e">
        <f t="shared" si="82"/>
        <v>#N/A</v>
      </c>
      <c r="AR709" s="22" t="e">
        <f t="shared" si="83"/>
        <v>#N/A</v>
      </c>
      <c r="AS709" s="22" t="e">
        <f t="shared" si="84"/>
        <v>#N/A</v>
      </c>
    </row>
    <row r="710" spans="5:45" x14ac:dyDescent="0.25">
      <c r="E710" s="8" t="e">
        <f t="shared" si="89"/>
        <v>#N/A</v>
      </c>
      <c r="F710" s="7" t="e">
        <f t="shared" si="88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85"/>
        <v>#N/A</v>
      </c>
      <c r="AI710" s="8" t="e">
        <v>#N/A</v>
      </c>
      <c r="AJ710" s="7" t="e">
        <v>#N/A</v>
      </c>
      <c r="AK710" s="19" t="e">
        <v>#N/A</v>
      </c>
      <c r="AL710" s="7" t="e">
        <v>#N/A</v>
      </c>
      <c r="AM710" s="7" t="e">
        <v>#N/A</v>
      </c>
      <c r="AO710" s="22" t="e">
        <f t="shared" si="86"/>
        <v>#N/A</v>
      </c>
      <c r="AP710" s="22" t="e">
        <f t="shared" si="87"/>
        <v>#N/A</v>
      </c>
      <c r="AQ710" s="22" t="e">
        <f t="shared" si="82"/>
        <v>#N/A</v>
      </c>
      <c r="AR710" s="22" t="e">
        <f t="shared" si="83"/>
        <v>#N/A</v>
      </c>
      <c r="AS710" s="22" t="e">
        <f t="shared" si="84"/>
        <v>#N/A</v>
      </c>
    </row>
    <row r="711" spans="5:45" x14ac:dyDescent="0.25">
      <c r="E711" s="8" t="e">
        <f t="shared" si="89"/>
        <v>#N/A</v>
      </c>
      <c r="F711" s="7" t="e">
        <f t="shared" si="88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85"/>
        <v>#N/A</v>
      </c>
      <c r="AI711" s="8" t="e">
        <v>#N/A</v>
      </c>
      <c r="AJ711" s="7" t="e">
        <v>#N/A</v>
      </c>
      <c r="AK711" s="19" t="e">
        <v>#N/A</v>
      </c>
      <c r="AL711" s="7" t="e">
        <v>#N/A</v>
      </c>
      <c r="AM711" s="7" t="e">
        <v>#N/A</v>
      </c>
      <c r="AO711" s="22" t="e">
        <f t="shared" si="86"/>
        <v>#N/A</v>
      </c>
      <c r="AP711" s="22" t="e">
        <f t="shared" si="87"/>
        <v>#N/A</v>
      </c>
      <c r="AQ711" s="22" t="e">
        <f t="shared" si="82"/>
        <v>#N/A</v>
      </c>
      <c r="AR711" s="22" t="e">
        <f t="shared" si="83"/>
        <v>#N/A</v>
      </c>
      <c r="AS711" s="22" t="e">
        <f t="shared" si="84"/>
        <v>#N/A</v>
      </c>
    </row>
    <row r="712" spans="5:45" x14ac:dyDescent="0.25">
      <c r="E712" s="8" t="e">
        <f t="shared" si="89"/>
        <v>#N/A</v>
      </c>
      <c r="F712" s="7" t="e">
        <f t="shared" si="88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85"/>
        <v>#N/A</v>
      </c>
      <c r="AI712" s="8" t="e">
        <v>#N/A</v>
      </c>
      <c r="AJ712" s="7" t="e">
        <v>#N/A</v>
      </c>
      <c r="AK712" s="19" t="e">
        <v>#N/A</v>
      </c>
      <c r="AL712" s="7" t="e">
        <v>#N/A</v>
      </c>
      <c r="AM712" s="7" t="e">
        <v>#N/A</v>
      </c>
      <c r="AO712" s="22" t="e">
        <f t="shared" si="86"/>
        <v>#N/A</v>
      </c>
      <c r="AP712" s="22" t="e">
        <f t="shared" si="87"/>
        <v>#N/A</v>
      </c>
      <c r="AQ712" s="22" t="e">
        <f t="shared" ref="AQ712:AQ775" si="90">Q712-AK712</f>
        <v>#N/A</v>
      </c>
      <c r="AR712" s="22" t="e">
        <f t="shared" ref="AR712:AR775" si="91">R712-AL712</f>
        <v>#N/A</v>
      </c>
      <c r="AS712" s="22" t="e">
        <f t="shared" ref="AS712:AS775" si="92">S712-AM712</f>
        <v>#N/A</v>
      </c>
    </row>
    <row r="713" spans="5:45" x14ac:dyDescent="0.25">
      <c r="E713" s="8" t="e">
        <f t="shared" si="89"/>
        <v>#N/A</v>
      </c>
      <c r="F713" s="7" t="e">
        <f t="shared" si="88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93">VLOOKUP(O713,$E$22:$F$1597, 2, FALSE)</f>
        <v>#N/A</v>
      </c>
      <c r="AI713" s="8" t="e">
        <v>#N/A</v>
      </c>
      <c r="AJ713" s="7" t="e">
        <v>#N/A</v>
      </c>
      <c r="AK713" s="19" t="e">
        <v>#N/A</v>
      </c>
      <c r="AL713" s="7" t="e">
        <v>#N/A</v>
      </c>
      <c r="AM713" s="7" t="e">
        <v>#N/A</v>
      </c>
      <c r="AO713" s="22" t="e">
        <f t="shared" ref="AO713:AO776" si="94">O713-AI713</f>
        <v>#N/A</v>
      </c>
      <c r="AP713" s="22" t="e">
        <f t="shared" ref="AP713:AP776" si="95">P713-AJ713</f>
        <v>#N/A</v>
      </c>
      <c r="AQ713" s="22" t="e">
        <f t="shared" si="90"/>
        <v>#N/A</v>
      </c>
      <c r="AR713" s="22" t="e">
        <f t="shared" si="91"/>
        <v>#N/A</v>
      </c>
      <c r="AS713" s="22" t="e">
        <f t="shared" si="92"/>
        <v>#N/A</v>
      </c>
    </row>
    <row r="714" spans="5:45" x14ac:dyDescent="0.25">
      <c r="E714" s="8" t="e">
        <f t="shared" si="89"/>
        <v>#N/A</v>
      </c>
      <c r="F714" s="7" t="e">
        <f t="shared" si="88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93"/>
        <v>#N/A</v>
      </c>
      <c r="AI714" s="8" t="e">
        <v>#N/A</v>
      </c>
      <c r="AJ714" s="7" t="e">
        <v>#N/A</v>
      </c>
      <c r="AK714" s="19" t="e">
        <v>#N/A</v>
      </c>
      <c r="AL714" s="7" t="e">
        <v>#N/A</v>
      </c>
      <c r="AM714" s="7" t="e">
        <v>#N/A</v>
      </c>
      <c r="AO714" s="22" t="e">
        <f t="shared" si="94"/>
        <v>#N/A</v>
      </c>
      <c r="AP714" s="22" t="e">
        <f t="shared" si="95"/>
        <v>#N/A</v>
      </c>
      <c r="AQ714" s="22" t="e">
        <f t="shared" si="90"/>
        <v>#N/A</v>
      </c>
      <c r="AR714" s="22" t="e">
        <f t="shared" si="91"/>
        <v>#N/A</v>
      </c>
      <c r="AS714" s="22" t="e">
        <f t="shared" si="92"/>
        <v>#N/A</v>
      </c>
    </row>
    <row r="715" spans="5:45" x14ac:dyDescent="0.25">
      <c r="E715" s="8" t="e">
        <f t="shared" si="89"/>
        <v>#N/A</v>
      </c>
      <c r="F715" s="7" t="e">
        <f t="shared" si="88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93"/>
        <v>#N/A</v>
      </c>
      <c r="AI715" s="8" t="e">
        <v>#N/A</v>
      </c>
      <c r="AJ715" s="7" t="e">
        <v>#N/A</v>
      </c>
      <c r="AK715" s="19" t="e">
        <v>#N/A</v>
      </c>
      <c r="AL715" s="7" t="e">
        <v>#N/A</v>
      </c>
      <c r="AM715" s="7" t="e">
        <v>#N/A</v>
      </c>
      <c r="AO715" s="22" t="e">
        <f t="shared" si="94"/>
        <v>#N/A</v>
      </c>
      <c r="AP715" s="22" t="e">
        <f t="shared" si="95"/>
        <v>#N/A</v>
      </c>
      <c r="AQ715" s="22" t="e">
        <f t="shared" si="90"/>
        <v>#N/A</v>
      </c>
      <c r="AR715" s="22" t="e">
        <f t="shared" si="91"/>
        <v>#N/A</v>
      </c>
      <c r="AS715" s="22" t="e">
        <f t="shared" si="92"/>
        <v>#N/A</v>
      </c>
    </row>
    <row r="716" spans="5:45" x14ac:dyDescent="0.25">
      <c r="E716" s="8" t="e">
        <f t="shared" si="89"/>
        <v>#N/A</v>
      </c>
      <c r="F716" s="7" t="e">
        <f t="shared" si="88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93"/>
        <v>#N/A</v>
      </c>
      <c r="AI716" s="8" t="e">
        <v>#N/A</v>
      </c>
      <c r="AJ716" s="7" t="e">
        <v>#N/A</v>
      </c>
      <c r="AK716" s="19" t="e">
        <v>#N/A</v>
      </c>
      <c r="AL716" s="7" t="e">
        <v>#N/A</v>
      </c>
      <c r="AM716" s="7" t="e">
        <v>#N/A</v>
      </c>
      <c r="AO716" s="22" t="e">
        <f t="shared" si="94"/>
        <v>#N/A</v>
      </c>
      <c r="AP716" s="22" t="e">
        <f t="shared" si="95"/>
        <v>#N/A</v>
      </c>
      <c r="AQ716" s="22" t="e">
        <f t="shared" si="90"/>
        <v>#N/A</v>
      </c>
      <c r="AR716" s="22" t="e">
        <f t="shared" si="91"/>
        <v>#N/A</v>
      </c>
      <c r="AS716" s="22" t="e">
        <f t="shared" si="92"/>
        <v>#N/A</v>
      </c>
    </row>
    <row r="717" spans="5:45" x14ac:dyDescent="0.25">
      <c r="E717" s="8" t="e">
        <f t="shared" si="89"/>
        <v>#N/A</v>
      </c>
      <c r="F717" s="7" t="e">
        <f t="shared" si="88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93"/>
        <v>#N/A</v>
      </c>
      <c r="AI717" s="8" t="e">
        <v>#N/A</v>
      </c>
      <c r="AJ717" s="7" t="e">
        <v>#N/A</v>
      </c>
      <c r="AK717" s="19" t="e">
        <v>#N/A</v>
      </c>
      <c r="AL717" s="7" t="e">
        <v>#N/A</v>
      </c>
      <c r="AM717" s="7" t="e">
        <v>#N/A</v>
      </c>
      <c r="AO717" s="22" t="e">
        <f t="shared" si="94"/>
        <v>#N/A</v>
      </c>
      <c r="AP717" s="22" t="e">
        <f t="shared" si="95"/>
        <v>#N/A</v>
      </c>
      <c r="AQ717" s="22" t="e">
        <f t="shared" si="90"/>
        <v>#N/A</v>
      </c>
      <c r="AR717" s="22" t="e">
        <f t="shared" si="91"/>
        <v>#N/A</v>
      </c>
      <c r="AS717" s="22" t="e">
        <f t="shared" si="92"/>
        <v>#N/A</v>
      </c>
    </row>
    <row r="718" spans="5:45" x14ac:dyDescent="0.25">
      <c r="E718" s="8" t="e">
        <f t="shared" si="89"/>
        <v>#N/A</v>
      </c>
      <c r="F718" s="7" t="e">
        <f t="shared" si="88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93"/>
        <v>#N/A</v>
      </c>
      <c r="AI718" s="8" t="e">
        <v>#N/A</v>
      </c>
      <c r="AJ718" s="7" t="e">
        <v>#N/A</v>
      </c>
      <c r="AK718" s="19" t="e">
        <v>#N/A</v>
      </c>
      <c r="AL718" s="7" t="e">
        <v>#N/A</v>
      </c>
      <c r="AM718" s="7" t="e">
        <v>#N/A</v>
      </c>
      <c r="AO718" s="22" t="e">
        <f t="shared" si="94"/>
        <v>#N/A</v>
      </c>
      <c r="AP718" s="22" t="e">
        <f t="shared" si="95"/>
        <v>#N/A</v>
      </c>
      <c r="AQ718" s="22" t="e">
        <f t="shared" si="90"/>
        <v>#N/A</v>
      </c>
      <c r="AR718" s="22" t="e">
        <f t="shared" si="91"/>
        <v>#N/A</v>
      </c>
      <c r="AS718" s="22" t="e">
        <f t="shared" si="92"/>
        <v>#N/A</v>
      </c>
    </row>
    <row r="719" spans="5:45" x14ac:dyDescent="0.25">
      <c r="E719" s="8" t="e">
        <f t="shared" si="89"/>
        <v>#N/A</v>
      </c>
      <c r="F719" s="7" t="e">
        <f t="shared" si="88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93"/>
        <v>#N/A</v>
      </c>
      <c r="AI719" s="8" t="e">
        <v>#N/A</v>
      </c>
      <c r="AJ719" s="7" t="e">
        <v>#N/A</v>
      </c>
      <c r="AK719" s="19" t="e">
        <v>#N/A</v>
      </c>
      <c r="AL719" s="7" t="e">
        <v>#N/A</v>
      </c>
      <c r="AM719" s="7" t="e">
        <v>#N/A</v>
      </c>
      <c r="AO719" s="22" t="e">
        <f t="shared" si="94"/>
        <v>#N/A</v>
      </c>
      <c r="AP719" s="22" t="e">
        <f t="shared" si="95"/>
        <v>#N/A</v>
      </c>
      <c r="AQ719" s="22" t="e">
        <f t="shared" si="90"/>
        <v>#N/A</v>
      </c>
      <c r="AR719" s="22" t="e">
        <f t="shared" si="91"/>
        <v>#N/A</v>
      </c>
      <c r="AS719" s="22" t="e">
        <f t="shared" si="92"/>
        <v>#N/A</v>
      </c>
    </row>
    <row r="720" spans="5:45" x14ac:dyDescent="0.25">
      <c r="E720" s="8" t="e">
        <f t="shared" si="89"/>
        <v>#N/A</v>
      </c>
      <c r="F720" s="7" t="e">
        <f t="shared" si="88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93"/>
        <v>#N/A</v>
      </c>
      <c r="AI720" s="8" t="e">
        <v>#N/A</v>
      </c>
      <c r="AJ720" s="7" t="e">
        <v>#N/A</v>
      </c>
      <c r="AK720" s="19" t="e">
        <v>#N/A</v>
      </c>
      <c r="AL720" s="7" t="e">
        <v>#N/A</v>
      </c>
      <c r="AM720" s="7" t="e">
        <v>#N/A</v>
      </c>
      <c r="AO720" s="22" t="e">
        <f t="shared" si="94"/>
        <v>#N/A</v>
      </c>
      <c r="AP720" s="22" t="e">
        <f t="shared" si="95"/>
        <v>#N/A</v>
      </c>
      <c r="AQ720" s="22" t="e">
        <f t="shared" si="90"/>
        <v>#N/A</v>
      </c>
      <c r="AR720" s="22" t="e">
        <f t="shared" si="91"/>
        <v>#N/A</v>
      </c>
      <c r="AS720" s="22" t="e">
        <f t="shared" si="92"/>
        <v>#N/A</v>
      </c>
    </row>
    <row r="721" spans="5:45" x14ac:dyDescent="0.25">
      <c r="E721" s="8" t="e">
        <f t="shared" si="89"/>
        <v>#N/A</v>
      </c>
      <c r="F721" s="7" t="e">
        <f t="shared" si="88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93"/>
        <v>#N/A</v>
      </c>
      <c r="AI721" s="8" t="e">
        <v>#N/A</v>
      </c>
      <c r="AJ721" s="7" t="e">
        <v>#N/A</v>
      </c>
      <c r="AK721" s="19" t="e">
        <v>#N/A</v>
      </c>
      <c r="AL721" s="7" t="e">
        <v>#N/A</v>
      </c>
      <c r="AM721" s="7" t="e">
        <v>#N/A</v>
      </c>
      <c r="AO721" s="22" t="e">
        <f t="shared" si="94"/>
        <v>#N/A</v>
      </c>
      <c r="AP721" s="22" t="e">
        <f t="shared" si="95"/>
        <v>#N/A</v>
      </c>
      <c r="AQ721" s="22" t="e">
        <f t="shared" si="90"/>
        <v>#N/A</v>
      </c>
      <c r="AR721" s="22" t="e">
        <f t="shared" si="91"/>
        <v>#N/A</v>
      </c>
      <c r="AS721" s="22" t="e">
        <f t="shared" si="92"/>
        <v>#N/A</v>
      </c>
    </row>
    <row r="722" spans="5:45" x14ac:dyDescent="0.25">
      <c r="E722" s="8" t="e">
        <f t="shared" si="89"/>
        <v>#N/A</v>
      </c>
      <c r="F722" s="7" t="e">
        <f t="shared" si="88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93"/>
        <v>#N/A</v>
      </c>
      <c r="AI722" s="8" t="e">
        <v>#N/A</v>
      </c>
      <c r="AJ722" s="7" t="e">
        <v>#N/A</v>
      </c>
      <c r="AK722" s="19" t="e">
        <v>#N/A</v>
      </c>
      <c r="AL722" s="7" t="e">
        <v>#N/A</v>
      </c>
      <c r="AM722" s="7" t="e">
        <v>#N/A</v>
      </c>
      <c r="AO722" s="22" t="e">
        <f t="shared" si="94"/>
        <v>#N/A</v>
      </c>
      <c r="AP722" s="22" t="e">
        <f t="shared" si="95"/>
        <v>#N/A</v>
      </c>
      <c r="AQ722" s="22" t="e">
        <f t="shared" si="90"/>
        <v>#N/A</v>
      </c>
      <c r="AR722" s="22" t="e">
        <f t="shared" si="91"/>
        <v>#N/A</v>
      </c>
      <c r="AS722" s="22" t="e">
        <f t="shared" si="92"/>
        <v>#N/A</v>
      </c>
    </row>
    <row r="723" spans="5:45" x14ac:dyDescent="0.25">
      <c r="E723" s="8" t="e">
        <f t="shared" si="89"/>
        <v>#N/A</v>
      </c>
      <c r="F723" s="7" t="e">
        <f t="shared" si="88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93"/>
        <v>#N/A</v>
      </c>
      <c r="AI723" s="8" t="e">
        <v>#N/A</v>
      </c>
      <c r="AJ723" s="7" t="e">
        <v>#N/A</v>
      </c>
      <c r="AK723" s="19" t="e">
        <v>#N/A</v>
      </c>
      <c r="AL723" s="7" t="e">
        <v>#N/A</v>
      </c>
      <c r="AM723" s="7" t="e">
        <v>#N/A</v>
      </c>
      <c r="AO723" s="22" t="e">
        <f t="shared" si="94"/>
        <v>#N/A</v>
      </c>
      <c r="AP723" s="22" t="e">
        <f t="shared" si="95"/>
        <v>#N/A</v>
      </c>
      <c r="AQ723" s="22" t="e">
        <f t="shared" si="90"/>
        <v>#N/A</v>
      </c>
      <c r="AR723" s="22" t="e">
        <f t="shared" si="91"/>
        <v>#N/A</v>
      </c>
      <c r="AS723" s="22" t="e">
        <f t="shared" si="92"/>
        <v>#N/A</v>
      </c>
    </row>
    <row r="724" spans="5:45" x14ac:dyDescent="0.25">
      <c r="E724" s="8" t="e">
        <f t="shared" si="89"/>
        <v>#N/A</v>
      </c>
      <c r="F724" s="7" t="e">
        <f t="shared" si="88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93"/>
        <v>#N/A</v>
      </c>
      <c r="AI724" s="8" t="e">
        <v>#N/A</v>
      </c>
      <c r="AJ724" s="7" t="e">
        <v>#N/A</v>
      </c>
      <c r="AK724" s="19" t="e">
        <v>#N/A</v>
      </c>
      <c r="AL724" s="7" t="e">
        <v>#N/A</v>
      </c>
      <c r="AM724" s="7" t="e">
        <v>#N/A</v>
      </c>
      <c r="AO724" s="22" t="e">
        <f t="shared" si="94"/>
        <v>#N/A</v>
      </c>
      <c r="AP724" s="22" t="e">
        <f t="shared" si="95"/>
        <v>#N/A</v>
      </c>
      <c r="AQ724" s="22" t="e">
        <f t="shared" si="90"/>
        <v>#N/A</v>
      </c>
      <c r="AR724" s="22" t="e">
        <f t="shared" si="91"/>
        <v>#N/A</v>
      </c>
      <c r="AS724" s="22" t="e">
        <f t="shared" si="92"/>
        <v>#N/A</v>
      </c>
    </row>
    <row r="725" spans="5:45" x14ac:dyDescent="0.25">
      <c r="E725" s="8" t="e">
        <f t="shared" si="89"/>
        <v>#N/A</v>
      </c>
      <c r="F725" s="7" t="e">
        <f t="shared" si="88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93"/>
        <v>#N/A</v>
      </c>
      <c r="AI725" s="8" t="e">
        <v>#N/A</v>
      </c>
      <c r="AJ725" s="7" t="e">
        <v>#N/A</v>
      </c>
      <c r="AK725" s="19" t="e">
        <v>#N/A</v>
      </c>
      <c r="AL725" s="7" t="e">
        <v>#N/A</v>
      </c>
      <c r="AM725" s="7" t="e">
        <v>#N/A</v>
      </c>
      <c r="AO725" s="22" t="e">
        <f t="shared" si="94"/>
        <v>#N/A</v>
      </c>
      <c r="AP725" s="22" t="e">
        <f t="shared" si="95"/>
        <v>#N/A</v>
      </c>
      <c r="AQ725" s="22" t="e">
        <f t="shared" si="90"/>
        <v>#N/A</v>
      </c>
      <c r="AR725" s="22" t="e">
        <f t="shared" si="91"/>
        <v>#N/A</v>
      </c>
      <c r="AS725" s="22" t="e">
        <f t="shared" si="92"/>
        <v>#N/A</v>
      </c>
    </row>
    <row r="726" spans="5:45" x14ac:dyDescent="0.25">
      <c r="E726" s="8" t="e">
        <f t="shared" si="89"/>
        <v>#N/A</v>
      </c>
      <c r="F726" s="7" t="e">
        <f t="shared" si="88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93"/>
        <v>#N/A</v>
      </c>
      <c r="AI726" s="8" t="e">
        <v>#N/A</v>
      </c>
      <c r="AJ726" s="7" t="e">
        <v>#N/A</v>
      </c>
      <c r="AK726" s="19" t="e">
        <v>#N/A</v>
      </c>
      <c r="AL726" s="7" t="e">
        <v>#N/A</v>
      </c>
      <c r="AM726" s="7" t="e">
        <v>#N/A</v>
      </c>
      <c r="AO726" s="22" t="e">
        <f t="shared" si="94"/>
        <v>#N/A</v>
      </c>
      <c r="AP726" s="22" t="e">
        <f t="shared" si="95"/>
        <v>#N/A</v>
      </c>
      <c r="AQ726" s="22" t="e">
        <f t="shared" si="90"/>
        <v>#N/A</v>
      </c>
      <c r="AR726" s="22" t="e">
        <f t="shared" si="91"/>
        <v>#N/A</v>
      </c>
      <c r="AS726" s="22" t="e">
        <f t="shared" si="92"/>
        <v>#N/A</v>
      </c>
    </row>
    <row r="727" spans="5:45" x14ac:dyDescent="0.25">
      <c r="E727" s="8" t="e">
        <f t="shared" si="89"/>
        <v>#N/A</v>
      </c>
      <c r="F727" s="7" t="e">
        <f t="shared" si="88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93"/>
        <v>#N/A</v>
      </c>
      <c r="AI727" s="8" t="e">
        <v>#N/A</v>
      </c>
      <c r="AJ727" s="7" t="e">
        <v>#N/A</v>
      </c>
      <c r="AK727" s="19" t="e">
        <v>#N/A</v>
      </c>
      <c r="AL727" s="7" t="e">
        <v>#N/A</v>
      </c>
      <c r="AM727" s="7" t="e">
        <v>#N/A</v>
      </c>
      <c r="AO727" s="22" t="e">
        <f t="shared" si="94"/>
        <v>#N/A</v>
      </c>
      <c r="AP727" s="22" t="e">
        <f t="shared" si="95"/>
        <v>#N/A</v>
      </c>
      <c r="AQ727" s="22" t="e">
        <f t="shared" si="90"/>
        <v>#N/A</v>
      </c>
      <c r="AR727" s="22" t="e">
        <f t="shared" si="91"/>
        <v>#N/A</v>
      </c>
      <c r="AS727" s="22" t="e">
        <f t="shared" si="92"/>
        <v>#N/A</v>
      </c>
    </row>
    <row r="728" spans="5:45" x14ac:dyDescent="0.25">
      <c r="E728" s="8" t="e">
        <f t="shared" si="89"/>
        <v>#N/A</v>
      </c>
      <c r="F728" s="7" t="e">
        <f t="shared" ref="F728:F791" si="9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93"/>
        <v>#N/A</v>
      </c>
      <c r="AI728" s="8" t="e">
        <v>#N/A</v>
      </c>
      <c r="AJ728" s="7" t="e">
        <v>#N/A</v>
      </c>
      <c r="AK728" s="19" t="e">
        <v>#N/A</v>
      </c>
      <c r="AL728" s="7" t="e">
        <v>#N/A</v>
      </c>
      <c r="AM728" s="7" t="e">
        <v>#N/A</v>
      </c>
      <c r="AO728" s="22" t="e">
        <f t="shared" si="94"/>
        <v>#N/A</v>
      </c>
      <c r="AP728" s="22" t="e">
        <f t="shared" si="95"/>
        <v>#N/A</v>
      </c>
      <c r="AQ728" s="22" t="e">
        <f t="shared" si="90"/>
        <v>#N/A</v>
      </c>
      <c r="AR728" s="22" t="e">
        <f t="shared" si="91"/>
        <v>#N/A</v>
      </c>
      <c r="AS728" s="22" t="e">
        <f t="shared" si="92"/>
        <v>#N/A</v>
      </c>
    </row>
    <row r="729" spans="5:45" x14ac:dyDescent="0.25">
      <c r="E729" s="8" t="e">
        <f t="shared" si="89"/>
        <v>#N/A</v>
      </c>
      <c r="F729" s="7" t="e">
        <f t="shared" si="9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93"/>
        <v>#N/A</v>
      </c>
      <c r="AI729" s="8" t="e">
        <v>#N/A</v>
      </c>
      <c r="AJ729" s="7" t="e">
        <v>#N/A</v>
      </c>
      <c r="AK729" s="19" t="e">
        <v>#N/A</v>
      </c>
      <c r="AL729" s="7" t="e">
        <v>#N/A</v>
      </c>
      <c r="AM729" s="7" t="e">
        <v>#N/A</v>
      </c>
      <c r="AO729" s="22" t="e">
        <f t="shared" si="94"/>
        <v>#N/A</v>
      </c>
      <c r="AP729" s="22" t="e">
        <f t="shared" si="95"/>
        <v>#N/A</v>
      </c>
      <c r="AQ729" s="22" t="e">
        <f t="shared" si="90"/>
        <v>#N/A</v>
      </c>
      <c r="AR729" s="22" t="e">
        <f t="shared" si="91"/>
        <v>#N/A</v>
      </c>
      <c r="AS729" s="22" t="e">
        <f t="shared" si="92"/>
        <v>#N/A</v>
      </c>
    </row>
    <row r="730" spans="5:45" x14ac:dyDescent="0.25">
      <c r="E730" s="8" t="e">
        <f t="shared" si="89"/>
        <v>#N/A</v>
      </c>
      <c r="F730" s="7" t="e">
        <f t="shared" si="9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93"/>
        <v>#N/A</v>
      </c>
      <c r="AI730" s="8" t="e">
        <v>#N/A</v>
      </c>
      <c r="AJ730" s="7" t="e">
        <v>#N/A</v>
      </c>
      <c r="AK730" s="19" t="e">
        <v>#N/A</v>
      </c>
      <c r="AL730" s="7" t="e">
        <v>#N/A</v>
      </c>
      <c r="AM730" s="7" t="e">
        <v>#N/A</v>
      </c>
      <c r="AO730" s="22" t="e">
        <f t="shared" si="94"/>
        <v>#N/A</v>
      </c>
      <c r="AP730" s="22" t="e">
        <f t="shared" si="95"/>
        <v>#N/A</v>
      </c>
      <c r="AQ730" s="22" t="e">
        <f t="shared" si="90"/>
        <v>#N/A</v>
      </c>
      <c r="AR730" s="22" t="e">
        <f t="shared" si="91"/>
        <v>#N/A</v>
      </c>
      <c r="AS730" s="22" t="e">
        <f t="shared" si="92"/>
        <v>#N/A</v>
      </c>
    </row>
    <row r="731" spans="5:45" x14ac:dyDescent="0.25">
      <c r="E731" s="8" t="e">
        <f t="shared" si="89"/>
        <v>#N/A</v>
      </c>
      <c r="F731" s="7" t="e">
        <f t="shared" si="9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93"/>
        <v>#N/A</v>
      </c>
      <c r="AI731" s="8" t="e">
        <v>#N/A</v>
      </c>
      <c r="AJ731" s="7" t="e">
        <v>#N/A</v>
      </c>
      <c r="AK731" s="19" t="e">
        <v>#N/A</v>
      </c>
      <c r="AL731" s="7" t="e">
        <v>#N/A</v>
      </c>
      <c r="AM731" s="7" t="e">
        <v>#N/A</v>
      </c>
      <c r="AO731" s="22" t="e">
        <f t="shared" si="94"/>
        <v>#N/A</v>
      </c>
      <c r="AP731" s="22" t="e">
        <f t="shared" si="95"/>
        <v>#N/A</v>
      </c>
      <c r="AQ731" s="22" t="e">
        <f t="shared" si="90"/>
        <v>#N/A</v>
      </c>
      <c r="AR731" s="22" t="e">
        <f t="shared" si="91"/>
        <v>#N/A</v>
      </c>
      <c r="AS731" s="22" t="e">
        <f t="shared" si="92"/>
        <v>#N/A</v>
      </c>
    </row>
    <row r="732" spans="5:45" x14ac:dyDescent="0.25">
      <c r="E732" s="8" t="e">
        <f t="shared" si="89"/>
        <v>#N/A</v>
      </c>
      <c r="F732" s="7" t="e">
        <f t="shared" si="9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93"/>
        <v>#N/A</v>
      </c>
      <c r="AI732" s="8" t="e">
        <v>#N/A</v>
      </c>
      <c r="AJ732" s="7" t="e">
        <v>#N/A</v>
      </c>
      <c r="AK732" s="19" t="e">
        <v>#N/A</v>
      </c>
      <c r="AL732" s="7" t="e">
        <v>#N/A</v>
      </c>
      <c r="AM732" s="7" t="e">
        <v>#N/A</v>
      </c>
      <c r="AO732" s="22" t="e">
        <f t="shared" si="94"/>
        <v>#N/A</v>
      </c>
      <c r="AP732" s="22" t="e">
        <f t="shared" si="95"/>
        <v>#N/A</v>
      </c>
      <c r="AQ732" s="22" t="e">
        <f t="shared" si="90"/>
        <v>#N/A</v>
      </c>
      <c r="AR732" s="22" t="e">
        <f t="shared" si="91"/>
        <v>#N/A</v>
      </c>
      <c r="AS732" s="22" t="e">
        <f t="shared" si="92"/>
        <v>#N/A</v>
      </c>
    </row>
    <row r="733" spans="5:45" x14ac:dyDescent="0.25">
      <c r="E733" s="8" t="e">
        <f t="shared" si="89"/>
        <v>#N/A</v>
      </c>
      <c r="F733" s="7" t="e">
        <f t="shared" si="9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93"/>
        <v>#N/A</v>
      </c>
      <c r="AI733" s="8" t="e">
        <v>#N/A</v>
      </c>
      <c r="AJ733" s="7" t="e">
        <v>#N/A</v>
      </c>
      <c r="AK733" s="19" t="e">
        <v>#N/A</v>
      </c>
      <c r="AL733" s="7" t="e">
        <v>#N/A</v>
      </c>
      <c r="AM733" s="7" t="e">
        <v>#N/A</v>
      </c>
      <c r="AO733" s="22" t="e">
        <f t="shared" si="94"/>
        <v>#N/A</v>
      </c>
      <c r="AP733" s="22" t="e">
        <f t="shared" si="95"/>
        <v>#N/A</v>
      </c>
      <c r="AQ733" s="22" t="e">
        <f t="shared" si="90"/>
        <v>#N/A</v>
      </c>
      <c r="AR733" s="22" t="e">
        <f t="shared" si="91"/>
        <v>#N/A</v>
      </c>
      <c r="AS733" s="22" t="e">
        <f t="shared" si="92"/>
        <v>#N/A</v>
      </c>
    </row>
    <row r="734" spans="5:45" x14ac:dyDescent="0.25">
      <c r="E734" s="8" t="e">
        <f t="shared" si="89"/>
        <v>#N/A</v>
      </c>
      <c r="F734" s="7" t="e">
        <f t="shared" si="9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93"/>
        <v>#N/A</v>
      </c>
      <c r="AI734" s="8" t="e">
        <v>#N/A</v>
      </c>
      <c r="AJ734" s="7" t="e">
        <v>#N/A</v>
      </c>
      <c r="AK734" s="19" t="e">
        <v>#N/A</v>
      </c>
      <c r="AL734" s="7" t="e">
        <v>#N/A</v>
      </c>
      <c r="AM734" s="7" t="e">
        <v>#N/A</v>
      </c>
      <c r="AO734" s="22" t="e">
        <f t="shared" si="94"/>
        <v>#N/A</v>
      </c>
      <c r="AP734" s="22" t="e">
        <f t="shared" si="95"/>
        <v>#N/A</v>
      </c>
      <c r="AQ734" s="22" t="e">
        <f t="shared" si="90"/>
        <v>#N/A</v>
      </c>
      <c r="AR734" s="22" t="e">
        <f t="shared" si="91"/>
        <v>#N/A</v>
      </c>
      <c r="AS734" s="22" t="e">
        <f t="shared" si="92"/>
        <v>#N/A</v>
      </c>
    </row>
    <row r="735" spans="5:45" x14ac:dyDescent="0.25">
      <c r="E735" s="8" t="e">
        <f t="shared" si="89"/>
        <v>#N/A</v>
      </c>
      <c r="F735" s="7" t="e">
        <f t="shared" si="9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93"/>
        <v>#N/A</v>
      </c>
      <c r="AI735" s="8" t="e">
        <v>#N/A</v>
      </c>
      <c r="AJ735" s="7" t="e">
        <v>#N/A</v>
      </c>
      <c r="AK735" s="19" t="e">
        <v>#N/A</v>
      </c>
      <c r="AL735" s="7" t="e">
        <v>#N/A</v>
      </c>
      <c r="AM735" s="7" t="e">
        <v>#N/A</v>
      </c>
      <c r="AO735" s="22" t="e">
        <f t="shared" si="94"/>
        <v>#N/A</v>
      </c>
      <c r="AP735" s="22" t="e">
        <f t="shared" si="95"/>
        <v>#N/A</v>
      </c>
      <c r="AQ735" s="22" t="e">
        <f t="shared" si="90"/>
        <v>#N/A</v>
      </c>
      <c r="AR735" s="22" t="e">
        <f t="shared" si="91"/>
        <v>#N/A</v>
      </c>
      <c r="AS735" s="22" t="e">
        <f t="shared" si="92"/>
        <v>#N/A</v>
      </c>
    </row>
    <row r="736" spans="5:45" x14ac:dyDescent="0.25">
      <c r="E736" s="8" t="e">
        <f t="shared" si="89"/>
        <v>#N/A</v>
      </c>
      <c r="F736" s="7" t="e">
        <f t="shared" si="9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93"/>
        <v>#N/A</v>
      </c>
      <c r="AI736" s="8" t="e">
        <v>#N/A</v>
      </c>
      <c r="AJ736" s="7" t="e">
        <v>#N/A</v>
      </c>
      <c r="AK736" s="19" t="e">
        <v>#N/A</v>
      </c>
      <c r="AL736" s="7" t="e">
        <v>#N/A</v>
      </c>
      <c r="AM736" s="7" t="e">
        <v>#N/A</v>
      </c>
      <c r="AO736" s="22" t="e">
        <f t="shared" si="94"/>
        <v>#N/A</v>
      </c>
      <c r="AP736" s="22" t="e">
        <f t="shared" si="95"/>
        <v>#N/A</v>
      </c>
      <c r="AQ736" s="22" t="e">
        <f t="shared" si="90"/>
        <v>#N/A</v>
      </c>
      <c r="AR736" s="22" t="e">
        <f t="shared" si="91"/>
        <v>#N/A</v>
      </c>
      <c r="AS736" s="22" t="e">
        <f t="shared" si="92"/>
        <v>#N/A</v>
      </c>
    </row>
    <row r="737" spans="5:45" x14ac:dyDescent="0.25">
      <c r="E737" s="8" t="e">
        <f t="shared" si="89"/>
        <v>#N/A</v>
      </c>
      <c r="F737" s="7" t="e">
        <f t="shared" si="9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93"/>
        <v>#N/A</v>
      </c>
      <c r="AI737" s="8" t="e">
        <v>#N/A</v>
      </c>
      <c r="AJ737" s="7" t="e">
        <v>#N/A</v>
      </c>
      <c r="AK737" s="19" t="e">
        <v>#N/A</v>
      </c>
      <c r="AL737" s="7" t="e">
        <v>#N/A</v>
      </c>
      <c r="AM737" s="7" t="e">
        <v>#N/A</v>
      </c>
      <c r="AO737" s="22" t="e">
        <f t="shared" si="94"/>
        <v>#N/A</v>
      </c>
      <c r="AP737" s="22" t="e">
        <f t="shared" si="95"/>
        <v>#N/A</v>
      </c>
      <c r="AQ737" s="22" t="e">
        <f t="shared" si="90"/>
        <v>#N/A</v>
      </c>
      <c r="AR737" s="22" t="e">
        <f t="shared" si="91"/>
        <v>#N/A</v>
      </c>
      <c r="AS737" s="22" t="e">
        <f t="shared" si="92"/>
        <v>#N/A</v>
      </c>
    </row>
    <row r="738" spans="5:45" x14ac:dyDescent="0.25">
      <c r="E738" s="8" t="e">
        <f t="shared" si="89"/>
        <v>#N/A</v>
      </c>
      <c r="F738" s="7" t="e">
        <f t="shared" si="9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93"/>
        <v>#N/A</v>
      </c>
      <c r="AI738" s="8" t="e">
        <v>#N/A</v>
      </c>
      <c r="AJ738" s="7" t="e">
        <v>#N/A</v>
      </c>
      <c r="AK738" s="19" t="e">
        <v>#N/A</v>
      </c>
      <c r="AL738" s="7" t="e">
        <v>#N/A</v>
      </c>
      <c r="AM738" s="7" t="e">
        <v>#N/A</v>
      </c>
      <c r="AO738" s="22" t="e">
        <f t="shared" si="94"/>
        <v>#N/A</v>
      </c>
      <c r="AP738" s="22" t="e">
        <f t="shared" si="95"/>
        <v>#N/A</v>
      </c>
      <c r="AQ738" s="22" t="e">
        <f t="shared" si="90"/>
        <v>#N/A</v>
      </c>
      <c r="AR738" s="22" t="e">
        <f t="shared" si="91"/>
        <v>#N/A</v>
      </c>
      <c r="AS738" s="22" t="e">
        <f t="shared" si="92"/>
        <v>#N/A</v>
      </c>
    </row>
    <row r="739" spans="5:45" x14ac:dyDescent="0.25">
      <c r="E739" s="8" t="e">
        <f t="shared" si="89"/>
        <v>#N/A</v>
      </c>
      <c r="F739" s="7" t="e">
        <f t="shared" si="9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93"/>
        <v>#N/A</v>
      </c>
      <c r="AI739" s="8" t="e">
        <v>#N/A</v>
      </c>
      <c r="AJ739" s="7" t="e">
        <v>#N/A</v>
      </c>
      <c r="AK739" s="19" t="e">
        <v>#N/A</v>
      </c>
      <c r="AL739" s="7" t="e">
        <v>#N/A</v>
      </c>
      <c r="AM739" s="7" t="e">
        <v>#N/A</v>
      </c>
      <c r="AO739" s="22" t="e">
        <f t="shared" si="94"/>
        <v>#N/A</v>
      </c>
      <c r="AP739" s="22" t="e">
        <f t="shared" si="95"/>
        <v>#N/A</v>
      </c>
      <c r="AQ739" s="22" t="e">
        <f t="shared" si="90"/>
        <v>#N/A</v>
      </c>
      <c r="AR739" s="22" t="e">
        <f t="shared" si="91"/>
        <v>#N/A</v>
      </c>
      <c r="AS739" s="22" t="e">
        <f t="shared" si="92"/>
        <v>#N/A</v>
      </c>
    </row>
    <row r="740" spans="5:45" x14ac:dyDescent="0.25">
      <c r="E740" s="8" t="e">
        <f t="shared" si="89"/>
        <v>#N/A</v>
      </c>
      <c r="F740" s="7" t="e">
        <f t="shared" si="9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93"/>
        <v>#N/A</v>
      </c>
      <c r="AI740" s="8" t="e">
        <v>#N/A</v>
      </c>
      <c r="AJ740" s="7" t="e">
        <v>#N/A</v>
      </c>
      <c r="AK740" s="19" t="e">
        <v>#N/A</v>
      </c>
      <c r="AL740" s="7" t="e">
        <v>#N/A</v>
      </c>
      <c r="AM740" s="7" t="e">
        <v>#N/A</v>
      </c>
      <c r="AO740" s="22" t="e">
        <f t="shared" si="94"/>
        <v>#N/A</v>
      </c>
      <c r="AP740" s="22" t="e">
        <f t="shared" si="95"/>
        <v>#N/A</v>
      </c>
      <c r="AQ740" s="22" t="e">
        <f t="shared" si="90"/>
        <v>#N/A</v>
      </c>
      <c r="AR740" s="22" t="e">
        <f t="shared" si="91"/>
        <v>#N/A</v>
      </c>
      <c r="AS740" s="22" t="e">
        <f t="shared" si="92"/>
        <v>#N/A</v>
      </c>
    </row>
    <row r="741" spans="5:45" x14ac:dyDescent="0.25">
      <c r="E741" s="8" t="e">
        <f t="shared" si="89"/>
        <v>#N/A</v>
      </c>
      <c r="F741" s="7" t="e">
        <f t="shared" si="9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93"/>
        <v>#N/A</v>
      </c>
      <c r="AI741" s="8" t="e">
        <v>#N/A</v>
      </c>
      <c r="AJ741" s="7" t="e">
        <v>#N/A</v>
      </c>
      <c r="AK741" s="19" t="e">
        <v>#N/A</v>
      </c>
      <c r="AL741" s="7" t="e">
        <v>#N/A</v>
      </c>
      <c r="AM741" s="7" t="e">
        <v>#N/A</v>
      </c>
      <c r="AO741" s="22" t="e">
        <f t="shared" si="94"/>
        <v>#N/A</v>
      </c>
      <c r="AP741" s="22" t="e">
        <f t="shared" si="95"/>
        <v>#N/A</v>
      </c>
      <c r="AQ741" s="22" t="e">
        <f t="shared" si="90"/>
        <v>#N/A</v>
      </c>
      <c r="AR741" s="22" t="e">
        <f t="shared" si="91"/>
        <v>#N/A</v>
      </c>
      <c r="AS741" s="22" t="e">
        <f t="shared" si="92"/>
        <v>#N/A</v>
      </c>
    </row>
    <row r="742" spans="5:45" x14ac:dyDescent="0.25">
      <c r="E742" s="8" t="e">
        <f t="shared" si="89"/>
        <v>#N/A</v>
      </c>
      <c r="F742" s="7" t="e">
        <f t="shared" si="9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93"/>
        <v>#N/A</v>
      </c>
      <c r="AI742" s="8" t="e">
        <v>#N/A</v>
      </c>
      <c r="AJ742" s="7" t="e">
        <v>#N/A</v>
      </c>
      <c r="AK742" s="19" t="e">
        <v>#N/A</v>
      </c>
      <c r="AL742" s="7" t="e">
        <v>#N/A</v>
      </c>
      <c r="AM742" s="7" t="e">
        <v>#N/A</v>
      </c>
      <c r="AO742" s="22" t="e">
        <f t="shared" si="94"/>
        <v>#N/A</v>
      </c>
      <c r="AP742" s="22" t="e">
        <f t="shared" si="95"/>
        <v>#N/A</v>
      </c>
      <c r="AQ742" s="22" t="e">
        <f t="shared" si="90"/>
        <v>#N/A</v>
      </c>
      <c r="AR742" s="22" t="e">
        <f t="shared" si="91"/>
        <v>#N/A</v>
      </c>
      <c r="AS742" s="22" t="e">
        <f t="shared" si="92"/>
        <v>#N/A</v>
      </c>
    </row>
    <row r="743" spans="5:45" x14ac:dyDescent="0.25">
      <c r="E743" s="8" t="e">
        <f t="shared" si="89"/>
        <v>#N/A</v>
      </c>
      <c r="F743" s="7" t="e">
        <f t="shared" si="9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93"/>
        <v>#N/A</v>
      </c>
      <c r="AI743" s="8" t="e">
        <v>#N/A</v>
      </c>
      <c r="AJ743" s="7" t="e">
        <v>#N/A</v>
      </c>
      <c r="AK743" s="19" t="e">
        <v>#N/A</v>
      </c>
      <c r="AL743" s="7" t="e">
        <v>#N/A</v>
      </c>
      <c r="AM743" s="7" t="e">
        <v>#N/A</v>
      </c>
      <c r="AO743" s="22" t="e">
        <f t="shared" si="94"/>
        <v>#N/A</v>
      </c>
      <c r="AP743" s="22" t="e">
        <f t="shared" si="95"/>
        <v>#N/A</v>
      </c>
      <c r="AQ743" s="22" t="e">
        <f t="shared" si="90"/>
        <v>#N/A</v>
      </c>
      <c r="AR743" s="22" t="e">
        <f t="shared" si="91"/>
        <v>#N/A</v>
      </c>
      <c r="AS743" s="22" t="e">
        <f t="shared" si="92"/>
        <v>#N/A</v>
      </c>
    </row>
    <row r="744" spans="5:45" x14ac:dyDescent="0.25">
      <c r="E744" s="8" t="e">
        <f t="shared" si="89"/>
        <v>#N/A</v>
      </c>
      <c r="F744" s="7" t="e">
        <f t="shared" si="9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93"/>
        <v>#N/A</v>
      </c>
      <c r="AI744" s="8" t="e">
        <v>#N/A</v>
      </c>
      <c r="AJ744" s="7" t="e">
        <v>#N/A</v>
      </c>
      <c r="AK744" s="19" t="e">
        <v>#N/A</v>
      </c>
      <c r="AL744" s="7" t="e">
        <v>#N/A</v>
      </c>
      <c r="AM744" s="7" t="e">
        <v>#N/A</v>
      </c>
      <c r="AO744" s="22" t="e">
        <f t="shared" si="94"/>
        <v>#N/A</v>
      </c>
      <c r="AP744" s="22" t="e">
        <f t="shared" si="95"/>
        <v>#N/A</v>
      </c>
      <c r="AQ744" s="22" t="e">
        <f t="shared" si="90"/>
        <v>#N/A</v>
      </c>
      <c r="AR744" s="22" t="e">
        <f t="shared" si="91"/>
        <v>#N/A</v>
      </c>
      <c r="AS744" s="22" t="e">
        <f t="shared" si="92"/>
        <v>#N/A</v>
      </c>
    </row>
    <row r="745" spans="5:45" x14ac:dyDescent="0.25">
      <c r="E745" s="8" t="e">
        <f t="shared" si="89"/>
        <v>#N/A</v>
      </c>
      <c r="F745" s="7" t="e">
        <f t="shared" si="9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93"/>
        <v>#N/A</v>
      </c>
      <c r="AI745" s="8" t="e">
        <v>#N/A</v>
      </c>
      <c r="AJ745" s="7" t="e">
        <v>#N/A</v>
      </c>
      <c r="AK745" s="19" t="e">
        <v>#N/A</v>
      </c>
      <c r="AL745" s="7" t="e">
        <v>#N/A</v>
      </c>
      <c r="AM745" s="7" t="e">
        <v>#N/A</v>
      </c>
      <c r="AO745" s="22" t="e">
        <f t="shared" si="94"/>
        <v>#N/A</v>
      </c>
      <c r="AP745" s="22" t="e">
        <f t="shared" si="95"/>
        <v>#N/A</v>
      </c>
      <c r="AQ745" s="22" t="e">
        <f t="shared" si="90"/>
        <v>#N/A</v>
      </c>
      <c r="AR745" s="22" t="e">
        <f t="shared" si="91"/>
        <v>#N/A</v>
      </c>
      <c r="AS745" s="22" t="e">
        <f t="shared" si="92"/>
        <v>#N/A</v>
      </c>
    </row>
    <row r="746" spans="5:45" x14ac:dyDescent="0.25">
      <c r="E746" s="8" t="e">
        <f t="shared" si="89"/>
        <v>#N/A</v>
      </c>
      <c r="F746" s="7" t="e">
        <f t="shared" si="9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93"/>
        <v>#N/A</v>
      </c>
      <c r="AI746" s="8" t="e">
        <v>#N/A</v>
      </c>
      <c r="AJ746" s="7" t="e">
        <v>#N/A</v>
      </c>
      <c r="AK746" s="19" t="e">
        <v>#N/A</v>
      </c>
      <c r="AL746" s="7" t="e">
        <v>#N/A</v>
      </c>
      <c r="AM746" s="7" t="e">
        <v>#N/A</v>
      </c>
      <c r="AO746" s="22" t="e">
        <f t="shared" si="94"/>
        <v>#N/A</v>
      </c>
      <c r="AP746" s="22" t="e">
        <f t="shared" si="95"/>
        <v>#N/A</v>
      </c>
      <c r="AQ746" s="22" t="e">
        <f t="shared" si="90"/>
        <v>#N/A</v>
      </c>
      <c r="AR746" s="22" t="e">
        <f t="shared" si="91"/>
        <v>#N/A</v>
      </c>
      <c r="AS746" s="22" t="e">
        <f t="shared" si="92"/>
        <v>#N/A</v>
      </c>
    </row>
    <row r="747" spans="5:45" x14ac:dyDescent="0.25">
      <c r="E747" s="8" t="e">
        <f t="shared" si="89"/>
        <v>#N/A</v>
      </c>
      <c r="F747" s="7" t="e">
        <f t="shared" si="9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93"/>
        <v>#N/A</v>
      </c>
      <c r="AI747" s="8" t="e">
        <v>#N/A</v>
      </c>
      <c r="AJ747" s="7" t="e">
        <v>#N/A</v>
      </c>
      <c r="AK747" s="19" t="e">
        <v>#N/A</v>
      </c>
      <c r="AL747" s="7" t="e">
        <v>#N/A</v>
      </c>
      <c r="AM747" s="7" t="e">
        <v>#N/A</v>
      </c>
      <c r="AO747" s="22" t="e">
        <f t="shared" si="94"/>
        <v>#N/A</v>
      </c>
      <c r="AP747" s="22" t="e">
        <f t="shared" si="95"/>
        <v>#N/A</v>
      </c>
      <c r="AQ747" s="22" t="e">
        <f t="shared" si="90"/>
        <v>#N/A</v>
      </c>
      <c r="AR747" s="22" t="e">
        <f t="shared" si="91"/>
        <v>#N/A</v>
      </c>
      <c r="AS747" s="22" t="e">
        <f t="shared" si="92"/>
        <v>#N/A</v>
      </c>
    </row>
    <row r="748" spans="5:45" x14ac:dyDescent="0.25">
      <c r="E748" s="8" t="e">
        <f t="shared" si="89"/>
        <v>#N/A</v>
      </c>
      <c r="F748" s="7" t="e">
        <f t="shared" si="9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93"/>
        <v>#N/A</v>
      </c>
      <c r="AI748" s="8" t="e">
        <v>#N/A</v>
      </c>
      <c r="AJ748" s="7" t="e">
        <v>#N/A</v>
      </c>
      <c r="AK748" s="19" t="e">
        <v>#N/A</v>
      </c>
      <c r="AL748" s="7" t="e">
        <v>#N/A</v>
      </c>
      <c r="AM748" s="7" t="e">
        <v>#N/A</v>
      </c>
      <c r="AO748" s="22" t="e">
        <f t="shared" si="94"/>
        <v>#N/A</v>
      </c>
      <c r="AP748" s="22" t="e">
        <f t="shared" si="95"/>
        <v>#N/A</v>
      </c>
      <c r="AQ748" s="22" t="e">
        <f t="shared" si="90"/>
        <v>#N/A</v>
      </c>
      <c r="AR748" s="22" t="e">
        <f t="shared" si="91"/>
        <v>#N/A</v>
      </c>
      <c r="AS748" s="22" t="e">
        <f t="shared" si="92"/>
        <v>#N/A</v>
      </c>
    </row>
    <row r="749" spans="5:45" x14ac:dyDescent="0.25">
      <c r="E749" s="8" t="e">
        <f t="shared" si="89"/>
        <v>#N/A</v>
      </c>
      <c r="F749" s="7" t="e">
        <f t="shared" si="9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93"/>
        <v>#N/A</v>
      </c>
      <c r="AI749" s="8" t="e">
        <v>#N/A</v>
      </c>
      <c r="AJ749" s="7" t="e">
        <v>#N/A</v>
      </c>
      <c r="AK749" s="19" t="e">
        <v>#N/A</v>
      </c>
      <c r="AL749" s="7" t="e">
        <v>#N/A</v>
      </c>
      <c r="AM749" s="7" t="e">
        <v>#N/A</v>
      </c>
      <c r="AO749" s="22" t="e">
        <f t="shared" si="94"/>
        <v>#N/A</v>
      </c>
      <c r="AP749" s="22" t="e">
        <f t="shared" si="95"/>
        <v>#N/A</v>
      </c>
      <c r="AQ749" s="22" t="e">
        <f t="shared" si="90"/>
        <v>#N/A</v>
      </c>
      <c r="AR749" s="22" t="e">
        <f t="shared" si="91"/>
        <v>#N/A</v>
      </c>
      <c r="AS749" s="22" t="e">
        <f t="shared" si="92"/>
        <v>#N/A</v>
      </c>
    </row>
    <row r="750" spans="5:45" x14ac:dyDescent="0.25">
      <c r="E750" s="8" t="e">
        <f t="shared" si="89"/>
        <v>#N/A</v>
      </c>
      <c r="F750" s="7" t="e">
        <f t="shared" si="9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93"/>
        <v>#N/A</v>
      </c>
      <c r="AI750" s="8" t="e">
        <v>#N/A</v>
      </c>
      <c r="AJ750" s="7" t="e">
        <v>#N/A</v>
      </c>
      <c r="AK750" s="19" t="e">
        <v>#N/A</v>
      </c>
      <c r="AL750" s="7" t="e">
        <v>#N/A</v>
      </c>
      <c r="AM750" s="7" t="e">
        <v>#N/A</v>
      </c>
      <c r="AO750" s="22" t="e">
        <f t="shared" si="94"/>
        <v>#N/A</v>
      </c>
      <c r="AP750" s="22" t="e">
        <f t="shared" si="95"/>
        <v>#N/A</v>
      </c>
      <c r="AQ750" s="22" t="e">
        <f t="shared" si="90"/>
        <v>#N/A</v>
      </c>
      <c r="AR750" s="22" t="e">
        <f t="shared" si="91"/>
        <v>#N/A</v>
      </c>
      <c r="AS750" s="22" t="e">
        <f t="shared" si="92"/>
        <v>#N/A</v>
      </c>
    </row>
    <row r="751" spans="5:45" x14ac:dyDescent="0.25">
      <c r="E751" s="8" t="e">
        <f t="shared" si="89"/>
        <v>#N/A</v>
      </c>
      <c r="F751" s="7" t="e">
        <f t="shared" si="9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93"/>
        <v>#N/A</v>
      </c>
      <c r="AI751" s="8" t="e">
        <v>#N/A</v>
      </c>
      <c r="AJ751" s="7" t="e">
        <v>#N/A</v>
      </c>
      <c r="AK751" s="19" t="e">
        <v>#N/A</v>
      </c>
      <c r="AL751" s="7" t="e">
        <v>#N/A</v>
      </c>
      <c r="AM751" s="7" t="e">
        <v>#N/A</v>
      </c>
      <c r="AO751" s="22" t="e">
        <f t="shared" si="94"/>
        <v>#N/A</v>
      </c>
      <c r="AP751" s="22" t="e">
        <f t="shared" si="95"/>
        <v>#N/A</v>
      </c>
      <c r="AQ751" s="22" t="e">
        <f t="shared" si="90"/>
        <v>#N/A</v>
      </c>
      <c r="AR751" s="22" t="e">
        <f t="shared" si="91"/>
        <v>#N/A</v>
      </c>
      <c r="AS751" s="22" t="e">
        <f t="shared" si="92"/>
        <v>#N/A</v>
      </c>
    </row>
    <row r="752" spans="5:45" x14ac:dyDescent="0.25">
      <c r="E752" s="8" t="e">
        <f t="shared" si="89"/>
        <v>#N/A</v>
      </c>
      <c r="F752" s="7" t="e">
        <f t="shared" si="9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93"/>
        <v>#N/A</v>
      </c>
      <c r="AI752" s="8" t="e">
        <v>#N/A</v>
      </c>
      <c r="AJ752" s="7" t="e">
        <v>#N/A</v>
      </c>
      <c r="AK752" s="19" t="e">
        <v>#N/A</v>
      </c>
      <c r="AL752" s="7" t="e">
        <v>#N/A</v>
      </c>
      <c r="AM752" s="7" t="e">
        <v>#N/A</v>
      </c>
      <c r="AO752" s="22" t="e">
        <f t="shared" si="94"/>
        <v>#N/A</v>
      </c>
      <c r="AP752" s="22" t="e">
        <f t="shared" si="95"/>
        <v>#N/A</v>
      </c>
      <c r="AQ752" s="22" t="e">
        <f t="shared" si="90"/>
        <v>#N/A</v>
      </c>
      <c r="AR752" s="22" t="e">
        <f t="shared" si="91"/>
        <v>#N/A</v>
      </c>
      <c r="AS752" s="22" t="e">
        <f t="shared" si="92"/>
        <v>#N/A</v>
      </c>
    </row>
    <row r="753" spans="5:45" x14ac:dyDescent="0.25">
      <c r="E753" s="8" t="e">
        <f t="shared" si="89"/>
        <v>#N/A</v>
      </c>
      <c r="F753" s="7" t="e">
        <f t="shared" si="9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93"/>
        <v>#N/A</v>
      </c>
      <c r="AI753" s="8" t="e">
        <v>#N/A</v>
      </c>
      <c r="AJ753" s="7" t="e">
        <v>#N/A</v>
      </c>
      <c r="AK753" s="19" t="e">
        <v>#N/A</v>
      </c>
      <c r="AL753" s="7" t="e">
        <v>#N/A</v>
      </c>
      <c r="AM753" s="7" t="e">
        <v>#N/A</v>
      </c>
      <c r="AO753" s="22" t="e">
        <f t="shared" si="94"/>
        <v>#N/A</v>
      </c>
      <c r="AP753" s="22" t="e">
        <f t="shared" si="95"/>
        <v>#N/A</v>
      </c>
      <c r="AQ753" s="22" t="e">
        <f t="shared" si="90"/>
        <v>#N/A</v>
      </c>
      <c r="AR753" s="22" t="e">
        <f t="shared" si="91"/>
        <v>#N/A</v>
      </c>
      <c r="AS753" s="22" t="e">
        <f t="shared" si="92"/>
        <v>#N/A</v>
      </c>
    </row>
    <row r="754" spans="5:45" x14ac:dyDescent="0.25">
      <c r="E754" s="8" t="e">
        <f t="shared" si="89"/>
        <v>#N/A</v>
      </c>
      <c r="F754" s="7" t="e">
        <f t="shared" si="9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93"/>
        <v>#N/A</v>
      </c>
      <c r="AI754" s="8" t="e">
        <v>#N/A</v>
      </c>
      <c r="AJ754" s="7" t="e">
        <v>#N/A</v>
      </c>
      <c r="AK754" s="19" t="e">
        <v>#N/A</v>
      </c>
      <c r="AL754" s="7" t="e">
        <v>#N/A</v>
      </c>
      <c r="AM754" s="7" t="e">
        <v>#N/A</v>
      </c>
      <c r="AO754" s="22" t="e">
        <f t="shared" si="94"/>
        <v>#N/A</v>
      </c>
      <c r="AP754" s="22" t="e">
        <f t="shared" si="95"/>
        <v>#N/A</v>
      </c>
      <c r="AQ754" s="22" t="e">
        <f t="shared" si="90"/>
        <v>#N/A</v>
      </c>
      <c r="AR754" s="22" t="e">
        <f t="shared" si="91"/>
        <v>#N/A</v>
      </c>
      <c r="AS754" s="22" t="e">
        <f t="shared" si="92"/>
        <v>#N/A</v>
      </c>
    </row>
    <row r="755" spans="5:45" x14ac:dyDescent="0.25">
      <c r="E755" s="8" t="e">
        <f t="shared" si="89"/>
        <v>#N/A</v>
      </c>
      <c r="F755" s="7" t="e">
        <f t="shared" si="9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93"/>
        <v>#N/A</v>
      </c>
      <c r="AI755" s="8" t="e">
        <v>#N/A</v>
      </c>
      <c r="AJ755" s="7" t="e">
        <v>#N/A</v>
      </c>
      <c r="AK755" s="19" t="e">
        <v>#N/A</v>
      </c>
      <c r="AL755" s="7" t="e">
        <v>#N/A</v>
      </c>
      <c r="AM755" s="7" t="e">
        <v>#N/A</v>
      </c>
      <c r="AO755" s="22" t="e">
        <f t="shared" si="94"/>
        <v>#N/A</v>
      </c>
      <c r="AP755" s="22" t="e">
        <f t="shared" si="95"/>
        <v>#N/A</v>
      </c>
      <c r="AQ755" s="22" t="e">
        <f t="shared" si="90"/>
        <v>#N/A</v>
      </c>
      <c r="AR755" s="22" t="e">
        <f t="shared" si="91"/>
        <v>#N/A</v>
      </c>
      <c r="AS755" s="22" t="e">
        <f t="shared" si="92"/>
        <v>#N/A</v>
      </c>
    </row>
    <row r="756" spans="5:45" x14ac:dyDescent="0.25">
      <c r="E756" s="8" t="e">
        <f t="shared" si="89"/>
        <v>#N/A</v>
      </c>
      <c r="F756" s="7" t="e">
        <f t="shared" si="9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93"/>
        <v>#N/A</v>
      </c>
      <c r="AI756" s="8" t="e">
        <v>#N/A</v>
      </c>
      <c r="AJ756" s="7" t="e">
        <v>#N/A</v>
      </c>
      <c r="AK756" s="19" t="e">
        <v>#N/A</v>
      </c>
      <c r="AL756" s="7" t="e">
        <v>#N/A</v>
      </c>
      <c r="AM756" s="7" t="e">
        <v>#N/A</v>
      </c>
      <c r="AO756" s="22" t="e">
        <f t="shared" si="94"/>
        <v>#N/A</v>
      </c>
      <c r="AP756" s="22" t="e">
        <f t="shared" si="95"/>
        <v>#N/A</v>
      </c>
      <c r="AQ756" s="22" t="e">
        <f t="shared" si="90"/>
        <v>#N/A</v>
      </c>
      <c r="AR756" s="22" t="e">
        <f t="shared" si="91"/>
        <v>#N/A</v>
      </c>
      <c r="AS756" s="22" t="e">
        <f t="shared" si="92"/>
        <v>#N/A</v>
      </c>
    </row>
    <row r="757" spans="5:45" x14ac:dyDescent="0.25">
      <c r="E757" s="8" t="e">
        <f t="shared" si="89"/>
        <v>#N/A</v>
      </c>
      <c r="F757" s="7" t="e">
        <f t="shared" si="9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93"/>
        <v>#N/A</v>
      </c>
      <c r="AI757" s="8" t="e">
        <v>#N/A</v>
      </c>
      <c r="AJ757" s="7" t="e">
        <v>#N/A</v>
      </c>
      <c r="AK757" s="19" t="e">
        <v>#N/A</v>
      </c>
      <c r="AL757" s="7" t="e">
        <v>#N/A</v>
      </c>
      <c r="AM757" s="7" t="e">
        <v>#N/A</v>
      </c>
      <c r="AO757" s="22" t="e">
        <f t="shared" si="94"/>
        <v>#N/A</v>
      </c>
      <c r="AP757" s="22" t="e">
        <f t="shared" si="95"/>
        <v>#N/A</v>
      </c>
      <c r="AQ757" s="22" t="e">
        <f t="shared" si="90"/>
        <v>#N/A</v>
      </c>
      <c r="AR757" s="22" t="e">
        <f t="shared" si="91"/>
        <v>#N/A</v>
      </c>
      <c r="AS757" s="22" t="e">
        <f t="shared" si="92"/>
        <v>#N/A</v>
      </c>
    </row>
    <row r="758" spans="5:45" x14ac:dyDescent="0.25">
      <c r="E758" s="8" t="e">
        <f t="shared" si="89"/>
        <v>#N/A</v>
      </c>
      <c r="F758" s="7" t="e">
        <f t="shared" si="9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93"/>
        <v>#N/A</v>
      </c>
      <c r="AI758" s="8" t="e">
        <v>#N/A</v>
      </c>
      <c r="AJ758" s="7" t="e">
        <v>#N/A</v>
      </c>
      <c r="AK758" s="19" t="e">
        <v>#N/A</v>
      </c>
      <c r="AL758" s="7" t="e">
        <v>#N/A</v>
      </c>
      <c r="AM758" s="7" t="e">
        <v>#N/A</v>
      </c>
      <c r="AO758" s="22" t="e">
        <f t="shared" si="94"/>
        <v>#N/A</v>
      </c>
      <c r="AP758" s="22" t="e">
        <f t="shared" si="95"/>
        <v>#N/A</v>
      </c>
      <c r="AQ758" s="22" t="e">
        <f t="shared" si="90"/>
        <v>#N/A</v>
      </c>
      <c r="AR758" s="22" t="e">
        <f t="shared" si="91"/>
        <v>#N/A</v>
      </c>
      <c r="AS758" s="22" t="e">
        <f t="shared" si="92"/>
        <v>#N/A</v>
      </c>
    </row>
    <row r="759" spans="5:45" x14ac:dyDescent="0.25">
      <c r="E759" s="8" t="e">
        <f t="shared" si="89"/>
        <v>#N/A</v>
      </c>
      <c r="F759" s="7" t="e">
        <f t="shared" si="9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93"/>
        <v>#N/A</v>
      </c>
      <c r="AI759" s="8" t="e">
        <v>#N/A</v>
      </c>
      <c r="AJ759" s="7" t="e">
        <v>#N/A</v>
      </c>
      <c r="AK759" s="19" t="e">
        <v>#N/A</v>
      </c>
      <c r="AL759" s="7" t="e">
        <v>#N/A</v>
      </c>
      <c r="AM759" s="7" t="e">
        <v>#N/A</v>
      </c>
      <c r="AO759" s="22" t="e">
        <f t="shared" si="94"/>
        <v>#N/A</v>
      </c>
      <c r="AP759" s="22" t="e">
        <f t="shared" si="95"/>
        <v>#N/A</v>
      </c>
      <c r="AQ759" s="22" t="e">
        <f t="shared" si="90"/>
        <v>#N/A</v>
      </c>
      <c r="AR759" s="22" t="e">
        <f t="shared" si="91"/>
        <v>#N/A</v>
      </c>
      <c r="AS759" s="22" t="e">
        <f t="shared" si="92"/>
        <v>#N/A</v>
      </c>
    </row>
    <row r="760" spans="5:45" x14ac:dyDescent="0.25">
      <c r="E760" s="8" t="e">
        <f t="shared" si="89"/>
        <v>#N/A</v>
      </c>
      <c r="F760" s="7" t="e">
        <f t="shared" si="9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93"/>
        <v>#N/A</v>
      </c>
      <c r="AI760" s="8" t="e">
        <v>#N/A</v>
      </c>
      <c r="AJ760" s="7" t="e">
        <v>#N/A</v>
      </c>
      <c r="AK760" s="19" t="e">
        <v>#N/A</v>
      </c>
      <c r="AL760" s="7" t="e">
        <v>#N/A</v>
      </c>
      <c r="AM760" s="7" t="e">
        <v>#N/A</v>
      </c>
      <c r="AO760" s="22" t="e">
        <f t="shared" si="94"/>
        <v>#N/A</v>
      </c>
      <c r="AP760" s="22" t="e">
        <f t="shared" si="95"/>
        <v>#N/A</v>
      </c>
      <c r="AQ760" s="22" t="e">
        <f t="shared" si="90"/>
        <v>#N/A</v>
      </c>
      <c r="AR760" s="22" t="e">
        <f t="shared" si="91"/>
        <v>#N/A</v>
      </c>
      <c r="AS760" s="22" t="e">
        <f t="shared" si="92"/>
        <v>#N/A</v>
      </c>
    </row>
    <row r="761" spans="5:45" x14ac:dyDescent="0.25">
      <c r="E761" s="8" t="e">
        <f t="shared" si="89"/>
        <v>#N/A</v>
      </c>
      <c r="F761" s="7" t="e">
        <f t="shared" si="9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93"/>
        <v>#N/A</v>
      </c>
      <c r="AI761" s="8" t="e">
        <v>#N/A</v>
      </c>
      <c r="AJ761" s="7" t="e">
        <v>#N/A</v>
      </c>
      <c r="AK761" s="19" t="e">
        <v>#N/A</v>
      </c>
      <c r="AL761" s="7" t="e">
        <v>#N/A</v>
      </c>
      <c r="AM761" s="7" t="e">
        <v>#N/A</v>
      </c>
      <c r="AO761" s="22" t="e">
        <f t="shared" si="94"/>
        <v>#N/A</v>
      </c>
      <c r="AP761" s="22" t="e">
        <f t="shared" si="95"/>
        <v>#N/A</v>
      </c>
      <c r="AQ761" s="22" t="e">
        <f t="shared" si="90"/>
        <v>#N/A</v>
      </c>
      <c r="AR761" s="22" t="e">
        <f t="shared" si="91"/>
        <v>#N/A</v>
      </c>
      <c r="AS761" s="22" t="e">
        <f t="shared" si="92"/>
        <v>#N/A</v>
      </c>
    </row>
    <row r="762" spans="5:45" x14ac:dyDescent="0.25">
      <c r="E762" s="8" t="e">
        <f t="shared" ref="E762:E825" si="97">IF(E761+1&gt;MAX($B$4:$B$97), NA(), E761+1)</f>
        <v>#N/A</v>
      </c>
      <c r="F762" s="7" t="e">
        <f t="shared" si="9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93"/>
        <v>#N/A</v>
      </c>
      <c r="AI762" s="8" t="e">
        <v>#N/A</v>
      </c>
      <c r="AJ762" s="7" t="e">
        <v>#N/A</v>
      </c>
      <c r="AK762" s="19" t="e">
        <v>#N/A</v>
      </c>
      <c r="AL762" s="7" t="e">
        <v>#N/A</v>
      </c>
      <c r="AM762" s="7" t="e">
        <v>#N/A</v>
      </c>
      <c r="AO762" s="22" t="e">
        <f t="shared" si="94"/>
        <v>#N/A</v>
      </c>
      <c r="AP762" s="22" t="e">
        <f t="shared" si="95"/>
        <v>#N/A</v>
      </c>
      <c r="AQ762" s="22" t="e">
        <f t="shared" si="90"/>
        <v>#N/A</v>
      </c>
      <c r="AR762" s="22" t="e">
        <f t="shared" si="91"/>
        <v>#N/A</v>
      </c>
      <c r="AS762" s="22" t="e">
        <f t="shared" si="92"/>
        <v>#N/A</v>
      </c>
    </row>
    <row r="763" spans="5:45" x14ac:dyDescent="0.25">
      <c r="E763" s="8" t="e">
        <f t="shared" si="97"/>
        <v>#N/A</v>
      </c>
      <c r="F763" s="7" t="e">
        <f t="shared" si="9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93"/>
        <v>#N/A</v>
      </c>
      <c r="AI763" s="8" t="e">
        <v>#N/A</v>
      </c>
      <c r="AJ763" s="7" t="e">
        <v>#N/A</v>
      </c>
      <c r="AK763" s="19" t="e">
        <v>#N/A</v>
      </c>
      <c r="AL763" s="7" t="e">
        <v>#N/A</v>
      </c>
      <c r="AM763" s="7" t="e">
        <v>#N/A</v>
      </c>
      <c r="AO763" s="22" t="e">
        <f t="shared" si="94"/>
        <v>#N/A</v>
      </c>
      <c r="AP763" s="22" t="e">
        <f t="shared" si="95"/>
        <v>#N/A</v>
      </c>
      <c r="AQ763" s="22" t="e">
        <f t="shared" si="90"/>
        <v>#N/A</v>
      </c>
      <c r="AR763" s="22" t="e">
        <f t="shared" si="91"/>
        <v>#N/A</v>
      </c>
      <c r="AS763" s="22" t="e">
        <f t="shared" si="92"/>
        <v>#N/A</v>
      </c>
    </row>
    <row r="764" spans="5:45" x14ac:dyDescent="0.25">
      <c r="E764" s="8" t="e">
        <f t="shared" si="97"/>
        <v>#N/A</v>
      </c>
      <c r="F764" s="7" t="e">
        <f t="shared" si="9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93"/>
        <v>#N/A</v>
      </c>
      <c r="AI764" s="8" t="e">
        <v>#N/A</v>
      </c>
      <c r="AJ764" s="7" t="e">
        <v>#N/A</v>
      </c>
      <c r="AK764" s="19" t="e">
        <v>#N/A</v>
      </c>
      <c r="AL764" s="7" t="e">
        <v>#N/A</v>
      </c>
      <c r="AM764" s="7" t="e">
        <v>#N/A</v>
      </c>
      <c r="AO764" s="22" t="e">
        <f t="shared" si="94"/>
        <v>#N/A</v>
      </c>
      <c r="AP764" s="22" t="e">
        <f t="shared" si="95"/>
        <v>#N/A</v>
      </c>
      <c r="AQ764" s="22" t="e">
        <f t="shared" si="90"/>
        <v>#N/A</v>
      </c>
      <c r="AR764" s="22" t="e">
        <f t="shared" si="91"/>
        <v>#N/A</v>
      </c>
      <c r="AS764" s="22" t="e">
        <f t="shared" si="92"/>
        <v>#N/A</v>
      </c>
    </row>
    <row r="765" spans="5:45" x14ac:dyDescent="0.25">
      <c r="E765" s="8" t="e">
        <f t="shared" si="97"/>
        <v>#N/A</v>
      </c>
      <c r="F765" s="7" t="e">
        <f t="shared" si="9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93"/>
        <v>#N/A</v>
      </c>
      <c r="AI765" s="8" t="e">
        <v>#N/A</v>
      </c>
      <c r="AJ765" s="7" t="e">
        <v>#N/A</v>
      </c>
      <c r="AK765" s="19" t="e">
        <v>#N/A</v>
      </c>
      <c r="AL765" s="7" t="e">
        <v>#N/A</v>
      </c>
      <c r="AM765" s="7" t="e">
        <v>#N/A</v>
      </c>
      <c r="AO765" s="22" t="e">
        <f t="shared" si="94"/>
        <v>#N/A</v>
      </c>
      <c r="AP765" s="22" t="e">
        <f t="shared" si="95"/>
        <v>#N/A</v>
      </c>
      <c r="AQ765" s="22" t="e">
        <f t="shared" si="90"/>
        <v>#N/A</v>
      </c>
      <c r="AR765" s="22" t="e">
        <f t="shared" si="91"/>
        <v>#N/A</v>
      </c>
      <c r="AS765" s="22" t="e">
        <f t="shared" si="92"/>
        <v>#N/A</v>
      </c>
    </row>
    <row r="766" spans="5:45" x14ac:dyDescent="0.25">
      <c r="E766" s="8" t="e">
        <f t="shared" si="97"/>
        <v>#N/A</v>
      </c>
      <c r="F766" s="7" t="e">
        <f t="shared" si="9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93"/>
        <v>#N/A</v>
      </c>
      <c r="AI766" s="8" t="e">
        <v>#N/A</v>
      </c>
      <c r="AJ766" s="7" t="e">
        <v>#N/A</v>
      </c>
      <c r="AK766" s="19" t="e">
        <v>#N/A</v>
      </c>
      <c r="AL766" s="7" t="e">
        <v>#N/A</v>
      </c>
      <c r="AM766" s="7" t="e">
        <v>#N/A</v>
      </c>
      <c r="AO766" s="22" t="e">
        <f t="shared" si="94"/>
        <v>#N/A</v>
      </c>
      <c r="AP766" s="22" t="e">
        <f t="shared" si="95"/>
        <v>#N/A</v>
      </c>
      <c r="AQ766" s="22" t="e">
        <f t="shared" si="90"/>
        <v>#N/A</v>
      </c>
      <c r="AR766" s="22" t="e">
        <f t="shared" si="91"/>
        <v>#N/A</v>
      </c>
      <c r="AS766" s="22" t="e">
        <f t="shared" si="92"/>
        <v>#N/A</v>
      </c>
    </row>
    <row r="767" spans="5:45" x14ac:dyDescent="0.25">
      <c r="E767" s="8" t="e">
        <f t="shared" si="97"/>
        <v>#N/A</v>
      </c>
      <c r="F767" s="7" t="e">
        <f t="shared" si="9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93"/>
        <v>#N/A</v>
      </c>
      <c r="AI767" s="8" t="e">
        <v>#N/A</v>
      </c>
      <c r="AJ767" s="7" t="e">
        <v>#N/A</v>
      </c>
      <c r="AK767" s="19" t="e">
        <v>#N/A</v>
      </c>
      <c r="AL767" s="7" t="e">
        <v>#N/A</v>
      </c>
      <c r="AM767" s="7" t="e">
        <v>#N/A</v>
      </c>
      <c r="AO767" s="22" t="e">
        <f t="shared" si="94"/>
        <v>#N/A</v>
      </c>
      <c r="AP767" s="22" t="e">
        <f t="shared" si="95"/>
        <v>#N/A</v>
      </c>
      <c r="AQ767" s="22" t="e">
        <f t="shared" si="90"/>
        <v>#N/A</v>
      </c>
      <c r="AR767" s="22" t="e">
        <f t="shared" si="91"/>
        <v>#N/A</v>
      </c>
      <c r="AS767" s="22" t="e">
        <f t="shared" si="92"/>
        <v>#N/A</v>
      </c>
    </row>
    <row r="768" spans="5:45" x14ac:dyDescent="0.25">
      <c r="E768" s="8" t="e">
        <f t="shared" si="97"/>
        <v>#N/A</v>
      </c>
      <c r="F768" s="7" t="e">
        <f t="shared" si="9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93"/>
        <v>#N/A</v>
      </c>
      <c r="AI768" s="8" t="e">
        <v>#N/A</v>
      </c>
      <c r="AJ768" s="7" t="e">
        <v>#N/A</v>
      </c>
      <c r="AK768" s="19" t="e">
        <v>#N/A</v>
      </c>
      <c r="AL768" s="7" t="e">
        <v>#N/A</v>
      </c>
      <c r="AM768" s="7" t="e">
        <v>#N/A</v>
      </c>
      <c r="AO768" s="22" t="e">
        <f t="shared" si="94"/>
        <v>#N/A</v>
      </c>
      <c r="AP768" s="22" t="e">
        <f t="shared" si="95"/>
        <v>#N/A</v>
      </c>
      <c r="AQ768" s="22" t="e">
        <f t="shared" si="90"/>
        <v>#N/A</v>
      </c>
      <c r="AR768" s="22" t="e">
        <f t="shared" si="91"/>
        <v>#N/A</v>
      </c>
      <c r="AS768" s="22" t="e">
        <f t="shared" si="92"/>
        <v>#N/A</v>
      </c>
    </row>
    <row r="769" spans="5:45" x14ac:dyDescent="0.25">
      <c r="E769" s="8" t="e">
        <f t="shared" si="97"/>
        <v>#N/A</v>
      </c>
      <c r="F769" s="7" t="e">
        <f t="shared" si="9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93"/>
        <v>#N/A</v>
      </c>
      <c r="AI769" s="8" t="e">
        <v>#N/A</v>
      </c>
      <c r="AJ769" s="7" t="e">
        <v>#N/A</v>
      </c>
      <c r="AK769" s="19" t="e">
        <v>#N/A</v>
      </c>
      <c r="AL769" s="7" t="e">
        <v>#N/A</v>
      </c>
      <c r="AM769" s="7" t="e">
        <v>#N/A</v>
      </c>
      <c r="AO769" s="22" t="e">
        <f t="shared" si="94"/>
        <v>#N/A</v>
      </c>
      <c r="AP769" s="22" t="e">
        <f t="shared" si="95"/>
        <v>#N/A</v>
      </c>
      <c r="AQ769" s="22" t="e">
        <f t="shared" si="90"/>
        <v>#N/A</v>
      </c>
      <c r="AR769" s="22" t="e">
        <f t="shared" si="91"/>
        <v>#N/A</v>
      </c>
      <c r="AS769" s="22" t="e">
        <f t="shared" si="92"/>
        <v>#N/A</v>
      </c>
    </row>
    <row r="770" spans="5:45" x14ac:dyDescent="0.25">
      <c r="E770" s="8" t="e">
        <f t="shared" si="97"/>
        <v>#N/A</v>
      </c>
      <c r="F770" s="7" t="e">
        <f t="shared" si="9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93"/>
        <v>#N/A</v>
      </c>
      <c r="AI770" s="8" t="e">
        <v>#N/A</v>
      </c>
      <c r="AJ770" s="7" t="e">
        <v>#N/A</v>
      </c>
      <c r="AK770" s="19" t="e">
        <v>#N/A</v>
      </c>
      <c r="AL770" s="7" t="e">
        <v>#N/A</v>
      </c>
      <c r="AM770" s="7" t="e">
        <v>#N/A</v>
      </c>
      <c r="AO770" s="22" t="e">
        <f t="shared" si="94"/>
        <v>#N/A</v>
      </c>
      <c r="AP770" s="22" t="e">
        <f t="shared" si="95"/>
        <v>#N/A</v>
      </c>
      <c r="AQ770" s="22" t="e">
        <f t="shared" si="90"/>
        <v>#N/A</v>
      </c>
      <c r="AR770" s="22" t="e">
        <f t="shared" si="91"/>
        <v>#N/A</v>
      </c>
      <c r="AS770" s="22" t="e">
        <f t="shared" si="92"/>
        <v>#N/A</v>
      </c>
    </row>
    <row r="771" spans="5:45" x14ac:dyDescent="0.25">
      <c r="E771" s="8" t="e">
        <f t="shared" si="97"/>
        <v>#N/A</v>
      </c>
      <c r="F771" s="7" t="e">
        <f t="shared" si="9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93"/>
        <v>#N/A</v>
      </c>
      <c r="AI771" s="8" t="e">
        <v>#N/A</v>
      </c>
      <c r="AJ771" s="7" t="e">
        <v>#N/A</v>
      </c>
      <c r="AK771" s="19" t="e">
        <v>#N/A</v>
      </c>
      <c r="AL771" s="7" t="e">
        <v>#N/A</v>
      </c>
      <c r="AM771" s="7" t="e">
        <v>#N/A</v>
      </c>
      <c r="AO771" s="22" t="e">
        <f t="shared" si="94"/>
        <v>#N/A</v>
      </c>
      <c r="AP771" s="22" t="e">
        <f t="shared" si="95"/>
        <v>#N/A</v>
      </c>
      <c r="AQ771" s="22" t="e">
        <f t="shared" si="90"/>
        <v>#N/A</v>
      </c>
      <c r="AR771" s="22" t="e">
        <f t="shared" si="91"/>
        <v>#N/A</v>
      </c>
      <c r="AS771" s="22" t="e">
        <f t="shared" si="92"/>
        <v>#N/A</v>
      </c>
    </row>
    <row r="772" spans="5:45" x14ac:dyDescent="0.25">
      <c r="E772" s="8" t="e">
        <f t="shared" si="97"/>
        <v>#N/A</v>
      </c>
      <c r="F772" s="7" t="e">
        <f t="shared" si="9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93"/>
        <v>#N/A</v>
      </c>
      <c r="AI772" s="8" t="e">
        <v>#N/A</v>
      </c>
      <c r="AJ772" s="7" t="e">
        <v>#N/A</v>
      </c>
      <c r="AK772" s="19" t="e">
        <v>#N/A</v>
      </c>
      <c r="AL772" s="7" t="e">
        <v>#N/A</v>
      </c>
      <c r="AM772" s="7" t="e">
        <v>#N/A</v>
      </c>
      <c r="AO772" s="22" t="e">
        <f t="shared" si="94"/>
        <v>#N/A</v>
      </c>
      <c r="AP772" s="22" t="e">
        <f t="shared" si="95"/>
        <v>#N/A</v>
      </c>
      <c r="AQ772" s="22" t="e">
        <f t="shared" si="90"/>
        <v>#N/A</v>
      </c>
      <c r="AR772" s="22" t="e">
        <f t="shared" si="91"/>
        <v>#N/A</v>
      </c>
      <c r="AS772" s="22" t="e">
        <f t="shared" si="92"/>
        <v>#N/A</v>
      </c>
    </row>
    <row r="773" spans="5:45" x14ac:dyDescent="0.25">
      <c r="E773" s="8" t="e">
        <f t="shared" si="97"/>
        <v>#N/A</v>
      </c>
      <c r="F773" s="7" t="e">
        <f t="shared" si="9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93"/>
        <v>#N/A</v>
      </c>
      <c r="AI773" s="8" t="e">
        <v>#N/A</v>
      </c>
      <c r="AJ773" s="7" t="e">
        <v>#N/A</v>
      </c>
      <c r="AK773" s="19" t="e">
        <v>#N/A</v>
      </c>
      <c r="AL773" s="7" t="e">
        <v>#N/A</v>
      </c>
      <c r="AM773" s="7" t="e">
        <v>#N/A</v>
      </c>
      <c r="AO773" s="22" t="e">
        <f t="shared" si="94"/>
        <v>#N/A</v>
      </c>
      <c r="AP773" s="22" t="e">
        <f t="shared" si="95"/>
        <v>#N/A</v>
      </c>
      <c r="AQ773" s="22" t="e">
        <f t="shared" si="90"/>
        <v>#N/A</v>
      </c>
      <c r="AR773" s="22" t="e">
        <f t="shared" si="91"/>
        <v>#N/A</v>
      </c>
      <c r="AS773" s="22" t="e">
        <f t="shared" si="92"/>
        <v>#N/A</v>
      </c>
    </row>
    <row r="774" spans="5:45" x14ac:dyDescent="0.25">
      <c r="E774" s="8" t="e">
        <f t="shared" si="97"/>
        <v>#N/A</v>
      </c>
      <c r="F774" s="7" t="e">
        <f t="shared" si="9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93"/>
        <v>#N/A</v>
      </c>
      <c r="AI774" s="8" t="e">
        <v>#N/A</v>
      </c>
      <c r="AJ774" s="7" t="e">
        <v>#N/A</v>
      </c>
      <c r="AK774" s="19" t="e">
        <v>#N/A</v>
      </c>
      <c r="AL774" s="7" t="e">
        <v>#N/A</v>
      </c>
      <c r="AM774" s="7" t="e">
        <v>#N/A</v>
      </c>
      <c r="AO774" s="22" t="e">
        <f t="shared" si="94"/>
        <v>#N/A</v>
      </c>
      <c r="AP774" s="22" t="e">
        <f t="shared" si="95"/>
        <v>#N/A</v>
      </c>
      <c r="AQ774" s="22" t="e">
        <f t="shared" si="90"/>
        <v>#N/A</v>
      </c>
      <c r="AR774" s="22" t="e">
        <f t="shared" si="91"/>
        <v>#N/A</v>
      </c>
      <c r="AS774" s="22" t="e">
        <f t="shared" si="92"/>
        <v>#N/A</v>
      </c>
    </row>
    <row r="775" spans="5:45" x14ac:dyDescent="0.25">
      <c r="E775" s="8" t="e">
        <f t="shared" si="97"/>
        <v>#N/A</v>
      </c>
      <c r="F775" s="7" t="e">
        <f t="shared" si="9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93"/>
        <v>#N/A</v>
      </c>
      <c r="AI775" s="8" t="e">
        <v>#N/A</v>
      </c>
      <c r="AJ775" s="7" t="e">
        <v>#N/A</v>
      </c>
      <c r="AK775" s="19" t="e">
        <v>#N/A</v>
      </c>
      <c r="AL775" s="7" t="e">
        <v>#N/A</v>
      </c>
      <c r="AM775" s="7" t="e">
        <v>#N/A</v>
      </c>
      <c r="AO775" s="22" t="e">
        <f t="shared" si="94"/>
        <v>#N/A</v>
      </c>
      <c r="AP775" s="22" t="e">
        <f t="shared" si="95"/>
        <v>#N/A</v>
      </c>
      <c r="AQ775" s="22" t="e">
        <f t="shared" si="90"/>
        <v>#N/A</v>
      </c>
      <c r="AR775" s="22" t="e">
        <f t="shared" si="91"/>
        <v>#N/A</v>
      </c>
      <c r="AS775" s="22" t="e">
        <f t="shared" si="92"/>
        <v>#N/A</v>
      </c>
    </row>
    <row r="776" spans="5:45" x14ac:dyDescent="0.25">
      <c r="E776" s="8" t="e">
        <f t="shared" si="97"/>
        <v>#N/A</v>
      </c>
      <c r="F776" s="7" t="e">
        <f t="shared" si="9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93"/>
        <v>#N/A</v>
      </c>
      <c r="AI776" s="8" t="e">
        <v>#N/A</v>
      </c>
      <c r="AJ776" s="7" t="e">
        <v>#N/A</v>
      </c>
      <c r="AK776" s="19" t="e">
        <v>#N/A</v>
      </c>
      <c r="AL776" s="7" t="e">
        <v>#N/A</v>
      </c>
      <c r="AM776" s="7" t="e">
        <v>#N/A</v>
      </c>
      <c r="AO776" s="22" t="e">
        <f t="shared" si="94"/>
        <v>#N/A</v>
      </c>
      <c r="AP776" s="22" t="e">
        <f t="shared" si="95"/>
        <v>#N/A</v>
      </c>
      <c r="AQ776" s="22" t="e">
        <f t="shared" ref="AQ776:AQ839" si="98">Q776-AK776</f>
        <v>#N/A</v>
      </c>
      <c r="AR776" s="22" t="e">
        <f t="shared" ref="AR776:AR839" si="99">R776-AL776</f>
        <v>#N/A</v>
      </c>
      <c r="AS776" s="22" t="e">
        <f t="shared" ref="AS776:AS839" si="100">S776-AM776</f>
        <v>#N/A</v>
      </c>
    </row>
    <row r="777" spans="5:45" x14ac:dyDescent="0.25">
      <c r="E777" s="8" t="e">
        <f t="shared" si="97"/>
        <v>#N/A</v>
      </c>
      <c r="F777" s="7" t="e">
        <f t="shared" si="9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101">VLOOKUP(O777,$E$22:$F$1597, 2, FALSE)</f>
        <v>#N/A</v>
      </c>
      <c r="AI777" s="8" t="e">
        <v>#N/A</v>
      </c>
      <c r="AJ777" s="7" t="e">
        <v>#N/A</v>
      </c>
      <c r="AK777" s="19" t="e">
        <v>#N/A</v>
      </c>
      <c r="AL777" s="7" t="e">
        <v>#N/A</v>
      </c>
      <c r="AM777" s="7" t="e">
        <v>#N/A</v>
      </c>
      <c r="AO777" s="22" t="e">
        <f t="shared" ref="AO777:AO840" si="102">O777-AI777</f>
        <v>#N/A</v>
      </c>
      <c r="AP777" s="22" t="e">
        <f t="shared" ref="AP777:AP840" si="103">P777-AJ777</f>
        <v>#N/A</v>
      </c>
      <c r="AQ777" s="22" t="e">
        <f t="shared" si="98"/>
        <v>#N/A</v>
      </c>
      <c r="AR777" s="22" t="e">
        <f t="shared" si="99"/>
        <v>#N/A</v>
      </c>
      <c r="AS777" s="22" t="e">
        <f t="shared" si="100"/>
        <v>#N/A</v>
      </c>
    </row>
    <row r="778" spans="5:45" x14ac:dyDescent="0.25">
      <c r="E778" s="8" t="e">
        <f t="shared" si="97"/>
        <v>#N/A</v>
      </c>
      <c r="F778" s="7" t="e">
        <f t="shared" si="9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101"/>
        <v>#N/A</v>
      </c>
      <c r="AI778" s="8" t="e">
        <v>#N/A</v>
      </c>
      <c r="AJ778" s="7" t="e">
        <v>#N/A</v>
      </c>
      <c r="AK778" s="19" t="e">
        <v>#N/A</v>
      </c>
      <c r="AL778" s="7" t="e">
        <v>#N/A</v>
      </c>
      <c r="AM778" s="7" t="e">
        <v>#N/A</v>
      </c>
      <c r="AO778" s="22" t="e">
        <f t="shared" si="102"/>
        <v>#N/A</v>
      </c>
      <c r="AP778" s="22" t="e">
        <f t="shared" si="103"/>
        <v>#N/A</v>
      </c>
      <c r="AQ778" s="22" t="e">
        <f t="shared" si="98"/>
        <v>#N/A</v>
      </c>
      <c r="AR778" s="22" t="e">
        <f t="shared" si="99"/>
        <v>#N/A</v>
      </c>
      <c r="AS778" s="22" t="e">
        <f t="shared" si="100"/>
        <v>#N/A</v>
      </c>
    </row>
    <row r="779" spans="5:45" x14ac:dyDescent="0.25">
      <c r="E779" s="8" t="e">
        <f t="shared" si="97"/>
        <v>#N/A</v>
      </c>
      <c r="F779" s="7" t="e">
        <f t="shared" si="9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101"/>
        <v>#N/A</v>
      </c>
      <c r="AI779" s="8" t="e">
        <v>#N/A</v>
      </c>
      <c r="AJ779" s="7" t="e">
        <v>#N/A</v>
      </c>
      <c r="AK779" s="19" t="e">
        <v>#N/A</v>
      </c>
      <c r="AL779" s="7" t="e">
        <v>#N/A</v>
      </c>
      <c r="AM779" s="7" t="e">
        <v>#N/A</v>
      </c>
      <c r="AO779" s="22" t="e">
        <f t="shared" si="102"/>
        <v>#N/A</v>
      </c>
      <c r="AP779" s="22" t="e">
        <f t="shared" si="103"/>
        <v>#N/A</v>
      </c>
      <c r="AQ779" s="22" t="e">
        <f t="shared" si="98"/>
        <v>#N/A</v>
      </c>
      <c r="AR779" s="22" t="e">
        <f t="shared" si="99"/>
        <v>#N/A</v>
      </c>
      <c r="AS779" s="22" t="e">
        <f t="shared" si="100"/>
        <v>#N/A</v>
      </c>
    </row>
    <row r="780" spans="5:45" x14ac:dyDescent="0.25">
      <c r="E780" s="8" t="e">
        <f t="shared" si="97"/>
        <v>#N/A</v>
      </c>
      <c r="F780" s="7" t="e">
        <f t="shared" si="9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101"/>
        <v>#N/A</v>
      </c>
      <c r="AI780" s="8" t="e">
        <v>#N/A</v>
      </c>
      <c r="AJ780" s="7" t="e">
        <v>#N/A</v>
      </c>
      <c r="AK780" s="19" t="e">
        <v>#N/A</v>
      </c>
      <c r="AL780" s="7" t="e">
        <v>#N/A</v>
      </c>
      <c r="AM780" s="7" t="e">
        <v>#N/A</v>
      </c>
      <c r="AO780" s="22" t="e">
        <f t="shared" si="102"/>
        <v>#N/A</v>
      </c>
      <c r="AP780" s="22" t="e">
        <f t="shared" si="103"/>
        <v>#N/A</v>
      </c>
      <c r="AQ780" s="22" t="e">
        <f t="shared" si="98"/>
        <v>#N/A</v>
      </c>
      <c r="AR780" s="22" t="e">
        <f t="shared" si="99"/>
        <v>#N/A</v>
      </c>
      <c r="AS780" s="22" t="e">
        <f t="shared" si="100"/>
        <v>#N/A</v>
      </c>
    </row>
    <row r="781" spans="5:45" x14ac:dyDescent="0.25">
      <c r="E781" s="8" t="e">
        <f t="shared" si="97"/>
        <v>#N/A</v>
      </c>
      <c r="F781" s="7" t="e">
        <f t="shared" si="9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101"/>
        <v>#N/A</v>
      </c>
      <c r="AI781" s="8" t="e">
        <v>#N/A</v>
      </c>
      <c r="AJ781" s="7" t="e">
        <v>#N/A</v>
      </c>
      <c r="AK781" s="19" t="e">
        <v>#N/A</v>
      </c>
      <c r="AL781" s="7" t="e">
        <v>#N/A</v>
      </c>
      <c r="AM781" s="7" t="e">
        <v>#N/A</v>
      </c>
      <c r="AO781" s="22" t="e">
        <f t="shared" si="102"/>
        <v>#N/A</v>
      </c>
      <c r="AP781" s="22" t="e">
        <f t="shared" si="103"/>
        <v>#N/A</v>
      </c>
      <c r="AQ781" s="22" t="e">
        <f t="shared" si="98"/>
        <v>#N/A</v>
      </c>
      <c r="AR781" s="22" t="e">
        <f t="shared" si="99"/>
        <v>#N/A</v>
      </c>
      <c r="AS781" s="22" t="e">
        <f t="shared" si="100"/>
        <v>#N/A</v>
      </c>
    </row>
    <row r="782" spans="5:45" x14ac:dyDescent="0.25">
      <c r="E782" s="8" t="e">
        <f t="shared" si="97"/>
        <v>#N/A</v>
      </c>
      <c r="F782" s="7" t="e">
        <f t="shared" si="9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101"/>
        <v>#N/A</v>
      </c>
      <c r="AI782" s="8" t="e">
        <v>#N/A</v>
      </c>
      <c r="AJ782" s="7" t="e">
        <v>#N/A</v>
      </c>
      <c r="AK782" s="19" t="e">
        <v>#N/A</v>
      </c>
      <c r="AL782" s="7" t="e">
        <v>#N/A</v>
      </c>
      <c r="AM782" s="7" t="e">
        <v>#N/A</v>
      </c>
      <c r="AO782" s="22" t="e">
        <f t="shared" si="102"/>
        <v>#N/A</v>
      </c>
      <c r="AP782" s="22" t="e">
        <f t="shared" si="103"/>
        <v>#N/A</v>
      </c>
      <c r="AQ782" s="22" t="e">
        <f t="shared" si="98"/>
        <v>#N/A</v>
      </c>
      <c r="AR782" s="22" t="e">
        <f t="shared" si="99"/>
        <v>#N/A</v>
      </c>
      <c r="AS782" s="22" t="e">
        <f t="shared" si="100"/>
        <v>#N/A</v>
      </c>
    </row>
    <row r="783" spans="5:45" x14ac:dyDescent="0.25">
      <c r="E783" s="8" t="e">
        <f t="shared" si="97"/>
        <v>#N/A</v>
      </c>
      <c r="F783" s="7" t="e">
        <f t="shared" si="9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101"/>
        <v>#N/A</v>
      </c>
      <c r="AI783" s="8" t="e">
        <v>#N/A</v>
      </c>
      <c r="AJ783" s="7" t="e">
        <v>#N/A</v>
      </c>
      <c r="AK783" s="19" t="e">
        <v>#N/A</v>
      </c>
      <c r="AL783" s="7" t="e">
        <v>#N/A</v>
      </c>
      <c r="AM783" s="7" t="e">
        <v>#N/A</v>
      </c>
      <c r="AO783" s="22" t="e">
        <f t="shared" si="102"/>
        <v>#N/A</v>
      </c>
      <c r="AP783" s="22" t="e">
        <f t="shared" si="103"/>
        <v>#N/A</v>
      </c>
      <c r="AQ783" s="22" t="e">
        <f t="shared" si="98"/>
        <v>#N/A</v>
      </c>
      <c r="AR783" s="22" t="e">
        <f t="shared" si="99"/>
        <v>#N/A</v>
      </c>
      <c r="AS783" s="22" t="e">
        <f t="shared" si="100"/>
        <v>#N/A</v>
      </c>
    </row>
    <row r="784" spans="5:45" x14ac:dyDescent="0.25">
      <c r="E784" s="8" t="e">
        <f t="shared" si="97"/>
        <v>#N/A</v>
      </c>
      <c r="F784" s="7" t="e">
        <f t="shared" si="9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101"/>
        <v>#N/A</v>
      </c>
      <c r="AI784" s="8" t="e">
        <v>#N/A</v>
      </c>
      <c r="AJ784" s="7" t="e">
        <v>#N/A</v>
      </c>
      <c r="AK784" s="19" t="e">
        <v>#N/A</v>
      </c>
      <c r="AL784" s="7" t="e">
        <v>#N/A</v>
      </c>
      <c r="AM784" s="7" t="e">
        <v>#N/A</v>
      </c>
      <c r="AO784" s="22" t="e">
        <f t="shared" si="102"/>
        <v>#N/A</v>
      </c>
      <c r="AP784" s="22" t="e">
        <f t="shared" si="103"/>
        <v>#N/A</v>
      </c>
      <c r="AQ784" s="22" t="e">
        <f t="shared" si="98"/>
        <v>#N/A</v>
      </c>
      <c r="AR784" s="22" t="e">
        <f t="shared" si="99"/>
        <v>#N/A</v>
      </c>
      <c r="AS784" s="22" t="e">
        <f t="shared" si="100"/>
        <v>#N/A</v>
      </c>
    </row>
    <row r="785" spans="5:45" x14ac:dyDescent="0.25">
      <c r="E785" s="8" t="e">
        <f t="shared" si="97"/>
        <v>#N/A</v>
      </c>
      <c r="F785" s="7" t="e">
        <f t="shared" si="9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101"/>
        <v>#N/A</v>
      </c>
      <c r="AI785" s="8" t="e">
        <v>#N/A</v>
      </c>
      <c r="AJ785" s="7" t="e">
        <v>#N/A</v>
      </c>
      <c r="AK785" s="19" t="e">
        <v>#N/A</v>
      </c>
      <c r="AL785" s="7" t="e">
        <v>#N/A</v>
      </c>
      <c r="AM785" s="7" t="e">
        <v>#N/A</v>
      </c>
      <c r="AO785" s="22" t="e">
        <f t="shared" si="102"/>
        <v>#N/A</v>
      </c>
      <c r="AP785" s="22" t="e">
        <f t="shared" si="103"/>
        <v>#N/A</v>
      </c>
      <c r="AQ785" s="22" t="e">
        <f t="shared" si="98"/>
        <v>#N/A</v>
      </c>
      <c r="AR785" s="22" t="e">
        <f t="shared" si="99"/>
        <v>#N/A</v>
      </c>
      <c r="AS785" s="22" t="e">
        <f t="shared" si="100"/>
        <v>#N/A</v>
      </c>
    </row>
    <row r="786" spans="5:45" x14ac:dyDescent="0.25">
      <c r="E786" s="8" t="e">
        <f t="shared" si="97"/>
        <v>#N/A</v>
      </c>
      <c r="F786" s="7" t="e">
        <f t="shared" si="9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101"/>
        <v>#N/A</v>
      </c>
      <c r="AI786" s="8" t="e">
        <v>#N/A</v>
      </c>
      <c r="AJ786" s="7" t="e">
        <v>#N/A</v>
      </c>
      <c r="AK786" s="19" t="e">
        <v>#N/A</v>
      </c>
      <c r="AL786" s="7" t="e">
        <v>#N/A</v>
      </c>
      <c r="AM786" s="7" t="e">
        <v>#N/A</v>
      </c>
      <c r="AO786" s="22" t="e">
        <f t="shared" si="102"/>
        <v>#N/A</v>
      </c>
      <c r="AP786" s="22" t="e">
        <f t="shared" si="103"/>
        <v>#N/A</v>
      </c>
      <c r="AQ786" s="22" t="e">
        <f t="shared" si="98"/>
        <v>#N/A</v>
      </c>
      <c r="AR786" s="22" t="e">
        <f t="shared" si="99"/>
        <v>#N/A</v>
      </c>
      <c r="AS786" s="22" t="e">
        <f t="shared" si="100"/>
        <v>#N/A</v>
      </c>
    </row>
    <row r="787" spans="5:45" x14ac:dyDescent="0.25">
      <c r="E787" s="8" t="e">
        <f t="shared" si="97"/>
        <v>#N/A</v>
      </c>
      <c r="F787" s="7" t="e">
        <f t="shared" si="9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101"/>
        <v>#N/A</v>
      </c>
      <c r="AI787" s="8" t="e">
        <v>#N/A</v>
      </c>
      <c r="AJ787" s="7" t="e">
        <v>#N/A</v>
      </c>
      <c r="AK787" s="19" t="e">
        <v>#N/A</v>
      </c>
      <c r="AL787" s="7" t="e">
        <v>#N/A</v>
      </c>
      <c r="AM787" s="7" t="e">
        <v>#N/A</v>
      </c>
      <c r="AO787" s="22" t="e">
        <f t="shared" si="102"/>
        <v>#N/A</v>
      </c>
      <c r="AP787" s="22" t="e">
        <f t="shared" si="103"/>
        <v>#N/A</v>
      </c>
      <c r="AQ787" s="22" t="e">
        <f t="shared" si="98"/>
        <v>#N/A</v>
      </c>
      <c r="AR787" s="22" t="e">
        <f t="shared" si="99"/>
        <v>#N/A</v>
      </c>
      <c r="AS787" s="22" t="e">
        <f t="shared" si="100"/>
        <v>#N/A</v>
      </c>
    </row>
    <row r="788" spans="5:45" x14ac:dyDescent="0.25">
      <c r="E788" s="8" t="e">
        <f t="shared" si="97"/>
        <v>#N/A</v>
      </c>
      <c r="F788" s="7" t="e">
        <f t="shared" si="9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101"/>
        <v>#N/A</v>
      </c>
      <c r="AI788" s="8" t="e">
        <v>#N/A</v>
      </c>
      <c r="AJ788" s="7" t="e">
        <v>#N/A</v>
      </c>
      <c r="AK788" s="19" t="e">
        <v>#N/A</v>
      </c>
      <c r="AL788" s="7" t="e">
        <v>#N/A</v>
      </c>
      <c r="AM788" s="7" t="e">
        <v>#N/A</v>
      </c>
      <c r="AO788" s="22" t="e">
        <f t="shared" si="102"/>
        <v>#N/A</v>
      </c>
      <c r="AP788" s="22" t="e">
        <f t="shared" si="103"/>
        <v>#N/A</v>
      </c>
      <c r="AQ788" s="22" t="e">
        <f t="shared" si="98"/>
        <v>#N/A</v>
      </c>
      <c r="AR788" s="22" t="e">
        <f t="shared" si="99"/>
        <v>#N/A</v>
      </c>
      <c r="AS788" s="22" t="e">
        <f t="shared" si="100"/>
        <v>#N/A</v>
      </c>
    </row>
    <row r="789" spans="5:45" x14ac:dyDescent="0.25">
      <c r="E789" s="8" t="e">
        <f t="shared" si="97"/>
        <v>#N/A</v>
      </c>
      <c r="F789" s="7" t="e">
        <f t="shared" si="9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101"/>
        <v>#N/A</v>
      </c>
      <c r="AI789" s="8" t="e">
        <v>#N/A</v>
      </c>
      <c r="AJ789" s="7" t="e">
        <v>#N/A</v>
      </c>
      <c r="AK789" s="19" t="e">
        <v>#N/A</v>
      </c>
      <c r="AL789" s="7" t="e">
        <v>#N/A</v>
      </c>
      <c r="AM789" s="7" t="e">
        <v>#N/A</v>
      </c>
      <c r="AO789" s="22" t="e">
        <f t="shared" si="102"/>
        <v>#N/A</v>
      </c>
      <c r="AP789" s="22" t="e">
        <f t="shared" si="103"/>
        <v>#N/A</v>
      </c>
      <c r="AQ789" s="22" t="e">
        <f t="shared" si="98"/>
        <v>#N/A</v>
      </c>
      <c r="AR789" s="22" t="e">
        <f t="shared" si="99"/>
        <v>#N/A</v>
      </c>
      <c r="AS789" s="22" t="e">
        <f t="shared" si="100"/>
        <v>#N/A</v>
      </c>
    </row>
    <row r="790" spans="5:45" x14ac:dyDescent="0.25">
      <c r="E790" s="8" t="e">
        <f t="shared" si="97"/>
        <v>#N/A</v>
      </c>
      <c r="F790" s="7" t="e">
        <f t="shared" si="9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101"/>
        <v>#N/A</v>
      </c>
      <c r="AI790" s="8" t="e">
        <v>#N/A</v>
      </c>
      <c r="AJ790" s="7" t="e">
        <v>#N/A</v>
      </c>
      <c r="AK790" s="19" t="e">
        <v>#N/A</v>
      </c>
      <c r="AL790" s="7" t="e">
        <v>#N/A</v>
      </c>
      <c r="AM790" s="7" t="e">
        <v>#N/A</v>
      </c>
      <c r="AO790" s="22" t="e">
        <f t="shared" si="102"/>
        <v>#N/A</v>
      </c>
      <c r="AP790" s="22" t="e">
        <f t="shared" si="103"/>
        <v>#N/A</v>
      </c>
      <c r="AQ790" s="22" t="e">
        <f t="shared" si="98"/>
        <v>#N/A</v>
      </c>
      <c r="AR790" s="22" t="e">
        <f t="shared" si="99"/>
        <v>#N/A</v>
      </c>
      <c r="AS790" s="22" t="e">
        <f t="shared" si="100"/>
        <v>#N/A</v>
      </c>
    </row>
    <row r="791" spans="5:45" x14ac:dyDescent="0.25">
      <c r="E791" s="8" t="e">
        <f t="shared" si="97"/>
        <v>#N/A</v>
      </c>
      <c r="F791" s="7" t="e">
        <f t="shared" si="9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101"/>
        <v>#N/A</v>
      </c>
      <c r="AI791" s="8" t="e">
        <v>#N/A</v>
      </c>
      <c r="AJ791" s="7" t="e">
        <v>#N/A</v>
      </c>
      <c r="AK791" s="19" t="e">
        <v>#N/A</v>
      </c>
      <c r="AL791" s="7" t="e">
        <v>#N/A</v>
      </c>
      <c r="AM791" s="7" t="e">
        <v>#N/A</v>
      </c>
      <c r="AO791" s="22" t="e">
        <f t="shared" si="102"/>
        <v>#N/A</v>
      </c>
      <c r="AP791" s="22" t="e">
        <f t="shared" si="103"/>
        <v>#N/A</v>
      </c>
      <c r="AQ791" s="22" t="e">
        <f t="shared" si="98"/>
        <v>#N/A</v>
      </c>
      <c r="AR791" s="22" t="e">
        <f t="shared" si="99"/>
        <v>#N/A</v>
      </c>
      <c r="AS791" s="22" t="e">
        <f t="shared" si="100"/>
        <v>#N/A</v>
      </c>
    </row>
    <row r="792" spans="5:45" x14ac:dyDescent="0.25">
      <c r="E792" s="8" t="e">
        <f t="shared" si="97"/>
        <v>#N/A</v>
      </c>
      <c r="F792" s="7" t="e">
        <f t="shared" ref="F792:F855" si="104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101"/>
        <v>#N/A</v>
      </c>
      <c r="AI792" s="8" t="e">
        <v>#N/A</v>
      </c>
      <c r="AJ792" s="7" t="e">
        <v>#N/A</v>
      </c>
      <c r="AK792" s="19" t="e">
        <v>#N/A</v>
      </c>
      <c r="AL792" s="7" t="e">
        <v>#N/A</v>
      </c>
      <c r="AM792" s="7" t="e">
        <v>#N/A</v>
      </c>
      <c r="AO792" s="22" t="e">
        <f t="shared" si="102"/>
        <v>#N/A</v>
      </c>
      <c r="AP792" s="22" t="e">
        <f t="shared" si="103"/>
        <v>#N/A</v>
      </c>
      <c r="AQ792" s="22" t="e">
        <f t="shared" si="98"/>
        <v>#N/A</v>
      </c>
      <c r="AR792" s="22" t="e">
        <f t="shared" si="99"/>
        <v>#N/A</v>
      </c>
      <c r="AS792" s="22" t="e">
        <f t="shared" si="100"/>
        <v>#N/A</v>
      </c>
    </row>
    <row r="793" spans="5:45" x14ac:dyDescent="0.25">
      <c r="E793" s="8" t="e">
        <f t="shared" si="97"/>
        <v>#N/A</v>
      </c>
      <c r="F793" s="7" t="e">
        <f t="shared" si="104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101"/>
        <v>#N/A</v>
      </c>
      <c r="AI793" s="8" t="e">
        <v>#N/A</v>
      </c>
      <c r="AJ793" s="7" t="e">
        <v>#N/A</v>
      </c>
      <c r="AK793" s="19" t="e">
        <v>#N/A</v>
      </c>
      <c r="AL793" s="7" t="e">
        <v>#N/A</v>
      </c>
      <c r="AM793" s="7" t="e">
        <v>#N/A</v>
      </c>
      <c r="AO793" s="22" t="e">
        <f t="shared" si="102"/>
        <v>#N/A</v>
      </c>
      <c r="AP793" s="22" t="e">
        <f t="shared" si="103"/>
        <v>#N/A</v>
      </c>
      <c r="AQ793" s="22" t="e">
        <f t="shared" si="98"/>
        <v>#N/A</v>
      </c>
      <c r="AR793" s="22" t="e">
        <f t="shared" si="99"/>
        <v>#N/A</v>
      </c>
      <c r="AS793" s="22" t="e">
        <f t="shared" si="100"/>
        <v>#N/A</v>
      </c>
    </row>
    <row r="794" spans="5:45" x14ac:dyDescent="0.25">
      <c r="E794" s="8" t="e">
        <f t="shared" si="97"/>
        <v>#N/A</v>
      </c>
      <c r="F794" s="7" t="e">
        <f t="shared" si="104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101"/>
        <v>#N/A</v>
      </c>
      <c r="AI794" s="8" t="e">
        <v>#N/A</v>
      </c>
      <c r="AJ794" s="7" t="e">
        <v>#N/A</v>
      </c>
      <c r="AK794" s="19" t="e">
        <v>#N/A</v>
      </c>
      <c r="AL794" s="7" t="e">
        <v>#N/A</v>
      </c>
      <c r="AM794" s="7" t="e">
        <v>#N/A</v>
      </c>
      <c r="AO794" s="22" t="e">
        <f t="shared" si="102"/>
        <v>#N/A</v>
      </c>
      <c r="AP794" s="22" t="e">
        <f t="shared" si="103"/>
        <v>#N/A</v>
      </c>
      <c r="AQ794" s="22" t="e">
        <f t="shared" si="98"/>
        <v>#N/A</v>
      </c>
      <c r="AR794" s="22" t="e">
        <f t="shared" si="99"/>
        <v>#N/A</v>
      </c>
      <c r="AS794" s="22" t="e">
        <f t="shared" si="100"/>
        <v>#N/A</v>
      </c>
    </row>
    <row r="795" spans="5:45" x14ac:dyDescent="0.25">
      <c r="E795" s="8" t="e">
        <f t="shared" si="97"/>
        <v>#N/A</v>
      </c>
      <c r="F795" s="7" t="e">
        <f t="shared" si="104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101"/>
        <v>#N/A</v>
      </c>
      <c r="AI795" s="8" t="e">
        <v>#N/A</v>
      </c>
      <c r="AJ795" s="7" t="e">
        <v>#N/A</v>
      </c>
      <c r="AK795" s="19" t="e">
        <v>#N/A</v>
      </c>
      <c r="AL795" s="7" t="e">
        <v>#N/A</v>
      </c>
      <c r="AM795" s="7" t="e">
        <v>#N/A</v>
      </c>
      <c r="AO795" s="22" t="e">
        <f t="shared" si="102"/>
        <v>#N/A</v>
      </c>
      <c r="AP795" s="22" t="e">
        <f t="shared" si="103"/>
        <v>#N/A</v>
      </c>
      <c r="AQ795" s="22" t="e">
        <f t="shared" si="98"/>
        <v>#N/A</v>
      </c>
      <c r="AR795" s="22" t="e">
        <f t="shared" si="99"/>
        <v>#N/A</v>
      </c>
      <c r="AS795" s="22" t="e">
        <f t="shared" si="100"/>
        <v>#N/A</v>
      </c>
    </row>
    <row r="796" spans="5:45" x14ac:dyDescent="0.25">
      <c r="E796" s="8" t="e">
        <f t="shared" si="97"/>
        <v>#N/A</v>
      </c>
      <c r="F796" s="7" t="e">
        <f t="shared" si="104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101"/>
        <v>#N/A</v>
      </c>
      <c r="AI796" s="8" t="e">
        <v>#N/A</v>
      </c>
      <c r="AJ796" s="7" t="e">
        <v>#N/A</v>
      </c>
      <c r="AK796" s="19" t="e">
        <v>#N/A</v>
      </c>
      <c r="AL796" s="7" t="e">
        <v>#N/A</v>
      </c>
      <c r="AM796" s="7" t="e">
        <v>#N/A</v>
      </c>
      <c r="AO796" s="22" t="e">
        <f t="shared" si="102"/>
        <v>#N/A</v>
      </c>
      <c r="AP796" s="22" t="e">
        <f t="shared" si="103"/>
        <v>#N/A</v>
      </c>
      <c r="AQ796" s="22" t="e">
        <f t="shared" si="98"/>
        <v>#N/A</v>
      </c>
      <c r="AR796" s="22" t="e">
        <f t="shared" si="99"/>
        <v>#N/A</v>
      </c>
      <c r="AS796" s="22" t="e">
        <f t="shared" si="100"/>
        <v>#N/A</v>
      </c>
    </row>
    <row r="797" spans="5:45" x14ac:dyDescent="0.25">
      <c r="E797" s="8" t="e">
        <f t="shared" si="97"/>
        <v>#N/A</v>
      </c>
      <c r="F797" s="7" t="e">
        <f t="shared" si="104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101"/>
        <v>#N/A</v>
      </c>
      <c r="AI797" s="8" t="e">
        <v>#N/A</v>
      </c>
      <c r="AJ797" s="7" t="e">
        <v>#N/A</v>
      </c>
      <c r="AK797" s="19" t="e">
        <v>#N/A</v>
      </c>
      <c r="AL797" s="7" t="e">
        <v>#N/A</v>
      </c>
      <c r="AM797" s="7" t="e">
        <v>#N/A</v>
      </c>
      <c r="AO797" s="22" t="e">
        <f t="shared" si="102"/>
        <v>#N/A</v>
      </c>
      <c r="AP797" s="22" t="e">
        <f t="shared" si="103"/>
        <v>#N/A</v>
      </c>
      <c r="AQ797" s="22" t="e">
        <f t="shared" si="98"/>
        <v>#N/A</v>
      </c>
      <c r="AR797" s="22" t="e">
        <f t="shared" si="99"/>
        <v>#N/A</v>
      </c>
      <c r="AS797" s="22" t="e">
        <f t="shared" si="100"/>
        <v>#N/A</v>
      </c>
    </row>
    <row r="798" spans="5:45" x14ac:dyDescent="0.25">
      <c r="E798" s="8" t="e">
        <f t="shared" si="97"/>
        <v>#N/A</v>
      </c>
      <c r="F798" s="7" t="e">
        <f t="shared" si="104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101"/>
        <v>#N/A</v>
      </c>
      <c r="AI798" s="8" t="e">
        <v>#N/A</v>
      </c>
      <c r="AJ798" s="7" t="e">
        <v>#N/A</v>
      </c>
      <c r="AK798" s="19" t="e">
        <v>#N/A</v>
      </c>
      <c r="AL798" s="7" t="e">
        <v>#N/A</v>
      </c>
      <c r="AM798" s="7" t="e">
        <v>#N/A</v>
      </c>
      <c r="AO798" s="22" t="e">
        <f t="shared" si="102"/>
        <v>#N/A</v>
      </c>
      <c r="AP798" s="22" t="e">
        <f t="shared" si="103"/>
        <v>#N/A</v>
      </c>
      <c r="AQ798" s="22" t="e">
        <f t="shared" si="98"/>
        <v>#N/A</v>
      </c>
      <c r="AR798" s="22" t="e">
        <f t="shared" si="99"/>
        <v>#N/A</v>
      </c>
      <c r="AS798" s="22" t="e">
        <f t="shared" si="100"/>
        <v>#N/A</v>
      </c>
    </row>
    <row r="799" spans="5:45" x14ac:dyDescent="0.25">
      <c r="E799" s="8" t="e">
        <f t="shared" si="97"/>
        <v>#N/A</v>
      </c>
      <c r="F799" s="7" t="e">
        <f t="shared" si="104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101"/>
        <v>#N/A</v>
      </c>
      <c r="AI799" s="8" t="e">
        <v>#N/A</v>
      </c>
      <c r="AJ799" s="7" t="e">
        <v>#N/A</v>
      </c>
      <c r="AK799" s="19" t="e">
        <v>#N/A</v>
      </c>
      <c r="AL799" s="7" t="e">
        <v>#N/A</v>
      </c>
      <c r="AM799" s="7" t="e">
        <v>#N/A</v>
      </c>
      <c r="AO799" s="22" t="e">
        <f t="shared" si="102"/>
        <v>#N/A</v>
      </c>
      <c r="AP799" s="22" t="e">
        <f t="shared" si="103"/>
        <v>#N/A</v>
      </c>
      <c r="AQ799" s="22" t="e">
        <f t="shared" si="98"/>
        <v>#N/A</v>
      </c>
      <c r="AR799" s="22" t="e">
        <f t="shared" si="99"/>
        <v>#N/A</v>
      </c>
      <c r="AS799" s="22" t="e">
        <f t="shared" si="100"/>
        <v>#N/A</v>
      </c>
    </row>
    <row r="800" spans="5:45" x14ac:dyDescent="0.25">
      <c r="E800" s="8" t="e">
        <f t="shared" si="97"/>
        <v>#N/A</v>
      </c>
      <c r="F800" s="7" t="e">
        <f t="shared" si="104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101"/>
        <v>#N/A</v>
      </c>
      <c r="AI800" s="8" t="e">
        <v>#N/A</v>
      </c>
      <c r="AJ800" s="7" t="e">
        <v>#N/A</v>
      </c>
      <c r="AK800" s="19" t="e">
        <v>#N/A</v>
      </c>
      <c r="AL800" s="7" t="e">
        <v>#N/A</v>
      </c>
      <c r="AM800" s="7" t="e">
        <v>#N/A</v>
      </c>
      <c r="AO800" s="22" t="e">
        <f t="shared" si="102"/>
        <v>#N/A</v>
      </c>
      <c r="AP800" s="22" t="e">
        <f t="shared" si="103"/>
        <v>#N/A</v>
      </c>
      <c r="AQ800" s="22" t="e">
        <f t="shared" si="98"/>
        <v>#N/A</v>
      </c>
      <c r="AR800" s="22" t="e">
        <f t="shared" si="99"/>
        <v>#N/A</v>
      </c>
      <c r="AS800" s="22" t="e">
        <f t="shared" si="100"/>
        <v>#N/A</v>
      </c>
    </row>
    <row r="801" spans="5:45" x14ac:dyDescent="0.25">
      <c r="E801" s="8" t="e">
        <f t="shared" si="97"/>
        <v>#N/A</v>
      </c>
      <c r="F801" s="7" t="e">
        <f t="shared" si="104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101"/>
        <v>#N/A</v>
      </c>
      <c r="AI801" s="8" t="e">
        <v>#N/A</v>
      </c>
      <c r="AJ801" s="7" t="e">
        <v>#N/A</v>
      </c>
      <c r="AK801" s="19" t="e">
        <v>#N/A</v>
      </c>
      <c r="AL801" s="7" t="e">
        <v>#N/A</v>
      </c>
      <c r="AM801" s="7" t="e">
        <v>#N/A</v>
      </c>
      <c r="AO801" s="22" t="e">
        <f t="shared" si="102"/>
        <v>#N/A</v>
      </c>
      <c r="AP801" s="22" t="e">
        <f t="shared" si="103"/>
        <v>#N/A</v>
      </c>
      <c r="AQ801" s="22" t="e">
        <f t="shared" si="98"/>
        <v>#N/A</v>
      </c>
      <c r="AR801" s="22" t="e">
        <f t="shared" si="99"/>
        <v>#N/A</v>
      </c>
      <c r="AS801" s="22" t="e">
        <f t="shared" si="100"/>
        <v>#N/A</v>
      </c>
    </row>
    <row r="802" spans="5:45" x14ac:dyDescent="0.25">
      <c r="E802" s="8" t="e">
        <f t="shared" si="97"/>
        <v>#N/A</v>
      </c>
      <c r="F802" s="7" t="e">
        <f t="shared" si="104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101"/>
        <v>#N/A</v>
      </c>
      <c r="AI802" s="8" t="e">
        <v>#N/A</v>
      </c>
      <c r="AJ802" s="7" t="e">
        <v>#N/A</v>
      </c>
      <c r="AK802" s="19" t="e">
        <v>#N/A</v>
      </c>
      <c r="AL802" s="7" t="e">
        <v>#N/A</v>
      </c>
      <c r="AM802" s="7" t="e">
        <v>#N/A</v>
      </c>
      <c r="AO802" s="22" t="e">
        <f t="shared" si="102"/>
        <v>#N/A</v>
      </c>
      <c r="AP802" s="22" t="e">
        <f t="shared" si="103"/>
        <v>#N/A</v>
      </c>
      <c r="AQ802" s="22" t="e">
        <f t="shared" si="98"/>
        <v>#N/A</v>
      </c>
      <c r="AR802" s="22" t="e">
        <f t="shared" si="99"/>
        <v>#N/A</v>
      </c>
      <c r="AS802" s="22" t="e">
        <f t="shared" si="100"/>
        <v>#N/A</v>
      </c>
    </row>
    <row r="803" spans="5:45" x14ac:dyDescent="0.25">
      <c r="E803" s="8" t="e">
        <f t="shared" si="97"/>
        <v>#N/A</v>
      </c>
      <c r="F803" s="7" t="e">
        <f t="shared" si="104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101"/>
        <v>#N/A</v>
      </c>
      <c r="AI803" s="8" t="e">
        <v>#N/A</v>
      </c>
      <c r="AJ803" s="7" t="e">
        <v>#N/A</v>
      </c>
      <c r="AK803" s="19" t="e">
        <v>#N/A</v>
      </c>
      <c r="AL803" s="7" t="e">
        <v>#N/A</v>
      </c>
      <c r="AM803" s="7" t="e">
        <v>#N/A</v>
      </c>
      <c r="AO803" s="22" t="e">
        <f t="shared" si="102"/>
        <v>#N/A</v>
      </c>
      <c r="AP803" s="22" t="e">
        <f t="shared" si="103"/>
        <v>#N/A</v>
      </c>
      <c r="AQ803" s="22" t="e">
        <f t="shared" si="98"/>
        <v>#N/A</v>
      </c>
      <c r="AR803" s="22" t="e">
        <f t="shared" si="99"/>
        <v>#N/A</v>
      </c>
      <c r="AS803" s="22" t="e">
        <f t="shared" si="100"/>
        <v>#N/A</v>
      </c>
    </row>
    <row r="804" spans="5:45" x14ac:dyDescent="0.25">
      <c r="E804" s="8" t="e">
        <f t="shared" si="97"/>
        <v>#N/A</v>
      </c>
      <c r="F804" s="7" t="e">
        <f t="shared" si="104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101"/>
        <v>#N/A</v>
      </c>
      <c r="AI804" s="8" t="e">
        <v>#N/A</v>
      </c>
      <c r="AJ804" s="7" t="e">
        <v>#N/A</v>
      </c>
      <c r="AK804" s="19" t="e">
        <v>#N/A</v>
      </c>
      <c r="AL804" s="7" t="e">
        <v>#N/A</v>
      </c>
      <c r="AM804" s="7" t="e">
        <v>#N/A</v>
      </c>
      <c r="AO804" s="22" t="e">
        <f t="shared" si="102"/>
        <v>#N/A</v>
      </c>
      <c r="AP804" s="22" t="e">
        <f t="shared" si="103"/>
        <v>#N/A</v>
      </c>
      <c r="AQ804" s="22" t="e">
        <f t="shared" si="98"/>
        <v>#N/A</v>
      </c>
      <c r="AR804" s="22" t="e">
        <f t="shared" si="99"/>
        <v>#N/A</v>
      </c>
      <c r="AS804" s="22" t="e">
        <f t="shared" si="100"/>
        <v>#N/A</v>
      </c>
    </row>
    <row r="805" spans="5:45" x14ac:dyDescent="0.25">
      <c r="E805" s="8" t="e">
        <f t="shared" si="97"/>
        <v>#N/A</v>
      </c>
      <c r="F805" s="7" t="e">
        <f t="shared" si="104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101"/>
        <v>#N/A</v>
      </c>
      <c r="AI805" s="8" t="e">
        <v>#N/A</v>
      </c>
      <c r="AJ805" s="7" t="e">
        <v>#N/A</v>
      </c>
      <c r="AK805" s="19" t="e">
        <v>#N/A</v>
      </c>
      <c r="AL805" s="7" t="e">
        <v>#N/A</v>
      </c>
      <c r="AM805" s="7" t="e">
        <v>#N/A</v>
      </c>
      <c r="AO805" s="22" t="e">
        <f t="shared" si="102"/>
        <v>#N/A</v>
      </c>
      <c r="AP805" s="22" t="e">
        <f t="shared" si="103"/>
        <v>#N/A</v>
      </c>
      <c r="AQ805" s="22" t="e">
        <f t="shared" si="98"/>
        <v>#N/A</v>
      </c>
      <c r="AR805" s="22" t="e">
        <f t="shared" si="99"/>
        <v>#N/A</v>
      </c>
      <c r="AS805" s="22" t="e">
        <f t="shared" si="100"/>
        <v>#N/A</v>
      </c>
    </row>
    <row r="806" spans="5:45" x14ac:dyDescent="0.25">
      <c r="E806" s="8" t="e">
        <f t="shared" si="97"/>
        <v>#N/A</v>
      </c>
      <c r="F806" s="7" t="e">
        <f t="shared" si="104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101"/>
        <v>#N/A</v>
      </c>
      <c r="AI806" s="8" t="e">
        <v>#N/A</v>
      </c>
      <c r="AJ806" s="7" t="e">
        <v>#N/A</v>
      </c>
      <c r="AK806" s="19" t="e">
        <v>#N/A</v>
      </c>
      <c r="AL806" s="7" t="e">
        <v>#N/A</v>
      </c>
      <c r="AM806" s="7" t="e">
        <v>#N/A</v>
      </c>
      <c r="AO806" s="22" t="e">
        <f t="shared" si="102"/>
        <v>#N/A</v>
      </c>
      <c r="AP806" s="22" t="e">
        <f t="shared" si="103"/>
        <v>#N/A</v>
      </c>
      <c r="AQ806" s="22" t="e">
        <f t="shared" si="98"/>
        <v>#N/A</v>
      </c>
      <c r="AR806" s="22" t="e">
        <f t="shared" si="99"/>
        <v>#N/A</v>
      </c>
      <c r="AS806" s="22" t="e">
        <f t="shared" si="100"/>
        <v>#N/A</v>
      </c>
    </row>
    <row r="807" spans="5:45" x14ac:dyDescent="0.25">
      <c r="E807" s="8" t="e">
        <f t="shared" si="97"/>
        <v>#N/A</v>
      </c>
      <c r="F807" s="7" t="e">
        <f t="shared" si="104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101"/>
        <v>#N/A</v>
      </c>
      <c r="AI807" s="8" t="e">
        <v>#N/A</v>
      </c>
      <c r="AJ807" s="7" t="e">
        <v>#N/A</v>
      </c>
      <c r="AK807" s="19" t="e">
        <v>#N/A</v>
      </c>
      <c r="AL807" s="7" t="e">
        <v>#N/A</v>
      </c>
      <c r="AM807" s="7" t="e">
        <v>#N/A</v>
      </c>
      <c r="AO807" s="22" t="e">
        <f t="shared" si="102"/>
        <v>#N/A</v>
      </c>
      <c r="AP807" s="22" t="e">
        <f t="shared" si="103"/>
        <v>#N/A</v>
      </c>
      <c r="AQ807" s="22" t="e">
        <f t="shared" si="98"/>
        <v>#N/A</v>
      </c>
      <c r="AR807" s="22" t="e">
        <f t="shared" si="99"/>
        <v>#N/A</v>
      </c>
      <c r="AS807" s="22" t="e">
        <f t="shared" si="100"/>
        <v>#N/A</v>
      </c>
    </row>
    <row r="808" spans="5:45" x14ac:dyDescent="0.25">
      <c r="E808" s="8" t="e">
        <f t="shared" si="97"/>
        <v>#N/A</v>
      </c>
      <c r="F808" s="7" t="e">
        <f t="shared" si="104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101"/>
        <v>#N/A</v>
      </c>
      <c r="AI808" s="8" t="e">
        <v>#N/A</v>
      </c>
      <c r="AJ808" s="7" t="e">
        <v>#N/A</v>
      </c>
      <c r="AK808" s="19" t="e">
        <v>#N/A</v>
      </c>
      <c r="AL808" s="7" t="e">
        <v>#N/A</v>
      </c>
      <c r="AM808" s="7" t="e">
        <v>#N/A</v>
      </c>
      <c r="AO808" s="22" t="e">
        <f t="shared" si="102"/>
        <v>#N/A</v>
      </c>
      <c r="AP808" s="22" t="e">
        <f t="shared" si="103"/>
        <v>#N/A</v>
      </c>
      <c r="AQ808" s="22" t="e">
        <f t="shared" si="98"/>
        <v>#N/A</v>
      </c>
      <c r="AR808" s="22" t="e">
        <f t="shared" si="99"/>
        <v>#N/A</v>
      </c>
      <c r="AS808" s="22" t="e">
        <f t="shared" si="100"/>
        <v>#N/A</v>
      </c>
    </row>
    <row r="809" spans="5:45" x14ac:dyDescent="0.25">
      <c r="E809" s="8" t="e">
        <f t="shared" si="97"/>
        <v>#N/A</v>
      </c>
      <c r="F809" s="7" t="e">
        <f t="shared" si="104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101"/>
        <v>#N/A</v>
      </c>
      <c r="AI809" s="8" t="e">
        <v>#N/A</v>
      </c>
      <c r="AJ809" s="7" t="e">
        <v>#N/A</v>
      </c>
      <c r="AK809" s="19" t="e">
        <v>#N/A</v>
      </c>
      <c r="AL809" s="7" t="e">
        <v>#N/A</v>
      </c>
      <c r="AM809" s="7" t="e">
        <v>#N/A</v>
      </c>
      <c r="AO809" s="22" t="e">
        <f t="shared" si="102"/>
        <v>#N/A</v>
      </c>
      <c r="AP809" s="22" t="e">
        <f t="shared" si="103"/>
        <v>#N/A</v>
      </c>
      <c r="AQ809" s="22" t="e">
        <f t="shared" si="98"/>
        <v>#N/A</v>
      </c>
      <c r="AR809" s="22" t="e">
        <f t="shared" si="99"/>
        <v>#N/A</v>
      </c>
      <c r="AS809" s="22" t="e">
        <f t="shared" si="100"/>
        <v>#N/A</v>
      </c>
    </row>
    <row r="810" spans="5:45" x14ac:dyDescent="0.25">
      <c r="E810" s="8" t="e">
        <f t="shared" si="97"/>
        <v>#N/A</v>
      </c>
      <c r="F810" s="7" t="e">
        <f t="shared" si="104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101"/>
        <v>#N/A</v>
      </c>
      <c r="AI810" s="8" t="e">
        <v>#N/A</v>
      </c>
      <c r="AJ810" s="7" t="e">
        <v>#N/A</v>
      </c>
      <c r="AK810" s="19" t="e">
        <v>#N/A</v>
      </c>
      <c r="AL810" s="7" t="e">
        <v>#N/A</v>
      </c>
      <c r="AM810" s="7" t="e">
        <v>#N/A</v>
      </c>
      <c r="AO810" s="22" t="e">
        <f t="shared" si="102"/>
        <v>#N/A</v>
      </c>
      <c r="AP810" s="22" t="e">
        <f t="shared" si="103"/>
        <v>#N/A</v>
      </c>
      <c r="AQ810" s="22" t="e">
        <f t="shared" si="98"/>
        <v>#N/A</v>
      </c>
      <c r="AR810" s="22" t="e">
        <f t="shared" si="99"/>
        <v>#N/A</v>
      </c>
      <c r="AS810" s="22" t="e">
        <f t="shared" si="100"/>
        <v>#N/A</v>
      </c>
    </row>
    <row r="811" spans="5:45" x14ac:dyDescent="0.25">
      <c r="E811" s="8" t="e">
        <f t="shared" si="97"/>
        <v>#N/A</v>
      </c>
      <c r="F811" s="7" t="e">
        <f t="shared" si="104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101"/>
        <v>#N/A</v>
      </c>
      <c r="AI811" s="8" t="e">
        <v>#N/A</v>
      </c>
      <c r="AJ811" s="7" t="e">
        <v>#N/A</v>
      </c>
      <c r="AK811" s="19" t="e">
        <v>#N/A</v>
      </c>
      <c r="AL811" s="7" t="e">
        <v>#N/A</v>
      </c>
      <c r="AM811" s="7" t="e">
        <v>#N/A</v>
      </c>
      <c r="AO811" s="22" t="e">
        <f t="shared" si="102"/>
        <v>#N/A</v>
      </c>
      <c r="AP811" s="22" t="e">
        <f t="shared" si="103"/>
        <v>#N/A</v>
      </c>
      <c r="AQ811" s="22" t="e">
        <f t="shared" si="98"/>
        <v>#N/A</v>
      </c>
      <c r="AR811" s="22" t="e">
        <f t="shared" si="99"/>
        <v>#N/A</v>
      </c>
      <c r="AS811" s="22" t="e">
        <f t="shared" si="100"/>
        <v>#N/A</v>
      </c>
    </row>
    <row r="812" spans="5:45" x14ac:dyDescent="0.25">
      <c r="E812" s="8" t="e">
        <f t="shared" si="97"/>
        <v>#N/A</v>
      </c>
      <c r="F812" s="7" t="e">
        <f t="shared" si="104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101"/>
        <v>#N/A</v>
      </c>
      <c r="AI812" s="8" t="e">
        <v>#N/A</v>
      </c>
      <c r="AJ812" s="7" t="e">
        <v>#N/A</v>
      </c>
      <c r="AK812" s="19" t="e">
        <v>#N/A</v>
      </c>
      <c r="AL812" s="7" t="e">
        <v>#N/A</v>
      </c>
      <c r="AM812" s="7" t="e">
        <v>#N/A</v>
      </c>
      <c r="AO812" s="22" t="e">
        <f t="shared" si="102"/>
        <v>#N/A</v>
      </c>
      <c r="AP812" s="22" t="e">
        <f t="shared" si="103"/>
        <v>#N/A</v>
      </c>
      <c r="AQ812" s="22" t="e">
        <f t="shared" si="98"/>
        <v>#N/A</v>
      </c>
      <c r="AR812" s="22" t="e">
        <f t="shared" si="99"/>
        <v>#N/A</v>
      </c>
      <c r="AS812" s="22" t="e">
        <f t="shared" si="100"/>
        <v>#N/A</v>
      </c>
    </row>
    <row r="813" spans="5:45" x14ac:dyDescent="0.25">
      <c r="E813" s="8" t="e">
        <f t="shared" si="97"/>
        <v>#N/A</v>
      </c>
      <c r="F813" s="7" t="e">
        <f t="shared" si="104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101"/>
        <v>#N/A</v>
      </c>
      <c r="AI813" s="8" t="e">
        <v>#N/A</v>
      </c>
      <c r="AJ813" s="7" t="e">
        <v>#N/A</v>
      </c>
      <c r="AK813" s="19" t="e">
        <v>#N/A</v>
      </c>
      <c r="AL813" s="7" t="e">
        <v>#N/A</v>
      </c>
      <c r="AM813" s="7" t="e">
        <v>#N/A</v>
      </c>
      <c r="AO813" s="22" t="e">
        <f t="shared" si="102"/>
        <v>#N/A</v>
      </c>
      <c r="AP813" s="22" t="e">
        <f t="shared" si="103"/>
        <v>#N/A</v>
      </c>
      <c r="AQ813" s="22" t="e">
        <f t="shared" si="98"/>
        <v>#N/A</v>
      </c>
      <c r="AR813" s="22" t="e">
        <f t="shared" si="99"/>
        <v>#N/A</v>
      </c>
      <c r="AS813" s="22" t="e">
        <f t="shared" si="100"/>
        <v>#N/A</v>
      </c>
    </row>
    <row r="814" spans="5:45" x14ac:dyDescent="0.25">
      <c r="E814" s="8" t="e">
        <f t="shared" si="97"/>
        <v>#N/A</v>
      </c>
      <c r="F814" s="7" t="e">
        <f t="shared" si="104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101"/>
        <v>#N/A</v>
      </c>
      <c r="AI814" s="8" t="e">
        <v>#N/A</v>
      </c>
      <c r="AJ814" s="7" t="e">
        <v>#N/A</v>
      </c>
      <c r="AK814" s="19" t="e">
        <v>#N/A</v>
      </c>
      <c r="AL814" s="7" t="e">
        <v>#N/A</v>
      </c>
      <c r="AM814" s="7" t="e">
        <v>#N/A</v>
      </c>
      <c r="AO814" s="22" t="e">
        <f t="shared" si="102"/>
        <v>#N/A</v>
      </c>
      <c r="AP814" s="22" t="e">
        <f t="shared" si="103"/>
        <v>#N/A</v>
      </c>
      <c r="AQ814" s="22" t="e">
        <f t="shared" si="98"/>
        <v>#N/A</v>
      </c>
      <c r="AR814" s="22" t="e">
        <f t="shared" si="99"/>
        <v>#N/A</v>
      </c>
      <c r="AS814" s="22" t="e">
        <f t="shared" si="100"/>
        <v>#N/A</v>
      </c>
    </row>
    <row r="815" spans="5:45" x14ac:dyDescent="0.25">
      <c r="E815" s="8" t="e">
        <f t="shared" si="97"/>
        <v>#N/A</v>
      </c>
      <c r="F815" s="7" t="e">
        <f t="shared" si="104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101"/>
        <v>#N/A</v>
      </c>
      <c r="AI815" s="8" t="e">
        <v>#N/A</v>
      </c>
      <c r="AJ815" s="7" t="e">
        <v>#N/A</v>
      </c>
      <c r="AK815" s="19" t="e">
        <v>#N/A</v>
      </c>
      <c r="AL815" s="7" t="e">
        <v>#N/A</v>
      </c>
      <c r="AM815" s="7" t="e">
        <v>#N/A</v>
      </c>
      <c r="AO815" s="22" t="e">
        <f t="shared" si="102"/>
        <v>#N/A</v>
      </c>
      <c r="AP815" s="22" t="e">
        <f t="shared" si="103"/>
        <v>#N/A</v>
      </c>
      <c r="AQ815" s="22" t="e">
        <f t="shared" si="98"/>
        <v>#N/A</v>
      </c>
      <c r="AR815" s="22" t="e">
        <f t="shared" si="99"/>
        <v>#N/A</v>
      </c>
      <c r="AS815" s="22" t="e">
        <f t="shared" si="100"/>
        <v>#N/A</v>
      </c>
    </row>
    <row r="816" spans="5:45" x14ac:dyDescent="0.25">
      <c r="E816" s="8" t="e">
        <f t="shared" si="97"/>
        <v>#N/A</v>
      </c>
      <c r="F816" s="7" t="e">
        <f t="shared" si="104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101"/>
        <v>#N/A</v>
      </c>
      <c r="AI816" s="8" t="e">
        <v>#N/A</v>
      </c>
      <c r="AJ816" s="7" t="e">
        <v>#N/A</v>
      </c>
      <c r="AK816" s="19" t="e">
        <v>#N/A</v>
      </c>
      <c r="AL816" s="7" t="e">
        <v>#N/A</v>
      </c>
      <c r="AM816" s="7" t="e">
        <v>#N/A</v>
      </c>
      <c r="AO816" s="22" t="e">
        <f t="shared" si="102"/>
        <v>#N/A</v>
      </c>
      <c r="AP816" s="22" t="e">
        <f t="shared" si="103"/>
        <v>#N/A</v>
      </c>
      <c r="AQ816" s="22" t="e">
        <f t="shared" si="98"/>
        <v>#N/A</v>
      </c>
      <c r="AR816" s="22" t="e">
        <f t="shared" si="99"/>
        <v>#N/A</v>
      </c>
      <c r="AS816" s="22" t="e">
        <f t="shared" si="100"/>
        <v>#N/A</v>
      </c>
    </row>
    <row r="817" spans="5:45" x14ac:dyDescent="0.25">
      <c r="E817" s="8" t="e">
        <f t="shared" si="97"/>
        <v>#N/A</v>
      </c>
      <c r="F817" s="7" t="e">
        <f t="shared" si="104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101"/>
        <v>#N/A</v>
      </c>
      <c r="AI817" s="8" t="e">
        <v>#N/A</v>
      </c>
      <c r="AJ817" s="7" t="e">
        <v>#N/A</v>
      </c>
      <c r="AK817" s="19" t="e">
        <v>#N/A</v>
      </c>
      <c r="AL817" s="7" t="e">
        <v>#N/A</v>
      </c>
      <c r="AM817" s="7" t="e">
        <v>#N/A</v>
      </c>
      <c r="AO817" s="22" t="e">
        <f t="shared" si="102"/>
        <v>#N/A</v>
      </c>
      <c r="AP817" s="22" t="e">
        <f t="shared" si="103"/>
        <v>#N/A</v>
      </c>
      <c r="AQ817" s="22" t="e">
        <f t="shared" si="98"/>
        <v>#N/A</v>
      </c>
      <c r="AR817" s="22" t="e">
        <f t="shared" si="99"/>
        <v>#N/A</v>
      </c>
      <c r="AS817" s="22" t="e">
        <f t="shared" si="100"/>
        <v>#N/A</v>
      </c>
    </row>
    <row r="818" spans="5:45" x14ac:dyDescent="0.25">
      <c r="E818" s="8" t="e">
        <f t="shared" si="97"/>
        <v>#N/A</v>
      </c>
      <c r="F818" s="7" t="e">
        <f t="shared" si="104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101"/>
        <v>#N/A</v>
      </c>
      <c r="AI818" s="8" t="e">
        <v>#N/A</v>
      </c>
      <c r="AJ818" s="7" t="e">
        <v>#N/A</v>
      </c>
      <c r="AK818" s="19" t="e">
        <v>#N/A</v>
      </c>
      <c r="AL818" s="7" t="e">
        <v>#N/A</v>
      </c>
      <c r="AM818" s="7" t="e">
        <v>#N/A</v>
      </c>
      <c r="AO818" s="22" t="e">
        <f t="shared" si="102"/>
        <v>#N/A</v>
      </c>
      <c r="AP818" s="22" t="e">
        <f t="shared" si="103"/>
        <v>#N/A</v>
      </c>
      <c r="AQ818" s="22" t="e">
        <f t="shared" si="98"/>
        <v>#N/A</v>
      </c>
      <c r="AR818" s="22" t="e">
        <f t="shared" si="99"/>
        <v>#N/A</v>
      </c>
      <c r="AS818" s="22" t="e">
        <f t="shared" si="100"/>
        <v>#N/A</v>
      </c>
    </row>
    <row r="819" spans="5:45" x14ac:dyDescent="0.25">
      <c r="E819" s="8" t="e">
        <f t="shared" si="97"/>
        <v>#N/A</v>
      </c>
      <c r="F819" s="7" t="e">
        <f t="shared" si="104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101"/>
        <v>#N/A</v>
      </c>
      <c r="AI819" s="8" t="e">
        <v>#N/A</v>
      </c>
      <c r="AJ819" s="7" t="e">
        <v>#N/A</v>
      </c>
      <c r="AK819" s="19" t="e">
        <v>#N/A</v>
      </c>
      <c r="AL819" s="7" t="e">
        <v>#N/A</v>
      </c>
      <c r="AM819" s="7" t="e">
        <v>#N/A</v>
      </c>
      <c r="AO819" s="22" t="e">
        <f t="shared" si="102"/>
        <v>#N/A</v>
      </c>
      <c r="AP819" s="22" t="e">
        <f t="shared" si="103"/>
        <v>#N/A</v>
      </c>
      <c r="AQ819" s="22" t="e">
        <f t="shared" si="98"/>
        <v>#N/A</v>
      </c>
      <c r="AR819" s="22" t="e">
        <f t="shared" si="99"/>
        <v>#N/A</v>
      </c>
      <c r="AS819" s="22" t="e">
        <f t="shared" si="100"/>
        <v>#N/A</v>
      </c>
    </row>
    <row r="820" spans="5:45" x14ac:dyDescent="0.25">
      <c r="E820" s="8" t="e">
        <f t="shared" si="97"/>
        <v>#N/A</v>
      </c>
      <c r="F820" s="7" t="e">
        <f t="shared" si="104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101"/>
        <v>#N/A</v>
      </c>
      <c r="AI820" s="8" t="e">
        <v>#N/A</v>
      </c>
      <c r="AJ820" s="7" t="e">
        <v>#N/A</v>
      </c>
      <c r="AK820" s="19" t="e">
        <v>#N/A</v>
      </c>
      <c r="AL820" s="7" t="e">
        <v>#N/A</v>
      </c>
      <c r="AM820" s="7" t="e">
        <v>#N/A</v>
      </c>
      <c r="AO820" s="22" t="e">
        <f t="shared" si="102"/>
        <v>#N/A</v>
      </c>
      <c r="AP820" s="22" t="e">
        <f t="shared" si="103"/>
        <v>#N/A</v>
      </c>
      <c r="AQ820" s="22" t="e">
        <f t="shared" si="98"/>
        <v>#N/A</v>
      </c>
      <c r="AR820" s="22" t="e">
        <f t="shared" si="99"/>
        <v>#N/A</v>
      </c>
      <c r="AS820" s="22" t="e">
        <f t="shared" si="100"/>
        <v>#N/A</v>
      </c>
    </row>
    <row r="821" spans="5:45" x14ac:dyDescent="0.25">
      <c r="E821" s="8" t="e">
        <f t="shared" si="97"/>
        <v>#N/A</v>
      </c>
      <c r="F821" s="7" t="e">
        <f t="shared" si="104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101"/>
        <v>#N/A</v>
      </c>
      <c r="AI821" s="8" t="e">
        <v>#N/A</v>
      </c>
      <c r="AJ821" s="7" t="e">
        <v>#N/A</v>
      </c>
      <c r="AK821" s="19" t="e">
        <v>#N/A</v>
      </c>
      <c r="AL821" s="7" t="e">
        <v>#N/A</v>
      </c>
      <c r="AM821" s="7" t="e">
        <v>#N/A</v>
      </c>
      <c r="AO821" s="22" t="e">
        <f t="shared" si="102"/>
        <v>#N/A</v>
      </c>
      <c r="AP821" s="22" t="e">
        <f t="shared" si="103"/>
        <v>#N/A</v>
      </c>
      <c r="AQ821" s="22" t="e">
        <f t="shared" si="98"/>
        <v>#N/A</v>
      </c>
      <c r="AR821" s="22" t="e">
        <f t="shared" si="99"/>
        <v>#N/A</v>
      </c>
      <c r="AS821" s="22" t="e">
        <f t="shared" si="100"/>
        <v>#N/A</v>
      </c>
    </row>
    <row r="822" spans="5:45" x14ac:dyDescent="0.25">
      <c r="E822" s="8" t="e">
        <f t="shared" si="97"/>
        <v>#N/A</v>
      </c>
      <c r="F822" s="7" t="e">
        <f t="shared" si="104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101"/>
        <v>#N/A</v>
      </c>
      <c r="AI822" s="8" t="e">
        <v>#N/A</v>
      </c>
      <c r="AJ822" s="7" t="e">
        <v>#N/A</v>
      </c>
      <c r="AK822" s="19" t="e">
        <v>#N/A</v>
      </c>
      <c r="AL822" s="7" t="e">
        <v>#N/A</v>
      </c>
      <c r="AM822" s="7" t="e">
        <v>#N/A</v>
      </c>
      <c r="AO822" s="22" t="e">
        <f t="shared" si="102"/>
        <v>#N/A</v>
      </c>
      <c r="AP822" s="22" t="e">
        <f t="shared" si="103"/>
        <v>#N/A</v>
      </c>
      <c r="AQ822" s="22" t="e">
        <f t="shared" si="98"/>
        <v>#N/A</v>
      </c>
      <c r="AR822" s="22" t="e">
        <f t="shared" si="99"/>
        <v>#N/A</v>
      </c>
      <c r="AS822" s="22" t="e">
        <f t="shared" si="100"/>
        <v>#N/A</v>
      </c>
    </row>
    <row r="823" spans="5:45" x14ac:dyDescent="0.25">
      <c r="E823" s="8" t="e">
        <f t="shared" si="97"/>
        <v>#N/A</v>
      </c>
      <c r="F823" s="7" t="e">
        <f t="shared" si="104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101"/>
        <v>#N/A</v>
      </c>
      <c r="AI823" s="8" t="e">
        <v>#N/A</v>
      </c>
      <c r="AJ823" s="7" t="e">
        <v>#N/A</v>
      </c>
      <c r="AK823" s="19" t="e">
        <v>#N/A</v>
      </c>
      <c r="AL823" s="7" t="e">
        <v>#N/A</v>
      </c>
      <c r="AM823" s="7" t="e">
        <v>#N/A</v>
      </c>
      <c r="AO823" s="22" t="e">
        <f t="shared" si="102"/>
        <v>#N/A</v>
      </c>
      <c r="AP823" s="22" t="e">
        <f t="shared" si="103"/>
        <v>#N/A</v>
      </c>
      <c r="AQ823" s="22" t="e">
        <f t="shared" si="98"/>
        <v>#N/A</v>
      </c>
      <c r="AR823" s="22" t="e">
        <f t="shared" si="99"/>
        <v>#N/A</v>
      </c>
      <c r="AS823" s="22" t="e">
        <f t="shared" si="100"/>
        <v>#N/A</v>
      </c>
    </row>
    <row r="824" spans="5:45" x14ac:dyDescent="0.25">
      <c r="E824" s="8" t="e">
        <f t="shared" si="97"/>
        <v>#N/A</v>
      </c>
      <c r="F824" s="7" t="e">
        <f t="shared" si="104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101"/>
        <v>#N/A</v>
      </c>
      <c r="AI824" s="8" t="e">
        <v>#N/A</v>
      </c>
      <c r="AJ824" s="7" t="e">
        <v>#N/A</v>
      </c>
      <c r="AK824" s="19" t="e">
        <v>#N/A</v>
      </c>
      <c r="AL824" s="7" t="e">
        <v>#N/A</v>
      </c>
      <c r="AM824" s="7" t="e">
        <v>#N/A</v>
      </c>
      <c r="AO824" s="22" t="e">
        <f t="shared" si="102"/>
        <v>#N/A</v>
      </c>
      <c r="AP824" s="22" t="e">
        <f t="shared" si="103"/>
        <v>#N/A</v>
      </c>
      <c r="AQ824" s="22" t="e">
        <f t="shared" si="98"/>
        <v>#N/A</v>
      </c>
      <c r="AR824" s="22" t="e">
        <f t="shared" si="99"/>
        <v>#N/A</v>
      </c>
      <c r="AS824" s="22" t="e">
        <f t="shared" si="100"/>
        <v>#N/A</v>
      </c>
    </row>
    <row r="825" spans="5:45" x14ac:dyDescent="0.25">
      <c r="E825" s="8" t="e">
        <f t="shared" si="97"/>
        <v>#N/A</v>
      </c>
      <c r="F825" s="7" t="e">
        <f t="shared" si="104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101"/>
        <v>#N/A</v>
      </c>
      <c r="AI825" s="8" t="e">
        <v>#N/A</v>
      </c>
      <c r="AJ825" s="7" t="e">
        <v>#N/A</v>
      </c>
      <c r="AK825" s="19" t="e">
        <v>#N/A</v>
      </c>
      <c r="AL825" s="7" t="e">
        <v>#N/A</v>
      </c>
      <c r="AM825" s="7" t="e">
        <v>#N/A</v>
      </c>
      <c r="AO825" s="22" t="e">
        <f t="shared" si="102"/>
        <v>#N/A</v>
      </c>
      <c r="AP825" s="22" t="e">
        <f t="shared" si="103"/>
        <v>#N/A</v>
      </c>
      <c r="AQ825" s="22" t="e">
        <f t="shared" si="98"/>
        <v>#N/A</v>
      </c>
      <c r="AR825" s="22" t="e">
        <f t="shared" si="99"/>
        <v>#N/A</v>
      </c>
      <c r="AS825" s="22" t="e">
        <f t="shared" si="100"/>
        <v>#N/A</v>
      </c>
    </row>
    <row r="826" spans="5:45" x14ac:dyDescent="0.25">
      <c r="E826" s="8" t="e">
        <f t="shared" ref="E826:E889" si="105">IF(E825+1&gt;MAX($B$4:$B$97), NA(), E825+1)</f>
        <v>#N/A</v>
      </c>
      <c r="F826" s="7" t="e">
        <f t="shared" si="104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101"/>
        <v>#N/A</v>
      </c>
      <c r="AI826" s="8" t="e">
        <v>#N/A</v>
      </c>
      <c r="AJ826" s="7" t="e">
        <v>#N/A</v>
      </c>
      <c r="AK826" s="19" t="e">
        <v>#N/A</v>
      </c>
      <c r="AL826" s="7" t="e">
        <v>#N/A</v>
      </c>
      <c r="AM826" s="7" t="e">
        <v>#N/A</v>
      </c>
      <c r="AO826" s="22" t="e">
        <f t="shared" si="102"/>
        <v>#N/A</v>
      </c>
      <c r="AP826" s="22" t="e">
        <f t="shared" si="103"/>
        <v>#N/A</v>
      </c>
      <c r="AQ826" s="22" t="e">
        <f t="shared" si="98"/>
        <v>#N/A</v>
      </c>
      <c r="AR826" s="22" t="e">
        <f t="shared" si="99"/>
        <v>#N/A</v>
      </c>
      <c r="AS826" s="22" t="e">
        <f t="shared" si="100"/>
        <v>#N/A</v>
      </c>
    </row>
    <row r="827" spans="5:45" x14ac:dyDescent="0.25">
      <c r="E827" s="8" t="e">
        <f t="shared" si="105"/>
        <v>#N/A</v>
      </c>
      <c r="F827" s="7" t="e">
        <f t="shared" si="104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101"/>
        <v>#N/A</v>
      </c>
      <c r="AI827" s="8" t="e">
        <v>#N/A</v>
      </c>
      <c r="AJ827" s="7" t="e">
        <v>#N/A</v>
      </c>
      <c r="AK827" s="19" t="e">
        <v>#N/A</v>
      </c>
      <c r="AL827" s="7" t="e">
        <v>#N/A</v>
      </c>
      <c r="AM827" s="7" t="e">
        <v>#N/A</v>
      </c>
      <c r="AO827" s="22" t="e">
        <f t="shared" si="102"/>
        <v>#N/A</v>
      </c>
      <c r="AP827" s="22" t="e">
        <f t="shared" si="103"/>
        <v>#N/A</v>
      </c>
      <c r="AQ827" s="22" t="e">
        <f t="shared" si="98"/>
        <v>#N/A</v>
      </c>
      <c r="AR827" s="22" t="e">
        <f t="shared" si="99"/>
        <v>#N/A</v>
      </c>
      <c r="AS827" s="22" t="e">
        <f t="shared" si="100"/>
        <v>#N/A</v>
      </c>
    </row>
    <row r="828" spans="5:45" x14ac:dyDescent="0.25">
      <c r="E828" s="8" t="e">
        <f t="shared" si="105"/>
        <v>#N/A</v>
      </c>
      <c r="F828" s="7" t="e">
        <f t="shared" si="104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101"/>
        <v>#N/A</v>
      </c>
      <c r="AI828" s="8" t="e">
        <v>#N/A</v>
      </c>
      <c r="AJ828" s="7" t="e">
        <v>#N/A</v>
      </c>
      <c r="AK828" s="19" t="e">
        <v>#N/A</v>
      </c>
      <c r="AL828" s="7" t="e">
        <v>#N/A</v>
      </c>
      <c r="AM828" s="7" t="e">
        <v>#N/A</v>
      </c>
      <c r="AO828" s="22" t="e">
        <f t="shared" si="102"/>
        <v>#N/A</v>
      </c>
      <c r="AP828" s="22" t="e">
        <f t="shared" si="103"/>
        <v>#N/A</v>
      </c>
      <c r="AQ828" s="22" t="e">
        <f t="shared" si="98"/>
        <v>#N/A</v>
      </c>
      <c r="AR828" s="22" t="e">
        <f t="shared" si="99"/>
        <v>#N/A</v>
      </c>
      <c r="AS828" s="22" t="e">
        <f t="shared" si="100"/>
        <v>#N/A</v>
      </c>
    </row>
    <row r="829" spans="5:45" x14ac:dyDescent="0.25">
      <c r="E829" s="8" t="e">
        <f t="shared" si="105"/>
        <v>#N/A</v>
      </c>
      <c r="F829" s="7" t="e">
        <f t="shared" si="104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101"/>
        <v>#N/A</v>
      </c>
      <c r="AI829" s="8" t="e">
        <v>#N/A</v>
      </c>
      <c r="AJ829" s="7" t="e">
        <v>#N/A</v>
      </c>
      <c r="AK829" s="19" t="e">
        <v>#N/A</v>
      </c>
      <c r="AL829" s="7" t="e">
        <v>#N/A</v>
      </c>
      <c r="AM829" s="7" t="e">
        <v>#N/A</v>
      </c>
      <c r="AO829" s="22" t="e">
        <f t="shared" si="102"/>
        <v>#N/A</v>
      </c>
      <c r="AP829" s="22" t="e">
        <f t="shared" si="103"/>
        <v>#N/A</v>
      </c>
      <c r="AQ829" s="22" t="e">
        <f t="shared" si="98"/>
        <v>#N/A</v>
      </c>
      <c r="AR829" s="22" t="e">
        <f t="shared" si="99"/>
        <v>#N/A</v>
      </c>
      <c r="AS829" s="22" t="e">
        <f t="shared" si="100"/>
        <v>#N/A</v>
      </c>
    </row>
    <row r="830" spans="5:45" x14ac:dyDescent="0.25">
      <c r="E830" s="8" t="e">
        <f t="shared" si="105"/>
        <v>#N/A</v>
      </c>
      <c r="F830" s="7" t="e">
        <f t="shared" si="104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101"/>
        <v>#N/A</v>
      </c>
      <c r="AI830" s="8" t="e">
        <v>#N/A</v>
      </c>
      <c r="AJ830" s="7" t="e">
        <v>#N/A</v>
      </c>
      <c r="AK830" s="19" t="e">
        <v>#N/A</v>
      </c>
      <c r="AL830" s="7" t="e">
        <v>#N/A</v>
      </c>
      <c r="AM830" s="7" t="e">
        <v>#N/A</v>
      </c>
      <c r="AO830" s="22" t="e">
        <f t="shared" si="102"/>
        <v>#N/A</v>
      </c>
      <c r="AP830" s="22" t="e">
        <f t="shared" si="103"/>
        <v>#N/A</v>
      </c>
      <c r="AQ830" s="22" t="e">
        <f t="shared" si="98"/>
        <v>#N/A</v>
      </c>
      <c r="AR830" s="22" t="e">
        <f t="shared" si="99"/>
        <v>#N/A</v>
      </c>
      <c r="AS830" s="22" t="e">
        <f t="shared" si="100"/>
        <v>#N/A</v>
      </c>
    </row>
    <row r="831" spans="5:45" x14ac:dyDescent="0.25">
      <c r="E831" s="8" t="e">
        <f t="shared" si="105"/>
        <v>#N/A</v>
      </c>
      <c r="F831" s="7" t="e">
        <f t="shared" si="104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101"/>
        <v>#N/A</v>
      </c>
      <c r="AI831" s="8" t="e">
        <v>#N/A</v>
      </c>
      <c r="AJ831" s="7" t="e">
        <v>#N/A</v>
      </c>
      <c r="AK831" s="19" t="e">
        <v>#N/A</v>
      </c>
      <c r="AL831" s="7" t="e">
        <v>#N/A</v>
      </c>
      <c r="AM831" s="7" t="e">
        <v>#N/A</v>
      </c>
      <c r="AO831" s="22" t="e">
        <f t="shared" si="102"/>
        <v>#N/A</v>
      </c>
      <c r="AP831" s="22" t="e">
        <f t="shared" si="103"/>
        <v>#N/A</v>
      </c>
      <c r="AQ831" s="22" t="e">
        <f t="shared" si="98"/>
        <v>#N/A</v>
      </c>
      <c r="AR831" s="22" t="e">
        <f t="shared" si="99"/>
        <v>#N/A</v>
      </c>
      <c r="AS831" s="22" t="e">
        <f t="shared" si="100"/>
        <v>#N/A</v>
      </c>
    </row>
    <row r="832" spans="5:45" x14ac:dyDescent="0.25">
      <c r="E832" s="8" t="e">
        <f t="shared" si="105"/>
        <v>#N/A</v>
      </c>
      <c r="F832" s="7" t="e">
        <f t="shared" si="104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101"/>
        <v>#N/A</v>
      </c>
      <c r="AI832" s="8" t="e">
        <v>#N/A</v>
      </c>
      <c r="AJ832" s="7" t="e">
        <v>#N/A</v>
      </c>
      <c r="AK832" s="19" t="e">
        <v>#N/A</v>
      </c>
      <c r="AL832" s="7" t="e">
        <v>#N/A</v>
      </c>
      <c r="AM832" s="7" t="e">
        <v>#N/A</v>
      </c>
      <c r="AO832" s="22" t="e">
        <f t="shared" si="102"/>
        <v>#N/A</v>
      </c>
      <c r="AP832" s="22" t="e">
        <f t="shared" si="103"/>
        <v>#N/A</v>
      </c>
      <c r="AQ832" s="22" t="e">
        <f t="shared" si="98"/>
        <v>#N/A</v>
      </c>
      <c r="AR832" s="22" t="e">
        <f t="shared" si="99"/>
        <v>#N/A</v>
      </c>
      <c r="AS832" s="22" t="e">
        <f t="shared" si="100"/>
        <v>#N/A</v>
      </c>
    </row>
    <row r="833" spans="5:45" x14ac:dyDescent="0.25">
      <c r="E833" s="8" t="e">
        <f t="shared" si="105"/>
        <v>#N/A</v>
      </c>
      <c r="F833" s="7" t="e">
        <f t="shared" si="104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101"/>
        <v>#N/A</v>
      </c>
      <c r="AI833" s="8" t="e">
        <v>#N/A</v>
      </c>
      <c r="AJ833" s="7" t="e">
        <v>#N/A</v>
      </c>
      <c r="AK833" s="19" t="e">
        <v>#N/A</v>
      </c>
      <c r="AL833" s="7" t="e">
        <v>#N/A</v>
      </c>
      <c r="AM833" s="7" t="e">
        <v>#N/A</v>
      </c>
      <c r="AO833" s="22" t="e">
        <f t="shared" si="102"/>
        <v>#N/A</v>
      </c>
      <c r="AP833" s="22" t="e">
        <f t="shared" si="103"/>
        <v>#N/A</v>
      </c>
      <c r="AQ833" s="22" t="e">
        <f t="shared" si="98"/>
        <v>#N/A</v>
      </c>
      <c r="AR833" s="22" t="e">
        <f t="shared" si="99"/>
        <v>#N/A</v>
      </c>
      <c r="AS833" s="22" t="e">
        <f t="shared" si="100"/>
        <v>#N/A</v>
      </c>
    </row>
    <row r="834" spans="5:45" x14ac:dyDescent="0.25">
      <c r="E834" s="8" t="e">
        <f t="shared" si="105"/>
        <v>#N/A</v>
      </c>
      <c r="F834" s="7" t="e">
        <f t="shared" si="104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101"/>
        <v>#N/A</v>
      </c>
      <c r="AI834" s="8" t="e">
        <v>#N/A</v>
      </c>
      <c r="AJ834" s="7" t="e">
        <v>#N/A</v>
      </c>
      <c r="AK834" s="19" t="e">
        <v>#N/A</v>
      </c>
      <c r="AL834" s="7" t="e">
        <v>#N/A</v>
      </c>
      <c r="AM834" s="7" t="e">
        <v>#N/A</v>
      </c>
      <c r="AO834" s="22" t="e">
        <f t="shared" si="102"/>
        <v>#N/A</v>
      </c>
      <c r="AP834" s="22" t="e">
        <f t="shared" si="103"/>
        <v>#N/A</v>
      </c>
      <c r="AQ834" s="22" t="e">
        <f t="shared" si="98"/>
        <v>#N/A</v>
      </c>
      <c r="AR834" s="22" t="e">
        <f t="shared" si="99"/>
        <v>#N/A</v>
      </c>
      <c r="AS834" s="22" t="e">
        <f t="shared" si="100"/>
        <v>#N/A</v>
      </c>
    </row>
    <row r="835" spans="5:45" x14ac:dyDescent="0.25">
      <c r="E835" s="8" t="e">
        <f t="shared" si="105"/>
        <v>#N/A</v>
      </c>
      <c r="F835" s="7" t="e">
        <f t="shared" si="104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101"/>
        <v>#N/A</v>
      </c>
      <c r="AI835" s="8" t="e">
        <v>#N/A</v>
      </c>
      <c r="AJ835" s="7" t="e">
        <v>#N/A</v>
      </c>
      <c r="AK835" s="19" t="e">
        <v>#N/A</v>
      </c>
      <c r="AL835" s="7" t="e">
        <v>#N/A</v>
      </c>
      <c r="AM835" s="7" t="e">
        <v>#N/A</v>
      </c>
      <c r="AO835" s="22" t="e">
        <f t="shared" si="102"/>
        <v>#N/A</v>
      </c>
      <c r="AP835" s="22" t="e">
        <f t="shared" si="103"/>
        <v>#N/A</v>
      </c>
      <c r="AQ835" s="22" t="e">
        <f t="shared" si="98"/>
        <v>#N/A</v>
      </c>
      <c r="AR835" s="22" t="e">
        <f t="shared" si="99"/>
        <v>#N/A</v>
      </c>
      <c r="AS835" s="22" t="e">
        <f t="shared" si="100"/>
        <v>#N/A</v>
      </c>
    </row>
    <row r="836" spans="5:45" x14ac:dyDescent="0.25">
      <c r="E836" s="8" t="e">
        <f t="shared" si="105"/>
        <v>#N/A</v>
      </c>
      <c r="F836" s="7" t="e">
        <f t="shared" si="104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101"/>
        <v>#N/A</v>
      </c>
      <c r="AI836" s="8" t="e">
        <v>#N/A</v>
      </c>
      <c r="AJ836" s="7" t="e">
        <v>#N/A</v>
      </c>
      <c r="AK836" s="19" t="e">
        <v>#N/A</v>
      </c>
      <c r="AL836" s="7" t="e">
        <v>#N/A</v>
      </c>
      <c r="AM836" s="7" t="e">
        <v>#N/A</v>
      </c>
      <c r="AO836" s="22" t="e">
        <f t="shared" si="102"/>
        <v>#N/A</v>
      </c>
      <c r="AP836" s="22" t="e">
        <f t="shared" si="103"/>
        <v>#N/A</v>
      </c>
      <c r="AQ836" s="22" t="e">
        <f t="shared" si="98"/>
        <v>#N/A</v>
      </c>
      <c r="AR836" s="22" t="e">
        <f t="shared" si="99"/>
        <v>#N/A</v>
      </c>
      <c r="AS836" s="22" t="e">
        <f t="shared" si="100"/>
        <v>#N/A</v>
      </c>
    </row>
    <row r="837" spans="5:45" x14ac:dyDescent="0.25">
      <c r="E837" s="8" t="e">
        <f t="shared" si="105"/>
        <v>#N/A</v>
      </c>
      <c r="F837" s="7" t="e">
        <f t="shared" si="104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101"/>
        <v>#N/A</v>
      </c>
      <c r="AI837" s="8" t="e">
        <v>#N/A</v>
      </c>
      <c r="AJ837" s="7" t="e">
        <v>#N/A</v>
      </c>
      <c r="AK837" s="19" t="e">
        <v>#N/A</v>
      </c>
      <c r="AL837" s="7" t="e">
        <v>#N/A</v>
      </c>
      <c r="AM837" s="7" t="e">
        <v>#N/A</v>
      </c>
      <c r="AO837" s="22" t="e">
        <f t="shared" si="102"/>
        <v>#N/A</v>
      </c>
      <c r="AP837" s="22" t="e">
        <f t="shared" si="103"/>
        <v>#N/A</v>
      </c>
      <c r="AQ837" s="22" t="e">
        <f t="shared" si="98"/>
        <v>#N/A</v>
      </c>
      <c r="AR837" s="22" t="e">
        <f t="shared" si="99"/>
        <v>#N/A</v>
      </c>
      <c r="AS837" s="22" t="e">
        <f t="shared" si="100"/>
        <v>#N/A</v>
      </c>
    </row>
    <row r="838" spans="5:45" x14ac:dyDescent="0.25">
      <c r="E838" s="8" t="e">
        <f t="shared" si="105"/>
        <v>#N/A</v>
      </c>
      <c r="F838" s="7" t="e">
        <f t="shared" si="104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101"/>
        <v>#N/A</v>
      </c>
      <c r="AI838" s="8" t="e">
        <v>#N/A</v>
      </c>
      <c r="AJ838" s="7" t="e">
        <v>#N/A</v>
      </c>
      <c r="AK838" s="19" t="e">
        <v>#N/A</v>
      </c>
      <c r="AL838" s="7" t="e">
        <v>#N/A</v>
      </c>
      <c r="AM838" s="7" t="e">
        <v>#N/A</v>
      </c>
      <c r="AO838" s="22" t="e">
        <f t="shared" si="102"/>
        <v>#N/A</v>
      </c>
      <c r="AP838" s="22" t="e">
        <f t="shared" si="103"/>
        <v>#N/A</v>
      </c>
      <c r="AQ838" s="22" t="e">
        <f t="shared" si="98"/>
        <v>#N/A</v>
      </c>
      <c r="AR838" s="22" t="e">
        <f t="shared" si="99"/>
        <v>#N/A</v>
      </c>
      <c r="AS838" s="22" t="e">
        <f t="shared" si="100"/>
        <v>#N/A</v>
      </c>
    </row>
    <row r="839" spans="5:45" x14ac:dyDescent="0.25">
      <c r="E839" s="8" t="e">
        <f t="shared" si="105"/>
        <v>#N/A</v>
      </c>
      <c r="F839" s="7" t="e">
        <f t="shared" si="104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101"/>
        <v>#N/A</v>
      </c>
      <c r="AI839" s="8" t="e">
        <v>#N/A</v>
      </c>
      <c r="AJ839" s="7" t="e">
        <v>#N/A</v>
      </c>
      <c r="AK839" s="19" t="e">
        <v>#N/A</v>
      </c>
      <c r="AL839" s="7" t="e">
        <v>#N/A</v>
      </c>
      <c r="AM839" s="7" t="e">
        <v>#N/A</v>
      </c>
      <c r="AO839" s="22" t="e">
        <f t="shared" si="102"/>
        <v>#N/A</v>
      </c>
      <c r="AP839" s="22" t="e">
        <f t="shared" si="103"/>
        <v>#N/A</v>
      </c>
      <c r="AQ839" s="22" t="e">
        <f t="shared" si="98"/>
        <v>#N/A</v>
      </c>
      <c r="AR839" s="22" t="e">
        <f t="shared" si="99"/>
        <v>#N/A</v>
      </c>
      <c r="AS839" s="22" t="e">
        <f t="shared" si="100"/>
        <v>#N/A</v>
      </c>
    </row>
    <row r="840" spans="5:45" x14ac:dyDescent="0.25">
      <c r="E840" s="8" t="e">
        <f t="shared" si="105"/>
        <v>#N/A</v>
      </c>
      <c r="F840" s="7" t="e">
        <f t="shared" si="104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101"/>
        <v>#N/A</v>
      </c>
      <c r="AI840" s="8" t="e">
        <v>#N/A</v>
      </c>
      <c r="AJ840" s="7" t="e">
        <v>#N/A</v>
      </c>
      <c r="AK840" s="19" t="e">
        <v>#N/A</v>
      </c>
      <c r="AL840" s="7" t="e">
        <v>#N/A</v>
      </c>
      <c r="AM840" s="7" t="e">
        <v>#N/A</v>
      </c>
      <c r="AO840" s="22" t="e">
        <f t="shared" si="102"/>
        <v>#N/A</v>
      </c>
      <c r="AP840" s="22" t="e">
        <f t="shared" si="103"/>
        <v>#N/A</v>
      </c>
      <c r="AQ840" s="22" t="e">
        <f t="shared" ref="AQ840:AQ903" si="106">Q840-AK840</f>
        <v>#N/A</v>
      </c>
      <c r="AR840" s="22" t="e">
        <f t="shared" ref="AR840:AR903" si="107">R840-AL840</f>
        <v>#N/A</v>
      </c>
      <c r="AS840" s="22" t="e">
        <f t="shared" ref="AS840:AS903" si="108">S840-AM840</f>
        <v>#N/A</v>
      </c>
    </row>
    <row r="841" spans="5:45" x14ac:dyDescent="0.25">
      <c r="E841" s="8" t="e">
        <f t="shared" si="105"/>
        <v>#N/A</v>
      </c>
      <c r="F841" s="7" t="e">
        <f t="shared" si="104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109">VLOOKUP(O841,$E$22:$F$1597, 2, FALSE)</f>
        <v>#N/A</v>
      </c>
      <c r="AI841" s="8" t="e">
        <v>#N/A</v>
      </c>
      <c r="AJ841" s="7" t="e">
        <v>#N/A</v>
      </c>
      <c r="AK841" s="19" t="e">
        <v>#N/A</v>
      </c>
      <c r="AL841" s="7" t="e">
        <v>#N/A</v>
      </c>
      <c r="AM841" s="7" t="e">
        <v>#N/A</v>
      </c>
      <c r="AO841" s="22" t="e">
        <f t="shared" ref="AO841:AO904" si="110">O841-AI841</f>
        <v>#N/A</v>
      </c>
      <c r="AP841" s="22" t="e">
        <f t="shared" ref="AP841:AP904" si="111">P841-AJ841</f>
        <v>#N/A</v>
      </c>
      <c r="AQ841" s="22" t="e">
        <f t="shared" si="106"/>
        <v>#N/A</v>
      </c>
      <c r="AR841" s="22" t="e">
        <f t="shared" si="107"/>
        <v>#N/A</v>
      </c>
      <c r="AS841" s="22" t="e">
        <f t="shared" si="108"/>
        <v>#N/A</v>
      </c>
    </row>
    <row r="842" spans="5:45" x14ac:dyDescent="0.25">
      <c r="E842" s="8" t="e">
        <f t="shared" si="105"/>
        <v>#N/A</v>
      </c>
      <c r="F842" s="7" t="e">
        <f t="shared" si="104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109"/>
        <v>#N/A</v>
      </c>
      <c r="AI842" s="8" t="e">
        <v>#N/A</v>
      </c>
      <c r="AJ842" s="7" t="e">
        <v>#N/A</v>
      </c>
      <c r="AK842" s="19" t="e">
        <v>#N/A</v>
      </c>
      <c r="AL842" s="7" t="e">
        <v>#N/A</v>
      </c>
      <c r="AM842" s="7" t="e">
        <v>#N/A</v>
      </c>
      <c r="AO842" s="22" t="e">
        <f t="shared" si="110"/>
        <v>#N/A</v>
      </c>
      <c r="AP842" s="22" t="e">
        <f t="shared" si="111"/>
        <v>#N/A</v>
      </c>
      <c r="AQ842" s="22" t="e">
        <f t="shared" si="106"/>
        <v>#N/A</v>
      </c>
      <c r="AR842" s="22" t="e">
        <f t="shared" si="107"/>
        <v>#N/A</v>
      </c>
      <c r="AS842" s="22" t="e">
        <f t="shared" si="108"/>
        <v>#N/A</v>
      </c>
    </row>
    <row r="843" spans="5:45" x14ac:dyDescent="0.25">
      <c r="E843" s="8" t="e">
        <f t="shared" si="105"/>
        <v>#N/A</v>
      </c>
      <c r="F843" s="7" t="e">
        <f t="shared" si="104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109"/>
        <v>#N/A</v>
      </c>
      <c r="AI843" s="8" t="e">
        <v>#N/A</v>
      </c>
      <c r="AJ843" s="7" t="e">
        <v>#N/A</v>
      </c>
      <c r="AK843" s="19" t="e">
        <v>#N/A</v>
      </c>
      <c r="AL843" s="7" t="e">
        <v>#N/A</v>
      </c>
      <c r="AM843" s="7" t="e">
        <v>#N/A</v>
      </c>
      <c r="AO843" s="22" t="e">
        <f t="shared" si="110"/>
        <v>#N/A</v>
      </c>
      <c r="AP843" s="22" t="e">
        <f t="shared" si="111"/>
        <v>#N/A</v>
      </c>
      <c r="AQ843" s="22" t="e">
        <f t="shared" si="106"/>
        <v>#N/A</v>
      </c>
      <c r="AR843" s="22" t="e">
        <f t="shared" si="107"/>
        <v>#N/A</v>
      </c>
      <c r="AS843" s="22" t="e">
        <f t="shared" si="108"/>
        <v>#N/A</v>
      </c>
    </row>
    <row r="844" spans="5:45" x14ac:dyDescent="0.25">
      <c r="E844" s="8" t="e">
        <f t="shared" si="105"/>
        <v>#N/A</v>
      </c>
      <c r="F844" s="7" t="e">
        <f t="shared" si="104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109"/>
        <v>#N/A</v>
      </c>
      <c r="AI844" s="8" t="e">
        <v>#N/A</v>
      </c>
      <c r="AJ844" s="7" t="e">
        <v>#N/A</v>
      </c>
      <c r="AK844" s="19" t="e">
        <v>#N/A</v>
      </c>
      <c r="AL844" s="7" t="e">
        <v>#N/A</v>
      </c>
      <c r="AM844" s="7" t="e">
        <v>#N/A</v>
      </c>
      <c r="AO844" s="22" t="e">
        <f t="shared" si="110"/>
        <v>#N/A</v>
      </c>
      <c r="AP844" s="22" t="e">
        <f t="shared" si="111"/>
        <v>#N/A</v>
      </c>
      <c r="AQ844" s="22" t="e">
        <f t="shared" si="106"/>
        <v>#N/A</v>
      </c>
      <c r="AR844" s="22" t="e">
        <f t="shared" si="107"/>
        <v>#N/A</v>
      </c>
      <c r="AS844" s="22" t="e">
        <f t="shared" si="108"/>
        <v>#N/A</v>
      </c>
    </row>
    <row r="845" spans="5:45" x14ac:dyDescent="0.25">
      <c r="E845" s="8" t="e">
        <f t="shared" si="105"/>
        <v>#N/A</v>
      </c>
      <c r="F845" s="7" t="e">
        <f t="shared" si="104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109"/>
        <v>#N/A</v>
      </c>
      <c r="AI845" s="8" t="e">
        <v>#N/A</v>
      </c>
      <c r="AJ845" s="7" t="e">
        <v>#N/A</v>
      </c>
      <c r="AK845" s="19" t="e">
        <v>#N/A</v>
      </c>
      <c r="AL845" s="7" t="e">
        <v>#N/A</v>
      </c>
      <c r="AM845" s="7" t="e">
        <v>#N/A</v>
      </c>
      <c r="AO845" s="22" t="e">
        <f t="shared" si="110"/>
        <v>#N/A</v>
      </c>
      <c r="AP845" s="22" t="e">
        <f t="shared" si="111"/>
        <v>#N/A</v>
      </c>
      <c r="AQ845" s="22" t="e">
        <f t="shared" si="106"/>
        <v>#N/A</v>
      </c>
      <c r="AR845" s="22" t="e">
        <f t="shared" si="107"/>
        <v>#N/A</v>
      </c>
      <c r="AS845" s="22" t="e">
        <f t="shared" si="108"/>
        <v>#N/A</v>
      </c>
    </row>
    <row r="846" spans="5:45" x14ac:dyDescent="0.25">
      <c r="E846" s="8" t="e">
        <f t="shared" si="105"/>
        <v>#N/A</v>
      </c>
      <c r="F846" s="7" t="e">
        <f t="shared" si="104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109"/>
        <v>#N/A</v>
      </c>
      <c r="AI846" s="8" t="e">
        <v>#N/A</v>
      </c>
      <c r="AJ846" s="7" t="e">
        <v>#N/A</v>
      </c>
      <c r="AK846" s="19" t="e">
        <v>#N/A</v>
      </c>
      <c r="AL846" s="7" t="e">
        <v>#N/A</v>
      </c>
      <c r="AM846" s="7" t="e">
        <v>#N/A</v>
      </c>
      <c r="AO846" s="22" t="e">
        <f t="shared" si="110"/>
        <v>#N/A</v>
      </c>
      <c r="AP846" s="22" t="e">
        <f t="shared" si="111"/>
        <v>#N/A</v>
      </c>
      <c r="AQ846" s="22" t="e">
        <f t="shared" si="106"/>
        <v>#N/A</v>
      </c>
      <c r="AR846" s="22" t="e">
        <f t="shared" si="107"/>
        <v>#N/A</v>
      </c>
      <c r="AS846" s="22" t="e">
        <f t="shared" si="108"/>
        <v>#N/A</v>
      </c>
    </row>
    <row r="847" spans="5:45" x14ac:dyDescent="0.25">
      <c r="E847" s="8" t="e">
        <f t="shared" si="105"/>
        <v>#N/A</v>
      </c>
      <c r="F847" s="7" t="e">
        <f t="shared" si="104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109"/>
        <v>#N/A</v>
      </c>
      <c r="AI847" s="8" t="e">
        <v>#N/A</v>
      </c>
      <c r="AJ847" s="7" t="e">
        <v>#N/A</v>
      </c>
      <c r="AK847" s="19" t="e">
        <v>#N/A</v>
      </c>
      <c r="AL847" s="7" t="e">
        <v>#N/A</v>
      </c>
      <c r="AM847" s="7" t="e">
        <v>#N/A</v>
      </c>
      <c r="AO847" s="22" t="e">
        <f t="shared" si="110"/>
        <v>#N/A</v>
      </c>
      <c r="AP847" s="22" t="e">
        <f t="shared" si="111"/>
        <v>#N/A</v>
      </c>
      <c r="AQ847" s="22" t="e">
        <f t="shared" si="106"/>
        <v>#N/A</v>
      </c>
      <c r="AR847" s="22" t="e">
        <f t="shared" si="107"/>
        <v>#N/A</v>
      </c>
      <c r="AS847" s="22" t="e">
        <f t="shared" si="108"/>
        <v>#N/A</v>
      </c>
    </row>
    <row r="848" spans="5:45" x14ac:dyDescent="0.25">
      <c r="E848" s="8" t="e">
        <f t="shared" si="105"/>
        <v>#N/A</v>
      </c>
      <c r="F848" s="7" t="e">
        <f t="shared" si="104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109"/>
        <v>#N/A</v>
      </c>
      <c r="AI848" s="8" t="e">
        <v>#N/A</v>
      </c>
      <c r="AJ848" s="7" t="e">
        <v>#N/A</v>
      </c>
      <c r="AK848" s="19" t="e">
        <v>#N/A</v>
      </c>
      <c r="AL848" s="7" t="e">
        <v>#N/A</v>
      </c>
      <c r="AM848" s="7" t="e">
        <v>#N/A</v>
      </c>
      <c r="AO848" s="22" t="e">
        <f t="shared" si="110"/>
        <v>#N/A</v>
      </c>
      <c r="AP848" s="22" t="e">
        <f t="shared" si="111"/>
        <v>#N/A</v>
      </c>
      <c r="AQ848" s="22" t="e">
        <f t="shared" si="106"/>
        <v>#N/A</v>
      </c>
      <c r="AR848" s="22" t="e">
        <f t="shared" si="107"/>
        <v>#N/A</v>
      </c>
      <c r="AS848" s="22" t="e">
        <f t="shared" si="108"/>
        <v>#N/A</v>
      </c>
    </row>
    <row r="849" spans="5:45" x14ac:dyDescent="0.25">
      <c r="E849" s="8" t="e">
        <f t="shared" si="105"/>
        <v>#N/A</v>
      </c>
      <c r="F849" s="7" t="e">
        <f t="shared" si="104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109"/>
        <v>#N/A</v>
      </c>
      <c r="AI849" s="8" t="e">
        <v>#N/A</v>
      </c>
      <c r="AJ849" s="7" t="e">
        <v>#N/A</v>
      </c>
      <c r="AK849" s="19" t="e">
        <v>#N/A</v>
      </c>
      <c r="AL849" s="7" t="e">
        <v>#N/A</v>
      </c>
      <c r="AM849" s="7" t="e">
        <v>#N/A</v>
      </c>
      <c r="AO849" s="22" t="e">
        <f t="shared" si="110"/>
        <v>#N/A</v>
      </c>
      <c r="AP849" s="22" t="e">
        <f t="shared" si="111"/>
        <v>#N/A</v>
      </c>
      <c r="AQ849" s="22" t="e">
        <f t="shared" si="106"/>
        <v>#N/A</v>
      </c>
      <c r="AR849" s="22" t="e">
        <f t="shared" si="107"/>
        <v>#N/A</v>
      </c>
      <c r="AS849" s="22" t="e">
        <f t="shared" si="108"/>
        <v>#N/A</v>
      </c>
    </row>
    <row r="850" spans="5:45" x14ac:dyDescent="0.25">
      <c r="E850" s="8" t="e">
        <f t="shared" si="105"/>
        <v>#N/A</v>
      </c>
      <c r="F850" s="7" t="e">
        <f t="shared" si="104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109"/>
        <v>#N/A</v>
      </c>
      <c r="AI850" s="8" t="e">
        <v>#N/A</v>
      </c>
      <c r="AJ850" s="7" t="e">
        <v>#N/A</v>
      </c>
      <c r="AK850" s="19" t="e">
        <v>#N/A</v>
      </c>
      <c r="AL850" s="7" t="e">
        <v>#N/A</v>
      </c>
      <c r="AM850" s="7" t="e">
        <v>#N/A</v>
      </c>
      <c r="AO850" s="22" t="e">
        <f t="shared" si="110"/>
        <v>#N/A</v>
      </c>
      <c r="AP850" s="22" t="e">
        <f t="shared" si="111"/>
        <v>#N/A</v>
      </c>
      <c r="AQ850" s="22" t="e">
        <f t="shared" si="106"/>
        <v>#N/A</v>
      </c>
      <c r="AR850" s="22" t="e">
        <f t="shared" si="107"/>
        <v>#N/A</v>
      </c>
      <c r="AS850" s="22" t="e">
        <f t="shared" si="108"/>
        <v>#N/A</v>
      </c>
    </row>
    <row r="851" spans="5:45" x14ac:dyDescent="0.25">
      <c r="E851" s="8" t="e">
        <f t="shared" si="105"/>
        <v>#N/A</v>
      </c>
      <c r="F851" s="7" t="e">
        <f t="shared" si="104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109"/>
        <v>#N/A</v>
      </c>
      <c r="AI851" s="8" t="e">
        <v>#N/A</v>
      </c>
      <c r="AJ851" s="7" t="e">
        <v>#N/A</v>
      </c>
      <c r="AK851" s="19" t="e">
        <v>#N/A</v>
      </c>
      <c r="AL851" s="7" t="e">
        <v>#N/A</v>
      </c>
      <c r="AM851" s="7" t="e">
        <v>#N/A</v>
      </c>
      <c r="AO851" s="22" t="e">
        <f t="shared" si="110"/>
        <v>#N/A</v>
      </c>
      <c r="AP851" s="22" t="e">
        <f t="shared" si="111"/>
        <v>#N/A</v>
      </c>
      <c r="AQ851" s="22" t="e">
        <f t="shared" si="106"/>
        <v>#N/A</v>
      </c>
      <c r="AR851" s="22" t="e">
        <f t="shared" si="107"/>
        <v>#N/A</v>
      </c>
      <c r="AS851" s="22" t="e">
        <f t="shared" si="108"/>
        <v>#N/A</v>
      </c>
    </row>
    <row r="852" spans="5:45" x14ac:dyDescent="0.25">
      <c r="E852" s="8" t="e">
        <f t="shared" si="105"/>
        <v>#N/A</v>
      </c>
      <c r="F852" s="7" t="e">
        <f t="shared" si="104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109"/>
        <v>#N/A</v>
      </c>
      <c r="AI852" s="8" t="e">
        <v>#N/A</v>
      </c>
      <c r="AJ852" s="7" t="e">
        <v>#N/A</v>
      </c>
      <c r="AK852" s="19" t="e">
        <v>#N/A</v>
      </c>
      <c r="AL852" s="7" t="e">
        <v>#N/A</v>
      </c>
      <c r="AM852" s="7" t="e">
        <v>#N/A</v>
      </c>
      <c r="AO852" s="22" t="e">
        <f t="shared" si="110"/>
        <v>#N/A</v>
      </c>
      <c r="AP852" s="22" t="e">
        <f t="shared" si="111"/>
        <v>#N/A</v>
      </c>
      <c r="AQ852" s="22" t="e">
        <f t="shared" si="106"/>
        <v>#N/A</v>
      </c>
      <c r="AR852" s="22" t="e">
        <f t="shared" si="107"/>
        <v>#N/A</v>
      </c>
      <c r="AS852" s="22" t="e">
        <f t="shared" si="108"/>
        <v>#N/A</v>
      </c>
    </row>
    <row r="853" spans="5:45" x14ac:dyDescent="0.25">
      <c r="E853" s="8" t="e">
        <f t="shared" si="105"/>
        <v>#N/A</v>
      </c>
      <c r="F853" s="7" t="e">
        <f t="shared" si="104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109"/>
        <v>#N/A</v>
      </c>
      <c r="AI853" s="8" t="e">
        <v>#N/A</v>
      </c>
      <c r="AJ853" s="7" t="e">
        <v>#N/A</v>
      </c>
      <c r="AK853" s="19" t="e">
        <v>#N/A</v>
      </c>
      <c r="AL853" s="7" t="e">
        <v>#N/A</v>
      </c>
      <c r="AM853" s="7" t="e">
        <v>#N/A</v>
      </c>
      <c r="AO853" s="22" t="e">
        <f t="shared" si="110"/>
        <v>#N/A</v>
      </c>
      <c r="AP853" s="22" t="e">
        <f t="shared" si="111"/>
        <v>#N/A</v>
      </c>
      <c r="AQ853" s="22" t="e">
        <f t="shared" si="106"/>
        <v>#N/A</v>
      </c>
      <c r="AR853" s="22" t="e">
        <f t="shared" si="107"/>
        <v>#N/A</v>
      </c>
      <c r="AS853" s="22" t="e">
        <f t="shared" si="108"/>
        <v>#N/A</v>
      </c>
    </row>
    <row r="854" spans="5:45" x14ac:dyDescent="0.25">
      <c r="E854" s="8" t="e">
        <f t="shared" si="105"/>
        <v>#N/A</v>
      </c>
      <c r="F854" s="7" t="e">
        <f t="shared" si="104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109"/>
        <v>#N/A</v>
      </c>
      <c r="AI854" s="8" t="e">
        <v>#N/A</v>
      </c>
      <c r="AJ854" s="7" t="e">
        <v>#N/A</v>
      </c>
      <c r="AK854" s="19" t="e">
        <v>#N/A</v>
      </c>
      <c r="AL854" s="7" t="e">
        <v>#N/A</v>
      </c>
      <c r="AM854" s="7" t="e">
        <v>#N/A</v>
      </c>
      <c r="AO854" s="22" t="e">
        <f t="shared" si="110"/>
        <v>#N/A</v>
      </c>
      <c r="AP854" s="22" t="e">
        <f t="shared" si="111"/>
        <v>#N/A</v>
      </c>
      <c r="AQ854" s="22" t="e">
        <f t="shared" si="106"/>
        <v>#N/A</v>
      </c>
      <c r="AR854" s="22" t="e">
        <f t="shared" si="107"/>
        <v>#N/A</v>
      </c>
      <c r="AS854" s="22" t="e">
        <f t="shared" si="108"/>
        <v>#N/A</v>
      </c>
    </row>
    <row r="855" spans="5:45" x14ac:dyDescent="0.25">
      <c r="E855" s="8" t="e">
        <f t="shared" si="105"/>
        <v>#N/A</v>
      </c>
      <c r="F855" s="7" t="e">
        <f t="shared" si="104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109"/>
        <v>#N/A</v>
      </c>
      <c r="AI855" s="8" t="e">
        <v>#N/A</v>
      </c>
      <c r="AJ855" s="7" t="e">
        <v>#N/A</v>
      </c>
      <c r="AK855" s="19" t="e">
        <v>#N/A</v>
      </c>
      <c r="AL855" s="7" t="e">
        <v>#N/A</v>
      </c>
      <c r="AM855" s="7" t="e">
        <v>#N/A</v>
      </c>
      <c r="AO855" s="22" t="e">
        <f t="shared" si="110"/>
        <v>#N/A</v>
      </c>
      <c r="AP855" s="22" t="e">
        <f t="shared" si="111"/>
        <v>#N/A</v>
      </c>
      <c r="AQ855" s="22" t="e">
        <f t="shared" si="106"/>
        <v>#N/A</v>
      </c>
      <c r="AR855" s="22" t="e">
        <f t="shared" si="107"/>
        <v>#N/A</v>
      </c>
      <c r="AS855" s="22" t="e">
        <f t="shared" si="108"/>
        <v>#N/A</v>
      </c>
    </row>
    <row r="856" spans="5:45" x14ac:dyDescent="0.25">
      <c r="E856" s="8" t="e">
        <f t="shared" si="105"/>
        <v>#N/A</v>
      </c>
      <c r="F856" s="7" t="e">
        <f t="shared" ref="F856:F919" si="11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109"/>
        <v>#N/A</v>
      </c>
      <c r="AI856" s="8" t="e">
        <v>#N/A</v>
      </c>
      <c r="AJ856" s="7" t="e">
        <v>#N/A</v>
      </c>
      <c r="AK856" s="19" t="e">
        <v>#N/A</v>
      </c>
      <c r="AL856" s="7" t="e">
        <v>#N/A</v>
      </c>
      <c r="AM856" s="7" t="e">
        <v>#N/A</v>
      </c>
      <c r="AO856" s="22" t="e">
        <f t="shared" si="110"/>
        <v>#N/A</v>
      </c>
      <c r="AP856" s="22" t="e">
        <f t="shared" si="111"/>
        <v>#N/A</v>
      </c>
      <c r="AQ856" s="22" t="e">
        <f t="shared" si="106"/>
        <v>#N/A</v>
      </c>
      <c r="AR856" s="22" t="e">
        <f t="shared" si="107"/>
        <v>#N/A</v>
      </c>
      <c r="AS856" s="22" t="e">
        <f t="shared" si="108"/>
        <v>#N/A</v>
      </c>
    </row>
    <row r="857" spans="5:45" x14ac:dyDescent="0.25">
      <c r="E857" s="8" t="e">
        <f t="shared" si="105"/>
        <v>#N/A</v>
      </c>
      <c r="F857" s="7" t="e">
        <f t="shared" si="11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109"/>
        <v>#N/A</v>
      </c>
      <c r="AI857" s="8" t="e">
        <v>#N/A</v>
      </c>
      <c r="AJ857" s="7" t="e">
        <v>#N/A</v>
      </c>
      <c r="AK857" s="19" t="e">
        <v>#N/A</v>
      </c>
      <c r="AL857" s="7" t="e">
        <v>#N/A</v>
      </c>
      <c r="AM857" s="7" t="e">
        <v>#N/A</v>
      </c>
      <c r="AO857" s="22" t="e">
        <f t="shared" si="110"/>
        <v>#N/A</v>
      </c>
      <c r="AP857" s="22" t="e">
        <f t="shared" si="111"/>
        <v>#N/A</v>
      </c>
      <c r="AQ857" s="22" t="e">
        <f t="shared" si="106"/>
        <v>#N/A</v>
      </c>
      <c r="AR857" s="22" t="e">
        <f t="shared" si="107"/>
        <v>#N/A</v>
      </c>
      <c r="AS857" s="22" t="e">
        <f t="shared" si="108"/>
        <v>#N/A</v>
      </c>
    </row>
    <row r="858" spans="5:45" x14ac:dyDescent="0.25">
      <c r="E858" s="8" t="e">
        <f t="shared" si="105"/>
        <v>#N/A</v>
      </c>
      <c r="F858" s="7" t="e">
        <f t="shared" si="11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109"/>
        <v>#N/A</v>
      </c>
      <c r="AI858" s="8" t="e">
        <v>#N/A</v>
      </c>
      <c r="AJ858" s="7" t="e">
        <v>#N/A</v>
      </c>
      <c r="AK858" s="19" t="e">
        <v>#N/A</v>
      </c>
      <c r="AL858" s="7" t="e">
        <v>#N/A</v>
      </c>
      <c r="AM858" s="7" t="e">
        <v>#N/A</v>
      </c>
      <c r="AO858" s="22" t="e">
        <f t="shared" si="110"/>
        <v>#N/A</v>
      </c>
      <c r="AP858" s="22" t="e">
        <f t="shared" si="111"/>
        <v>#N/A</v>
      </c>
      <c r="AQ858" s="22" t="e">
        <f t="shared" si="106"/>
        <v>#N/A</v>
      </c>
      <c r="AR858" s="22" t="e">
        <f t="shared" si="107"/>
        <v>#N/A</v>
      </c>
      <c r="AS858" s="22" t="e">
        <f t="shared" si="108"/>
        <v>#N/A</v>
      </c>
    </row>
    <row r="859" spans="5:45" x14ac:dyDescent="0.25">
      <c r="E859" s="8" t="e">
        <f t="shared" si="105"/>
        <v>#N/A</v>
      </c>
      <c r="F859" s="7" t="e">
        <f t="shared" si="11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109"/>
        <v>#N/A</v>
      </c>
      <c r="AI859" s="8" t="e">
        <v>#N/A</v>
      </c>
      <c r="AJ859" s="7" t="e">
        <v>#N/A</v>
      </c>
      <c r="AK859" s="19" t="e">
        <v>#N/A</v>
      </c>
      <c r="AL859" s="7" t="e">
        <v>#N/A</v>
      </c>
      <c r="AM859" s="7" t="e">
        <v>#N/A</v>
      </c>
      <c r="AO859" s="22" t="e">
        <f t="shared" si="110"/>
        <v>#N/A</v>
      </c>
      <c r="AP859" s="22" t="e">
        <f t="shared" si="111"/>
        <v>#N/A</v>
      </c>
      <c r="AQ859" s="22" t="e">
        <f t="shared" si="106"/>
        <v>#N/A</v>
      </c>
      <c r="AR859" s="22" t="e">
        <f t="shared" si="107"/>
        <v>#N/A</v>
      </c>
      <c r="AS859" s="22" t="e">
        <f t="shared" si="108"/>
        <v>#N/A</v>
      </c>
    </row>
    <row r="860" spans="5:45" x14ac:dyDescent="0.25">
      <c r="E860" s="8" t="e">
        <f t="shared" si="105"/>
        <v>#N/A</v>
      </c>
      <c r="F860" s="7" t="e">
        <f t="shared" si="11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109"/>
        <v>#N/A</v>
      </c>
      <c r="AI860" s="8" t="e">
        <v>#N/A</v>
      </c>
      <c r="AJ860" s="7" t="e">
        <v>#N/A</v>
      </c>
      <c r="AK860" s="19" t="e">
        <v>#N/A</v>
      </c>
      <c r="AL860" s="7" t="e">
        <v>#N/A</v>
      </c>
      <c r="AM860" s="7" t="e">
        <v>#N/A</v>
      </c>
      <c r="AO860" s="22" t="e">
        <f t="shared" si="110"/>
        <v>#N/A</v>
      </c>
      <c r="AP860" s="22" t="e">
        <f t="shared" si="111"/>
        <v>#N/A</v>
      </c>
      <c r="AQ860" s="22" t="e">
        <f t="shared" si="106"/>
        <v>#N/A</v>
      </c>
      <c r="AR860" s="22" t="e">
        <f t="shared" si="107"/>
        <v>#N/A</v>
      </c>
      <c r="AS860" s="22" t="e">
        <f t="shared" si="108"/>
        <v>#N/A</v>
      </c>
    </row>
    <row r="861" spans="5:45" x14ac:dyDescent="0.25">
      <c r="E861" s="8" t="e">
        <f t="shared" si="105"/>
        <v>#N/A</v>
      </c>
      <c r="F861" s="7" t="e">
        <f t="shared" si="11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109"/>
        <v>#N/A</v>
      </c>
      <c r="AI861" s="8" t="e">
        <v>#N/A</v>
      </c>
      <c r="AJ861" s="7" t="e">
        <v>#N/A</v>
      </c>
      <c r="AK861" s="19" t="e">
        <v>#N/A</v>
      </c>
      <c r="AL861" s="7" t="e">
        <v>#N/A</v>
      </c>
      <c r="AM861" s="7" t="e">
        <v>#N/A</v>
      </c>
      <c r="AO861" s="22" t="e">
        <f t="shared" si="110"/>
        <v>#N/A</v>
      </c>
      <c r="AP861" s="22" t="e">
        <f t="shared" si="111"/>
        <v>#N/A</v>
      </c>
      <c r="AQ861" s="22" t="e">
        <f t="shared" si="106"/>
        <v>#N/A</v>
      </c>
      <c r="AR861" s="22" t="e">
        <f t="shared" si="107"/>
        <v>#N/A</v>
      </c>
      <c r="AS861" s="22" t="e">
        <f t="shared" si="108"/>
        <v>#N/A</v>
      </c>
    </row>
    <row r="862" spans="5:45" x14ac:dyDescent="0.25">
      <c r="E862" s="8" t="e">
        <f t="shared" si="105"/>
        <v>#N/A</v>
      </c>
      <c r="F862" s="7" t="e">
        <f t="shared" si="11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109"/>
        <v>#N/A</v>
      </c>
      <c r="AI862" s="8" t="e">
        <v>#N/A</v>
      </c>
      <c r="AJ862" s="7" t="e">
        <v>#N/A</v>
      </c>
      <c r="AK862" s="19" t="e">
        <v>#N/A</v>
      </c>
      <c r="AL862" s="7" t="e">
        <v>#N/A</v>
      </c>
      <c r="AM862" s="7" t="e">
        <v>#N/A</v>
      </c>
      <c r="AO862" s="22" t="e">
        <f t="shared" si="110"/>
        <v>#N/A</v>
      </c>
      <c r="AP862" s="22" t="e">
        <f t="shared" si="111"/>
        <v>#N/A</v>
      </c>
      <c r="AQ862" s="22" t="e">
        <f t="shared" si="106"/>
        <v>#N/A</v>
      </c>
      <c r="AR862" s="22" t="e">
        <f t="shared" si="107"/>
        <v>#N/A</v>
      </c>
      <c r="AS862" s="22" t="e">
        <f t="shared" si="108"/>
        <v>#N/A</v>
      </c>
    </row>
    <row r="863" spans="5:45" x14ac:dyDescent="0.25">
      <c r="E863" s="8" t="e">
        <f t="shared" si="105"/>
        <v>#N/A</v>
      </c>
      <c r="F863" s="7" t="e">
        <f t="shared" si="11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109"/>
        <v>#N/A</v>
      </c>
      <c r="AI863" s="8" t="e">
        <v>#N/A</v>
      </c>
      <c r="AJ863" s="7" t="e">
        <v>#N/A</v>
      </c>
      <c r="AK863" s="19" t="e">
        <v>#N/A</v>
      </c>
      <c r="AL863" s="7" t="e">
        <v>#N/A</v>
      </c>
      <c r="AM863" s="7" t="e">
        <v>#N/A</v>
      </c>
      <c r="AO863" s="22" t="e">
        <f t="shared" si="110"/>
        <v>#N/A</v>
      </c>
      <c r="AP863" s="22" t="e">
        <f t="shared" si="111"/>
        <v>#N/A</v>
      </c>
      <c r="AQ863" s="22" t="e">
        <f t="shared" si="106"/>
        <v>#N/A</v>
      </c>
      <c r="AR863" s="22" t="e">
        <f t="shared" si="107"/>
        <v>#N/A</v>
      </c>
      <c r="AS863" s="22" t="e">
        <f t="shared" si="108"/>
        <v>#N/A</v>
      </c>
    </row>
    <row r="864" spans="5:45" x14ac:dyDescent="0.25">
      <c r="E864" s="8" t="e">
        <f t="shared" si="105"/>
        <v>#N/A</v>
      </c>
      <c r="F864" s="7" t="e">
        <f t="shared" si="11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109"/>
        <v>#N/A</v>
      </c>
      <c r="AI864" s="8" t="e">
        <v>#N/A</v>
      </c>
      <c r="AJ864" s="7" t="e">
        <v>#N/A</v>
      </c>
      <c r="AK864" s="19" t="e">
        <v>#N/A</v>
      </c>
      <c r="AL864" s="7" t="e">
        <v>#N/A</v>
      </c>
      <c r="AM864" s="7" t="e">
        <v>#N/A</v>
      </c>
      <c r="AO864" s="22" t="e">
        <f t="shared" si="110"/>
        <v>#N/A</v>
      </c>
      <c r="AP864" s="22" t="e">
        <f t="shared" si="111"/>
        <v>#N/A</v>
      </c>
      <c r="AQ864" s="22" t="e">
        <f t="shared" si="106"/>
        <v>#N/A</v>
      </c>
      <c r="AR864" s="22" t="e">
        <f t="shared" si="107"/>
        <v>#N/A</v>
      </c>
      <c r="AS864" s="22" t="e">
        <f t="shared" si="108"/>
        <v>#N/A</v>
      </c>
    </row>
    <row r="865" spans="5:45" x14ac:dyDescent="0.25">
      <c r="E865" s="8" t="e">
        <f t="shared" si="105"/>
        <v>#N/A</v>
      </c>
      <c r="F865" s="7" t="e">
        <f t="shared" si="11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109"/>
        <v>#N/A</v>
      </c>
      <c r="AI865" s="8" t="e">
        <v>#N/A</v>
      </c>
      <c r="AJ865" s="7" t="e">
        <v>#N/A</v>
      </c>
      <c r="AK865" s="19" t="e">
        <v>#N/A</v>
      </c>
      <c r="AL865" s="7" t="e">
        <v>#N/A</v>
      </c>
      <c r="AM865" s="7" t="e">
        <v>#N/A</v>
      </c>
      <c r="AO865" s="22" t="e">
        <f t="shared" si="110"/>
        <v>#N/A</v>
      </c>
      <c r="AP865" s="22" t="e">
        <f t="shared" si="111"/>
        <v>#N/A</v>
      </c>
      <c r="AQ865" s="22" t="e">
        <f t="shared" si="106"/>
        <v>#N/A</v>
      </c>
      <c r="AR865" s="22" t="e">
        <f t="shared" si="107"/>
        <v>#N/A</v>
      </c>
      <c r="AS865" s="22" t="e">
        <f t="shared" si="108"/>
        <v>#N/A</v>
      </c>
    </row>
    <row r="866" spans="5:45" x14ac:dyDescent="0.25">
      <c r="E866" s="8" t="e">
        <f t="shared" si="105"/>
        <v>#N/A</v>
      </c>
      <c r="F866" s="7" t="e">
        <f t="shared" si="11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109"/>
        <v>#N/A</v>
      </c>
      <c r="AI866" s="8" t="e">
        <v>#N/A</v>
      </c>
      <c r="AJ866" s="7" t="e">
        <v>#N/A</v>
      </c>
      <c r="AK866" s="19" t="e">
        <v>#N/A</v>
      </c>
      <c r="AL866" s="7" t="e">
        <v>#N/A</v>
      </c>
      <c r="AM866" s="7" t="e">
        <v>#N/A</v>
      </c>
      <c r="AO866" s="22" t="e">
        <f t="shared" si="110"/>
        <v>#N/A</v>
      </c>
      <c r="AP866" s="22" t="e">
        <f t="shared" si="111"/>
        <v>#N/A</v>
      </c>
      <c r="AQ866" s="22" t="e">
        <f t="shared" si="106"/>
        <v>#N/A</v>
      </c>
      <c r="AR866" s="22" t="e">
        <f t="shared" si="107"/>
        <v>#N/A</v>
      </c>
      <c r="AS866" s="22" t="e">
        <f t="shared" si="108"/>
        <v>#N/A</v>
      </c>
    </row>
    <row r="867" spans="5:45" x14ac:dyDescent="0.25">
      <c r="E867" s="8" t="e">
        <f t="shared" si="105"/>
        <v>#N/A</v>
      </c>
      <c r="F867" s="7" t="e">
        <f t="shared" si="11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109"/>
        <v>#N/A</v>
      </c>
      <c r="AI867" s="8" t="e">
        <v>#N/A</v>
      </c>
      <c r="AJ867" s="7" t="e">
        <v>#N/A</v>
      </c>
      <c r="AK867" s="19" t="e">
        <v>#N/A</v>
      </c>
      <c r="AL867" s="7" t="e">
        <v>#N/A</v>
      </c>
      <c r="AM867" s="7" t="e">
        <v>#N/A</v>
      </c>
      <c r="AO867" s="22" t="e">
        <f t="shared" si="110"/>
        <v>#N/A</v>
      </c>
      <c r="AP867" s="22" t="e">
        <f t="shared" si="111"/>
        <v>#N/A</v>
      </c>
      <c r="AQ867" s="22" t="e">
        <f t="shared" si="106"/>
        <v>#N/A</v>
      </c>
      <c r="AR867" s="22" t="e">
        <f t="shared" si="107"/>
        <v>#N/A</v>
      </c>
      <c r="AS867" s="22" t="e">
        <f t="shared" si="108"/>
        <v>#N/A</v>
      </c>
    </row>
    <row r="868" spans="5:45" x14ac:dyDescent="0.25">
      <c r="E868" s="8" t="e">
        <f t="shared" si="105"/>
        <v>#N/A</v>
      </c>
      <c r="F868" s="7" t="e">
        <f t="shared" si="11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109"/>
        <v>#N/A</v>
      </c>
      <c r="AI868" s="8" t="e">
        <v>#N/A</v>
      </c>
      <c r="AJ868" s="7" t="e">
        <v>#N/A</v>
      </c>
      <c r="AK868" s="19" t="e">
        <v>#N/A</v>
      </c>
      <c r="AL868" s="7" t="e">
        <v>#N/A</v>
      </c>
      <c r="AM868" s="7" t="e">
        <v>#N/A</v>
      </c>
      <c r="AO868" s="22" t="e">
        <f t="shared" si="110"/>
        <v>#N/A</v>
      </c>
      <c r="AP868" s="22" t="e">
        <f t="shared" si="111"/>
        <v>#N/A</v>
      </c>
      <c r="AQ868" s="22" t="e">
        <f t="shared" si="106"/>
        <v>#N/A</v>
      </c>
      <c r="AR868" s="22" t="e">
        <f t="shared" si="107"/>
        <v>#N/A</v>
      </c>
      <c r="AS868" s="22" t="e">
        <f t="shared" si="108"/>
        <v>#N/A</v>
      </c>
    </row>
    <row r="869" spans="5:45" x14ac:dyDescent="0.25">
      <c r="E869" s="8" t="e">
        <f t="shared" si="105"/>
        <v>#N/A</v>
      </c>
      <c r="F869" s="7" t="e">
        <f t="shared" si="11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109"/>
        <v>#N/A</v>
      </c>
      <c r="AI869" s="8" t="e">
        <v>#N/A</v>
      </c>
      <c r="AJ869" s="7" t="e">
        <v>#N/A</v>
      </c>
      <c r="AK869" s="19" t="e">
        <v>#N/A</v>
      </c>
      <c r="AL869" s="7" t="e">
        <v>#N/A</v>
      </c>
      <c r="AM869" s="7" t="e">
        <v>#N/A</v>
      </c>
      <c r="AO869" s="22" t="e">
        <f t="shared" si="110"/>
        <v>#N/A</v>
      </c>
      <c r="AP869" s="22" t="e">
        <f t="shared" si="111"/>
        <v>#N/A</v>
      </c>
      <c r="AQ869" s="22" t="e">
        <f t="shared" si="106"/>
        <v>#N/A</v>
      </c>
      <c r="AR869" s="22" t="e">
        <f t="shared" si="107"/>
        <v>#N/A</v>
      </c>
      <c r="AS869" s="22" t="e">
        <f t="shared" si="108"/>
        <v>#N/A</v>
      </c>
    </row>
    <row r="870" spans="5:45" x14ac:dyDescent="0.25">
      <c r="E870" s="8" t="e">
        <f t="shared" si="105"/>
        <v>#N/A</v>
      </c>
      <c r="F870" s="7" t="e">
        <f t="shared" si="11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109"/>
        <v>#N/A</v>
      </c>
      <c r="AI870" s="8" t="e">
        <v>#N/A</v>
      </c>
      <c r="AJ870" s="7" t="e">
        <v>#N/A</v>
      </c>
      <c r="AK870" s="19" t="e">
        <v>#N/A</v>
      </c>
      <c r="AL870" s="7" t="e">
        <v>#N/A</v>
      </c>
      <c r="AM870" s="7" t="e">
        <v>#N/A</v>
      </c>
      <c r="AO870" s="22" t="e">
        <f t="shared" si="110"/>
        <v>#N/A</v>
      </c>
      <c r="AP870" s="22" t="e">
        <f t="shared" si="111"/>
        <v>#N/A</v>
      </c>
      <c r="AQ870" s="22" t="e">
        <f t="shared" si="106"/>
        <v>#N/A</v>
      </c>
      <c r="AR870" s="22" t="e">
        <f t="shared" si="107"/>
        <v>#N/A</v>
      </c>
      <c r="AS870" s="22" t="e">
        <f t="shared" si="108"/>
        <v>#N/A</v>
      </c>
    </row>
    <row r="871" spans="5:45" x14ac:dyDescent="0.25">
      <c r="E871" s="8" t="e">
        <f t="shared" si="105"/>
        <v>#N/A</v>
      </c>
      <c r="F871" s="7" t="e">
        <f t="shared" si="11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109"/>
        <v>#N/A</v>
      </c>
      <c r="AI871" s="8" t="e">
        <v>#N/A</v>
      </c>
      <c r="AJ871" s="7" t="e">
        <v>#N/A</v>
      </c>
      <c r="AK871" s="19" t="e">
        <v>#N/A</v>
      </c>
      <c r="AL871" s="7" t="e">
        <v>#N/A</v>
      </c>
      <c r="AM871" s="7" t="e">
        <v>#N/A</v>
      </c>
      <c r="AO871" s="22" t="e">
        <f t="shared" si="110"/>
        <v>#N/A</v>
      </c>
      <c r="AP871" s="22" t="e">
        <f t="shared" si="111"/>
        <v>#N/A</v>
      </c>
      <c r="AQ871" s="22" t="e">
        <f t="shared" si="106"/>
        <v>#N/A</v>
      </c>
      <c r="AR871" s="22" t="e">
        <f t="shared" si="107"/>
        <v>#N/A</v>
      </c>
      <c r="AS871" s="22" t="e">
        <f t="shared" si="108"/>
        <v>#N/A</v>
      </c>
    </row>
    <row r="872" spans="5:45" x14ac:dyDescent="0.25">
      <c r="E872" s="8" t="e">
        <f t="shared" si="105"/>
        <v>#N/A</v>
      </c>
      <c r="F872" s="7" t="e">
        <f t="shared" si="11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109"/>
        <v>#N/A</v>
      </c>
      <c r="AI872" s="8" t="e">
        <v>#N/A</v>
      </c>
      <c r="AJ872" s="7" t="e">
        <v>#N/A</v>
      </c>
      <c r="AK872" s="19" t="e">
        <v>#N/A</v>
      </c>
      <c r="AL872" s="7" t="e">
        <v>#N/A</v>
      </c>
      <c r="AM872" s="7" t="e">
        <v>#N/A</v>
      </c>
      <c r="AO872" s="22" t="e">
        <f t="shared" si="110"/>
        <v>#N/A</v>
      </c>
      <c r="AP872" s="22" t="e">
        <f t="shared" si="111"/>
        <v>#N/A</v>
      </c>
      <c r="AQ872" s="22" t="e">
        <f t="shared" si="106"/>
        <v>#N/A</v>
      </c>
      <c r="AR872" s="22" t="e">
        <f t="shared" si="107"/>
        <v>#N/A</v>
      </c>
      <c r="AS872" s="22" t="e">
        <f t="shared" si="108"/>
        <v>#N/A</v>
      </c>
    </row>
    <row r="873" spans="5:45" x14ac:dyDescent="0.25">
      <c r="E873" s="8" t="e">
        <f t="shared" si="105"/>
        <v>#N/A</v>
      </c>
      <c r="F873" s="7" t="e">
        <f t="shared" si="11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109"/>
        <v>#N/A</v>
      </c>
      <c r="AI873" s="8" t="e">
        <v>#N/A</v>
      </c>
      <c r="AJ873" s="7" t="e">
        <v>#N/A</v>
      </c>
      <c r="AK873" s="19" t="e">
        <v>#N/A</v>
      </c>
      <c r="AL873" s="7" t="e">
        <v>#N/A</v>
      </c>
      <c r="AM873" s="7" t="e">
        <v>#N/A</v>
      </c>
      <c r="AO873" s="22" t="e">
        <f t="shared" si="110"/>
        <v>#N/A</v>
      </c>
      <c r="AP873" s="22" t="e">
        <f t="shared" si="111"/>
        <v>#N/A</v>
      </c>
      <c r="AQ873" s="22" t="e">
        <f t="shared" si="106"/>
        <v>#N/A</v>
      </c>
      <c r="AR873" s="22" t="e">
        <f t="shared" si="107"/>
        <v>#N/A</v>
      </c>
      <c r="AS873" s="22" t="e">
        <f t="shared" si="108"/>
        <v>#N/A</v>
      </c>
    </row>
    <row r="874" spans="5:45" x14ac:dyDescent="0.25">
      <c r="E874" s="8" t="e">
        <f t="shared" si="105"/>
        <v>#N/A</v>
      </c>
      <c r="F874" s="7" t="e">
        <f t="shared" si="11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109"/>
        <v>#N/A</v>
      </c>
      <c r="AI874" s="8" t="e">
        <v>#N/A</v>
      </c>
      <c r="AJ874" s="7" t="e">
        <v>#N/A</v>
      </c>
      <c r="AK874" s="19" t="e">
        <v>#N/A</v>
      </c>
      <c r="AL874" s="7" t="e">
        <v>#N/A</v>
      </c>
      <c r="AM874" s="7" t="e">
        <v>#N/A</v>
      </c>
      <c r="AO874" s="22" t="e">
        <f t="shared" si="110"/>
        <v>#N/A</v>
      </c>
      <c r="AP874" s="22" t="e">
        <f t="shared" si="111"/>
        <v>#N/A</v>
      </c>
      <c r="AQ874" s="22" t="e">
        <f t="shared" si="106"/>
        <v>#N/A</v>
      </c>
      <c r="AR874" s="22" t="e">
        <f t="shared" si="107"/>
        <v>#N/A</v>
      </c>
      <c r="AS874" s="22" t="e">
        <f t="shared" si="108"/>
        <v>#N/A</v>
      </c>
    </row>
    <row r="875" spans="5:45" x14ac:dyDescent="0.25">
      <c r="E875" s="8" t="e">
        <f t="shared" si="105"/>
        <v>#N/A</v>
      </c>
      <c r="F875" s="7" t="e">
        <f t="shared" si="11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109"/>
        <v>#N/A</v>
      </c>
      <c r="AI875" s="8" t="e">
        <v>#N/A</v>
      </c>
      <c r="AJ875" s="7" t="e">
        <v>#N/A</v>
      </c>
      <c r="AK875" s="19" t="e">
        <v>#N/A</v>
      </c>
      <c r="AL875" s="7" t="e">
        <v>#N/A</v>
      </c>
      <c r="AM875" s="7" t="e">
        <v>#N/A</v>
      </c>
      <c r="AO875" s="22" t="e">
        <f t="shared" si="110"/>
        <v>#N/A</v>
      </c>
      <c r="AP875" s="22" t="e">
        <f t="shared" si="111"/>
        <v>#N/A</v>
      </c>
      <c r="AQ875" s="22" t="e">
        <f t="shared" si="106"/>
        <v>#N/A</v>
      </c>
      <c r="AR875" s="22" t="e">
        <f t="shared" si="107"/>
        <v>#N/A</v>
      </c>
      <c r="AS875" s="22" t="e">
        <f t="shared" si="108"/>
        <v>#N/A</v>
      </c>
    </row>
    <row r="876" spans="5:45" x14ac:dyDescent="0.25">
      <c r="E876" s="8" t="e">
        <f t="shared" si="105"/>
        <v>#N/A</v>
      </c>
      <c r="F876" s="7" t="e">
        <f t="shared" si="11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109"/>
        <v>#N/A</v>
      </c>
      <c r="AI876" s="8" t="e">
        <v>#N/A</v>
      </c>
      <c r="AJ876" s="7" t="e">
        <v>#N/A</v>
      </c>
      <c r="AK876" s="19" t="e">
        <v>#N/A</v>
      </c>
      <c r="AL876" s="7" t="e">
        <v>#N/A</v>
      </c>
      <c r="AM876" s="7" t="e">
        <v>#N/A</v>
      </c>
      <c r="AO876" s="22" t="e">
        <f t="shared" si="110"/>
        <v>#N/A</v>
      </c>
      <c r="AP876" s="22" t="e">
        <f t="shared" si="111"/>
        <v>#N/A</v>
      </c>
      <c r="AQ876" s="22" t="e">
        <f t="shared" si="106"/>
        <v>#N/A</v>
      </c>
      <c r="AR876" s="22" t="e">
        <f t="shared" si="107"/>
        <v>#N/A</v>
      </c>
      <c r="AS876" s="22" t="e">
        <f t="shared" si="108"/>
        <v>#N/A</v>
      </c>
    </row>
    <row r="877" spans="5:45" x14ac:dyDescent="0.25">
      <c r="E877" s="8" t="e">
        <f t="shared" si="105"/>
        <v>#N/A</v>
      </c>
      <c r="F877" s="7" t="e">
        <f t="shared" si="11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109"/>
        <v>#N/A</v>
      </c>
      <c r="AI877" s="8" t="e">
        <v>#N/A</v>
      </c>
      <c r="AJ877" s="7" t="e">
        <v>#N/A</v>
      </c>
      <c r="AK877" s="19" t="e">
        <v>#N/A</v>
      </c>
      <c r="AL877" s="7" t="e">
        <v>#N/A</v>
      </c>
      <c r="AM877" s="7" t="e">
        <v>#N/A</v>
      </c>
      <c r="AO877" s="22" t="e">
        <f t="shared" si="110"/>
        <v>#N/A</v>
      </c>
      <c r="AP877" s="22" t="e">
        <f t="shared" si="111"/>
        <v>#N/A</v>
      </c>
      <c r="AQ877" s="22" t="e">
        <f t="shared" si="106"/>
        <v>#N/A</v>
      </c>
      <c r="AR877" s="22" t="e">
        <f t="shared" si="107"/>
        <v>#N/A</v>
      </c>
      <c r="AS877" s="22" t="e">
        <f t="shared" si="108"/>
        <v>#N/A</v>
      </c>
    </row>
    <row r="878" spans="5:45" x14ac:dyDescent="0.25">
      <c r="E878" s="8" t="e">
        <f t="shared" si="105"/>
        <v>#N/A</v>
      </c>
      <c r="F878" s="7" t="e">
        <f t="shared" si="11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109"/>
        <v>#N/A</v>
      </c>
      <c r="AI878" s="8" t="e">
        <v>#N/A</v>
      </c>
      <c r="AJ878" s="7" t="e">
        <v>#N/A</v>
      </c>
      <c r="AK878" s="19" t="e">
        <v>#N/A</v>
      </c>
      <c r="AL878" s="7" t="e">
        <v>#N/A</v>
      </c>
      <c r="AM878" s="7" t="e">
        <v>#N/A</v>
      </c>
      <c r="AO878" s="22" t="e">
        <f t="shared" si="110"/>
        <v>#N/A</v>
      </c>
      <c r="AP878" s="22" t="e">
        <f t="shared" si="111"/>
        <v>#N/A</v>
      </c>
      <c r="AQ878" s="22" t="e">
        <f t="shared" si="106"/>
        <v>#N/A</v>
      </c>
      <c r="AR878" s="22" t="e">
        <f t="shared" si="107"/>
        <v>#N/A</v>
      </c>
      <c r="AS878" s="22" t="e">
        <f t="shared" si="108"/>
        <v>#N/A</v>
      </c>
    </row>
    <row r="879" spans="5:45" x14ac:dyDescent="0.25">
      <c r="E879" s="8" t="e">
        <f t="shared" si="105"/>
        <v>#N/A</v>
      </c>
      <c r="F879" s="7" t="e">
        <f t="shared" si="11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109"/>
        <v>#N/A</v>
      </c>
      <c r="AI879" s="8" t="e">
        <v>#N/A</v>
      </c>
      <c r="AJ879" s="7" t="e">
        <v>#N/A</v>
      </c>
      <c r="AK879" s="19" t="e">
        <v>#N/A</v>
      </c>
      <c r="AL879" s="7" t="e">
        <v>#N/A</v>
      </c>
      <c r="AM879" s="7" t="e">
        <v>#N/A</v>
      </c>
      <c r="AO879" s="22" t="e">
        <f t="shared" si="110"/>
        <v>#N/A</v>
      </c>
      <c r="AP879" s="22" t="e">
        <f t="shared" si="111"/>
        <v>#N/A</v>
      </c>
      <c r="AQ879" s="22" t="e">
        <f t="shared" si="106"/>
        <v>#N/A</v>
      </c>
      <c r="AR879" s="22" t="e">
        <f t="shared" si="107"/>
        <v>#N/A</v>
      </c>
      <c r="AS879" s="22" t="e">
        <f t="shared" si="108"/>
        <v>#N/A</v>
      </c>
    </row>
    <row r="880" spans="5:45" x14ac:dyDescent="0.25">
      <c r="E880" s="8" t="e">
        <f t="shared" si="105"/>
        <v>#N/A</v>
      </c>
      <c r="F880" s="7" t="e">
        <f t="shared" si="11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109"/>
        <v>#N/A</v>
      </c>
      <c r="AI880" s="8" t="e">
        <v>#N/A</v>
      </c>
      <c r="AJ880" s="7" t="e">
        <v>#N/A</v>
      </c>
      <c r="AK880" s="19" t="e">
        <v>#N/A</v>
      </c>
      <c r="AL880" s="7" t="e">
        <v>#N/A</v>
      </c>
      <c r="AM880" s="7" t="e">
        <v>#N/A</v>
      </c>
      <c r="AO880" s="22" t="e">
        <f t="shared" si="110"/>
        <v>#N/A</v>
      </c>
      <c r="AP880" s="22" t="e">
        <f t="shared" si="111"/>
        <v>#N/A</v>
      </c>
      <c r="AQ880" s="22" t="e">
        <f t="shared" si="106"/>
        <v>#N/A</v>
      </c>
      <c r="AR880" s="22" t="e">
        <f t="shared" si="107"/>
        <v>#N/A</v>
      </c>
      <c r="AS880" s="22" t="e">
        <f t="shared" si="108"/>
        <v>#N/A</v>
      </c>
    </row>
    <row r="881" spans="5:45" x14ac:dyDescent="0.25">
      <c r="E881" s="8" t="e">
        <f t="shared" si="105"/>
        <v>#N/A</v>
      </c>
      <c r="F881" s="7" t="e">
        <f t="shared" si="11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109"/>
        <v>#N/A</v>
      </c>
      <c r="AI881" s="8" t="e">
        <v>#N/A</v>
      </c>
      <c r="AJ881" s="7" t="e">
        <v>#N/A</v>
      </c>
      <c r="AK881" s="19" t="e">
        <v>#N/A</v>
      </c>
      <c r="AL881" s="7" t="e">
        <v>#N/A</v>
      </c>
      <c r="AM881" s="7" t="e">
        <v>#N/A</v>
      </c>
      <c r="AO881" s="22" t="e">
        <f t="shared" si="110"/>
        <v>#N/A</v>
      </c>
      <c r="AP881" s="22" t="e">
        <f t="shared" si="111"/>
        <v>#N/A</v>
      </c>
      <c r="AQ881" s="22" t="e">
        <f t="shared" si="106"/>
        <v>#N/A</v>
      </c>
      <c r="AR881" s="22" t="e">
        <f t="shared" si="107"/>
        <v>#N/A</v>
      </c>
      <c r="AS881" s="22" t="e">
        <f t="shared" si="108"/>
        <v>#N/A</v>
      </c>
    </row>
    <row r="882" spans="5:45" x14ac:dyDescent="0.25">
      <c r="E882" s="8" t="e">
        <f t="shared" si="105"/>
        <v>#N/A</v>
      </c>
      <c r="F882" s="7" t="e">
        <f t="shared" si="11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109"/>
        <v>#N/A</v>
      </c>
      <c r="AI882" s="8" t="e">
        <v>#N/A</v>
      </c>
      <c r="AJ882" s="7" t="e">
        <v>#N/A</v>
      </c>
      <c r="AK882" s="19" t="e">
        <v>#N/A</v>
      </c>
      <c r="AL882" s="7" t="e">
        <v>#N/A</v>
      </c>
      <c r="AM882" s="7" t="e">
        <v>#N/A</v>
      </c>
      <c r="AO882" s="22" t="e">
        <f t="shared" si="110"/>
        <v>#N/A</v>
      </c>
      <c r="AP882" s="22" t="e">
        <f t="shared" si="111"/>
        <v>#N/A</v>
      </c>
      <c r="AQ882" s="22" t="e">
        <f t="shared" si="106"/>
        <v>#N/A</v>
      </c>
      <c r="AR882" s="22" t="e">
        <f t="shared" si="107"/>
        <v>#N/A</v>
      </c>
      <c r="AS882" s="22" t="e">
        <f t="shared" si="108"/>
        <v>#N/A</v>
      </c>
    </row>
    <row r="883" spans="5:45" x14ac:dyDescent="0.25">
      <c r="E883" s="8" t="e">
        <f t="shared" si="105"/>
        <v>#N/A</v>
      </c>
      <c r="F883" s="7" t="e">
        <f t="shared" si="11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109"/>
        <v>#N/A</v>
      </c>
      <c r="AI883" s="8" t="e">
        <v>#N/A</v>
      </c>
      <c r="AJ883" s="7" t="e">
        <v>#N/A</v>
      </c>
      <c r="AK883" s="19" t="e">
        <v>#N/A</v>
      </c>
      <c r="AL883" s="7" t="e">
        <v>#N/A</v>
      </c>
      <c r="AM883" s="7" t="e">
        <v>#N/A</v>
      </c>
      <c r="AO883" s="22" t="e">
        <f t="shared" si="110"/>
        <v>#N/A</v>
      </c>
      <c r="AP883" s="22" t="e">
        <f t="shared" si="111"/>
        <v>#N/A</v>
      </c>
      <c r="AQ883" s="22" t="e">
        <f t="shared" si="106"/>
        <v>#N/A</v>
      </c>
      <c r="AR883" s="22" t="e">
        <f t="shared" si="107"/>
        <v>#N/A</v>
      </c>
      <c r="AS883" s="22" t="e">
        <f t="shared" si="108"/>
        <v>#N/A</v>
      </c>
    </row>
    <row r="884" spans="5:45" x14ac:dyDescent="0.25">
      <c r="E884" s="8" t="e">
        <f t="shared" si="105"/>
        <v>#N/A</v>
      </c>
      <c r="F884" s="7" t="e">
        <f t="shared" si="11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109"/>
        <v>#N/A</v>
      </c>
      <c r="AI884" s="8" t="e">
        <v>#N/A</v>
      </c>
      <c r="AJ884" s="7" t="e">
        <v>#N/A</v>
      </c>
      <c r="AK884" s="19" t="e">
        <v>#N/A</v>
      </c>
      <c r="AL884" s="7" t="e">
        <v>#N/A</v>
      </c>
      <c r="AM884" s="7" t="e">
        <v>#N/A</v>
      </c>
      <c r="AO884" s="22" t="e">
        <f t="shared" si="110"/>
        <v>#N/A</v>
      </c>
      <c r="AP884" s="22" t="e">
        <f t="shared" si="111"/>
        <v>#N/A</v>
      </c>
      <c r="AQ884" s="22" t="e">
        <f t="shared" si="106"/>
        <v>#N/A</v>
      </c>
      <c r="AR884" s="22" t="e">
        <f t="shared" si="107"/>
        <v>#N/A</v>
      </c>
      <c r="AS884" s="22" t="e">
        <f t="shared" si="108"/>
        <v>#N/A</v>
      </c>
    </row>
    <row r="885" spans="5:45" x14ac:dyDescent="0.25">
      <c r="E885" s="8" t="e">
        <f t="shared" si="105"/>
        <v>#N/A</v>
      </c>
      <c r="F885" s="7" t="e">
        <f t="shared" si="11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109"/>
        <v>#N/A</v>
      </c>
      <c r="AI885" s="8" t="e">
        <v>#N/A</v>
      </c>
      <c r="AJ885" s="7" t="e">
        <v>#N/A</v>
      </c>
      <c r="AK885" s="19" t="e">
        <v>#N/A</v>
      </c>
      <c r="AL885" s="7" t="e">
        <v>#N/A</v>
      </c>
      <c r="AM885" s="7" t="e">
        <v>#N/A</v>
      </c>
      <c r="AO885" s="22" t="e">
        <f t="shared" si="110"/>
        <v>#N/A</v>
      </c>
      <c r="AP885" s="22" t="e">
        <f t="shared" si="111"/>
        <v>#N/A</v>
      </c>
      <c r="AQ885" s="22" t="e">
        <f t="shared" si="106"/>
        <v>#N/A</v>
      </c>
      <c r="AR885" s="22" t="e">
        <f t="shared" si="107"/>
        <v>#N/A</v>
      </c>
      <c r="AS885" s="22" t="e">
        <f t="shared" si="108"/>
        <v>#N/A</v>
      </c>
    </row>
    <row r="886" spans="5:45" x14ac:dyDescent="0.25">
      <c r="E886" s="8" t="e">
        <f t="shared" si="105"/>
        <v>#N/A</v>
      </c>
      <c r="F886" s="7" t="e">
        <f t="shared" si="11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109"/>
        <v>#N/A</v>
      </c>
      <c r="AI886" s="8" t="e">
        <v>#N/A</v>
      </c>
      <c r="AJ886" s="7" t="e">
        <v>#N/A</v>
      </c>
      <c r="AK886" s="19" t="e">
        <v>#N/A</v>
      </c>
      <c r="AL886" s="7" t="e">
        <v>#N/A</v>
      </c>
      <c r="AM886" s="7" t="e">
        <v>#N/A</v>
      </c>
      <c r="AO886" s="22" t="e">
        <f t="shared" si="110"/>
        <v>#N/A</v>
      </c>
      <c r="AP886" s="22" t="e">
        <f t="shared" si="111"/>
        <v>#N/A</v>
      </c>
      <c r="AQ886" s="22" t="e">
        <f t="shared" si="106"/>
        <v>#N/A</v>
      </c>
      <c r="AR886" s="22" t="e">
        <f t="shared" si="107"/>
        <v>#N/A</v>
      </c>
      <c r="AS886" s="22" t="e">
        <f t="shared" si="108"/>
        <v>#N/A</v>
      </c>
    </row>
    <row r="887" spans="5:45" x14ac:dyDescent="0.25">
      <c r="E887" s="8" t="e">
        <f t="shared" si="105"/>
        <v>#N/A</v>
      </c>
      <c r="F887" s="7" t="e">
        <f t="shared" si="11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109"/>
        <v>#N/A</v>
      </c>
      <c r="AI887" s="8" t="e">
        <v>#N/A</v>
      </c>
      <c r="AJ887" s="7" t="e">
        <v>#N/A</v>
      </c>
      <c r="AK887" s="19" t="e">
        <v>#N/A</v>
      </c>
      <c r="AL887" s="7" t="e">
        <v>#N/A</v>
      </c>
      <c r="AM887" s="7" t="e">
        <v>#N/A</v>
      </c>
      <c r="AO887" s="22" t="e">
        <f t="shared" si="110"/>
        <v>#N/A</v>
      </c>
      <c r="AP887" s="22" t="e">
        <f t="shared" si="111"/>
        <v>#N/A</v>
      </c>
      <c r="AQ887" s="22" t="e">
        <f t="shared" si="106"/>
        <v>#N/A</v>
      </c>
      <c r="AR887" s="22" t="e">
        <f t="shared" si="107"/>
        <v>#N/A</v>
      </c>
      <c r="AS887" s="22" t="e">
        <f t="shared" si="108"/>
        <v>#N/A</v>
      </c>
    </row>
    <row r="888" spans="5:45" x14ac:dyDescent="0.25">
      <c r="E888" s="8" t="e">
        <f t="shared" si="105"/>
        <v>#N/A</v>
      </c>
      <c r="F888" s="7" t="e">
        <f t="shared" si="11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109"/>
        <v>#N/A</v>
      </c>
      <c r="AI888" s="8" t="e">
        <v>#N/A</v>
      </c>
      <c r="AJ888" s="7" t="e">
        <v>#N/A</v>
      </c>
      <c r="AK888" s="19" t="e">
        <v>#N/A</v>
      </c>
      <c r="AL888" s="7" t="e">
        <v>#N/A</v>
      </c>
      <c r="AM888" s="7" t="e">
        <v>#N/A</v>
      </c>
      <c r="AO888" s="22" t="e">
        <f t="shared" si="110"/>
        <v>#N/A</v>
      </c>
      <c r="AP888" s="22" t="e">
        <f t="shared" si="111"/>
        <v>#N/A</v>
      </c>
      <c r="AQ888" s="22" t="e">
        <f t="shared" si="106"/>
        <v>#N/A</v>
      </c>
      <c r="AR888" s="22" t="e">
        <f t="shared" si="107"/>
        <v>#N/A</v>
      </c>
      <c r="AS888" s="22" t="e">
        <f t="shared" si="108"/>
        <v>#N/A</v>
      </c>
    </row>
    <row r="889" spans="5:45" x14ac:dyDescent="0.25">
      <c r="E889" s="8" t="e">
        <f t="shared" si="105"/>
        <v>#N/A</v>
      </c>
      <c r="F889" s="7" t="e">
        <f t="shared" si="11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109"/>
        <v>#N/A</v>
      </c>
      <c r="AI889" s="8" t="e">
        <v>#N/A</v>
      </c>
      <c r="AJ889" s="7" t="e">
        <v>#N/A</v>
      </c>
      <c r="AK889" s="19" t="e">
        <v>#N/A</v>
      </c>
      <c r="AL889" s="7" t="e">
        <v>#N/A</v>
      </c>
      <c r="AM889" s="7" t="e">
        <v>#N/A</v>
      </c>
      <c r="AO889" s="22" t="e">
        <f t="shared" si="110"/>
        <v>#N/A</v>
      </c>
      <c r="AP889" s="22" t="e">
        <f t="shared" si="111"/>
        <v>#N/A</v>
      </c>
      <c r="AQ889" s="22" t="e">
        <f t="shared" si="106"/>
        <v>#N/A</v>
      </c>
      <c r="AR889" s="22" t="e">
        <f t="shared" si="107"/>
        <v>#N/A</v>
      </c>
      <c r="AS889" s="22" t="e">
        <f t="shared" si="108"/>
        <v>#N/A</v>
      </c>
    </row>
    <row r="890" spans="5:45" x14ac:dyDescent="0.25">
      <c r="E890" s="8" t="e">
        <f t="shared" ref="E890:E953" si="113">IF(E889+1&gt;MAX($B$4:$B$97), NA(), E889+1)</f>
        <v>#N/A</v>
      </c>
      <c r="F890" s="7" t="e">
        <f t="shared" si="11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109"/>
        <v>#N/A</v>
      </c>
      <c r="AI890" s="8" t="e">
        <v>#N/A</v>
      </c>
      <c r="AJ890" s="7" t="e">
        <v>#N/A</v>
      </c>
      <c r="AK890" s="19" t="e">
        <v>#N/A</v>
      </c>
      <c r="AL890" s="7" t="e">
        <v>#N/A</v>
      </c>
      <c r="AM890" s="7" t="e">
        <v>#N/A</v>
      </c>
      <c r="AO890" s="22" t="e">
        <f t="shared" si="110"/>
        <v>#N/A</v>
      </c>
      <c r="AP890" s="22" t="e">
        <f t="shared" si="111"/>
        <v>#N/A</v>
      </c>
      <c r="AQ890" s="22" t="e">
        <f t="shared" si="106"/>
        <v>#N/A</v>
      </c>
      <c r="AR890" s="22" t="e">
        <f t="shared" si="107"/>
        <v>#N/A</v>
      </c>
      <c r="AS890" s="22" t="e">
        <f t="shared" si="108"/>
        <v>#N/A</v>
      </c>
    </row>
    <row r="891" spans="5:45" x14ac:dyDescent="0.25">
      <c r="E891" s="8" t="e">
        <f t="shared" si="113"/>
        <v>#N/A</v>
      </c>
      <c r="F891" s="7" t="e">
        <f t="shared" si="11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109"/>
        <v>#N/A</v>
      </c>
      <c r="AI891" s="8" t="e">
        <v>#N/A</v>
      </c>
      <c r="AJ891" s="7" t="e">
        <v>#N/A</v>
      </c>
      <c r="AK891" s="19" t="e">
        <v>#N/A</v>
      </c>
      <c r="AL891" s="7" t="e">
        <v>#N/A</v>
      </c>
      <c r="AM891" s="7" t="e">
        <v>#N/A</v>
      </c>
      <c r="AO891" s="22" t="e">
        <f t="shared" si="110"/>
        <v>#N/A</v>
      </c>
      <c r="AP891" s="22" t="e">
        <f t="shared" si="111"/>
        <v>#N/A</v>
      </c>
      <c r="AQ891" s="22" t="e">
        <f t="shared" si="106"/>
        <v>#N/A</v>
      </c>
      <c r="AR891" s="22" t="e">
        <f t="shared" si="107"/>
        <v>#N/A</v>
      </c>
      <c r="AS891" s="22" t="e">
        <f t="shared" si="108"/>
        <v>#N/A</v>
      </c>
    </row>
    <row r="892" spans="5:45" x14ac:dyDescent="0.25">
      <c r="E892" s="8" t="e">
        <f t="shared" si="113"/>
        <v>#N/A</v>
      </c>
      <c r="F892" s="7" t="e">
        <f t="shared" si="11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109"/>
        <v>#N/A</v>
      </c>
      <c r="AI892" s="8" t="e">
        <v>#N/A</v>
      </c>
      <c r="AJ892" s="7" t="e">
        <v>#N/A</v>
      </c>
      <c r="AK892" s="19" t="e">
        <v>#N/A</v>
      </c>
      <c r="AL892" s="7" t="e">
        <v>#N/A</v>
      </c>
      <c r="AM892" s="7" t="e">
        <v>#N/A</v>
      </c>
      <c r="AO892" s="22" t="e">
        <f t="shared" si="110"/>
        <v>#N/A</v>
      </c>
      <c r="AP892" s="22" t="e">
        <f t="shared" si="111"/>
        <v>#N/A</v>
      </c>
      <c r="AQ892" s="22" t="e">
        <f t="shared" si="106"/>
        <v>#N/A</v>
      </c>
      <c r="AR892" s="22" t="e">
        <f t="shared" si="107"/>
        <v>#N/A</v>
      </c>
      <c r="AS892" s="22" t="e">
        <f t="shared" si="108"/>
        <v>#N/A</v>
      </c>
    </row>
    <row r="893" spans="5:45" x14ac:dyDescent="0.25">
      <c r="E893" s="8" t="e">
        <f t="shared" si="113"/>
        <v>#N/A</v>
      </c>
      <c r="F893" s="7" t="e">
        <f t="shared" si="11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109"/>
        <v>#N/A</v>
      </c>
      <c r="AI893" s="8" t="e">
        <v>#N/A</v>
      </c>
      <c r="AJ893" s="7" t="e">
        <v>#N/A</v>
      </c>
      <c r="AK893" s="19" t="e">
        <v>#N/A</v>
      </c>
      <c r="AL893" s="7" t="e">
        <v>#N/A</v>
      </c>
      <c r="AM893" s="7" t="e">
        <v>#N/A</v>
      </c>
      <c r="AO893" s="22" t="e">
        <f t="shared" si="110"/>
        <v>#N/A</v>
      </c>
      <c r="AP893" s="22" t="e">
        <f t="shared" si="111"/>
        <v>#N/A</v>
      </c>
      <c r="AQ893" s="22" t="e">
        <f t="shared" si="106"/>
        <v>#N/A</v>
      </c>
      <c r="AR893" s="22" t="e">
        <f t="shared" si="107"/>
        <v>#N/A</v>
      </c>
      <c r="AS893" s="22" t="e">
        <f t="shared" si="108"/>
        <v>#N/A</v>
      </c>
    </row>
    <row r="894" spans="5:45" x14ac:dyDescent="0.25">
      <c r="E894" s="8" t="e">
        <f t="shared" si="113"/>
        <v>#N/A</v>
      </c>
      <c r="F894" s="7" t="e">
        <f t="shared" si="11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109"/>
        <v>#N/A</v>
      </c>
      <c r="AI894" s="8" t="e">
        <v>#N/A</v>
      </c>
      <c r="AJ894" s="7" t="e">
        <v>#N/A</v>
      </c>
      <c r="AK894" s="19" t="e">
        <v>#N/A</v>
      </c>
      <c r="AL894" s="7" t="e">
        <v>#N/A</v>
      </c>
      <c r="AM894" s="7" t="e">
        <v>#N/A</v>
      </c>
      <c r="AO894" s="22" t="e">
        <f t="shared" si="110"/>
        <v>#N/A</v>
      </c>
      <c r="AP894" s="22" t="e">
        <f t="shared" si="111"/>
        <v>#N/A</v>
      </c>
      <c r="AQ894" s="22" t="e">
        <f t="shared" si="106"/>
        <v>#N/A</v>
      </c>
      <c r="AR894" s="22" t="e">
        <f t="shared" si="107"/>
        <v>#N/A</v>
      </c>
      <c r="AS894" s="22" t="e">
        <f t="shared" si="108"/>
        <v>#N/A</v>
      </c>
    </row>
    <row r="895" spans="5:45" x14ac:dyDescent="0.25">
      <c r="E895" s="8" t="e">
        <f t="shared" si="113"/>
        <v>#N/A</v>
      </c>
      <c r="F895" s="7" t="e">
        <f t="shared" si="11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109"/>
        <v>#N/A</v>
      </c>
      <c r="AI895" s="8" t="e">
        <v>#N/A</v>
      </c>
      <c r="AJ895" s="7" t="e">
        <v>#N/A</v>
      </c>
      <c r="AK895" s="19" t="e">
        <v>#N/A</v>
      </c>
      <c r="AL895" s="7" t="e">
        <v>#N/A</v>
      </c>
      <c r="AM895" s="7" t="e">
        <v>#N/A</v>
      </c>
      <c r="AO895" s="22" t="e">
        <f t="shared" si="110"/>
        <v>#N/A</v>
      </c>
      <c r="AP895" s="22" t="e">
        <f t="shared" si="111"/>
        <v>#N/A</v>
      </c>
      <c r="AQ895" s="22" t="e">
        <f t="shared" si="106"/>
        <v>#N/A</v>
      </c>
      <c r="AR895" s="22" t="e">
        <f t="shared" si="107"/>
        <v>#N/A</v>
      </c>
      <c r="AS895" s="22" t="e">
        <f t="shared" si="108"/>
        <v>#N/A</v>
      </c>
    </row>
    <row r="896" spans="5:45" x14ac:dyDescent="0.25">
      <c r="E896" s="8" t="e">
        <f t="shared" si="113"/>
        <v>#N/A</v>
      </c>
      <c r="F896" s="7" t="e">
        <f t="shared" si="11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109"/>
        <v>#N/A</v>
      </c>
      <c r="AI896" s="8" t="e">
        <v>#N/A</v>
      </c>
      <c r="AJ896" s="7" t="e">
        <v>#N/A</v>
      </c>
      <c r="AK896" s="19" t="e">
        <v>#N/A</v>
      </c>
      <c r="AL896" s="7" t="e">
        <v>#N/A</v>
      </c>
      <c r="AM896" s="7" t="e">
        <v>#N/A</v>
      </c>
      <c r="AO896" s="22" t="e">
        <f t="shared" si="110"/>
        <v>#N/A</v>
      </c>
      <c r="AP896" s="22" t="e">
        <f t="shared" si="111"/>
        <v>#N/A</v>
      </c>
      <c r="AQ896" s="22" t="e">
        <f t="shared" si="106"/>
        <v>#N/A</v>
      </c>
      <c r="AR896" s="22" t="e">
        <f t="shared" si="107"/>
        <v>#N/A</v>
      </c>
      <c r="AS896" s="22" t="e">
        <f t="shared" si="108"/>
        <v>#N/A</v>
      </c>
    </row>
    <row r="897" spans="5:45" x14ac:dyDescent="0.25">
      <c r="E897" s="8" t="e">
        <f t="shared" si="113"/>
        <v>#N/A</v>
      </c>
      <c r="F897" s="7" t="e">
        <f t="shared" si="11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109"/>
        <v>#N/A</v>
      </c>
      <c r="AI897" s="8" t="e">
        <v>#N/A</v>
      </c>
      <c r="AJ897" s="7" t="e">
        <v>#N/A</v>
      </c>
      <c r="AK897" s="19" t="e">
        <v>#N/A</v>
      </c>
      <c r="AL897" s="7" t="e">
        <v>#N/A</v>
      </c>
      <c r="AM897" s="7" t="e">
        <v>#N/A</v>
      </c>
      <c r="AO897" s="22" t="e">
        <f t="shared" si="110"/>
        <v>#N/A</v>
      </c>
      <c r="AP897" s="22" t="e">
        <f t="shared" si="111"/>
        <v>#N/A</v>
      </c>
      <c r="AQ897" s="22" t="e">
        <f t="shared" si="106"/>
        <v>#N/A</v>
      </c>
      <c r="AR897" s="22" t="e">
        <f t="shared" si="107"/>
        <v>#N/A</v>
      </c>
      <c r="AS897" s="22" t="e">
        <f t="shared" si="108"/>
        <v>#N/A</v>
      </c>
    </row>
    <row r="898" spans="5:45" x14ac:dyDescent="0.25">
      <c r="E898" s="8" t="e">
        <f t="shared" si="113"/>
        <v>#N/A</v>
      </c>
      <c r="F898" s="7" t="e">
        <f t="shared" si="11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109"/>
        <v>#N/A</v>
      </c>
      <c r="AI898" s="8" t="e">
        <v>#N/A</v>
      </c>
      <c r="AJ898" s="7" t="e">
        <v>#N/A</v>
      </c>
      <c r="AK898" s="19" t="e">
        <v>#N/A</v>
      </c>
      <c r="AL898" s="7" t="e">
        <v>#N/A</v>
      </c>
      <c r="AM898" s="7" t="e">
        <v>#N/A</v>
      </c>
      <c r="AO898" s="22" t="e">
        <f t="shared" si="110"/>
        <v>#N/A</v>
      </c>
      <c r="AP898" s="22" t="e">
        <f t="shared" si="111"/>
        <v>#N/A</v>
      </c>
      <c r="AQ898" s="22" t="e">
        <f t="shared" si="106"/>
        <v>#N/A</v>
      </c>
      <c r="AR898" s="22" t="e">
        <f t="shared" si="107"/>
        <v>#N/A</v>
      </c>
      <c r="AS898" s="22" t="e">
        <f t="shared" si="108"/>
        <v>#N/A</v>
      </c>
    </row>
    <row r="899" spans="5:45" x14ac:dyDescent="0.25">
      <c r="E899" s="8" t="e">
        <f t="shared" si="113"/>
        <v>#N/A</v>
      </c>
      <c r="F899" s="7" t="e">
        <f t="shared" si="11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109"/>
        <v>#N/A</v>
      </c>
      <c r="AI899" s="8" t="e">
        <v>#N/A</v>
      </c>
      <c r="AJ899" s="7" t="e">
        <v>#N/A</v>
      </c>
      <c r="AK899" s="19" t="e">
        <v>#N/A</v>
      </c>
      <c r="AL899" s="7" t="e">
        <v>#N/A</v>
      </c>
      <c r="AM899" s="7" t="e">
        <v>#N/A</v>
      </c>
      <c r="AO899" s="22" t="e">
        <f t="shared" si="110"/>
        <v>#N/A</v>
      </c>
      <c r="AP899" s="22" t="e">
        <f t="shared" si="111"/>
        <v>#N/A</v>
      </c>
      <c r="AQ899" s="22" t="e">
        <f t="shared" si="106"/>
        <v>#N/A</v>
      </c>
      <c r="AR899" s="22" t="e">
        <f t="shared" si="107"/>
        <v>#N/A</v>
      </c>
      <c r="AS899" s="22" t="e">
        <f t="shared" si="108"/>
        <v>#N/A</v>
      </c>
    </row>
    <row r="900" spans="5:45" x14ac:dyDescent="0.25">
      <c r="E900" s="8" t="e">
        <f t="shared" si="113"/>
        <v>#N/A</v>
      </c>
      <c r="F900" s="7" t="e">
        <f t="shared" si="11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109"/>
        <v>#N/A</v>
      </c>
      <c r="AI900" s="8" t="e">
        <v>#N/A</v>
      </c>
      <c r="AJ900" s="7" t="e">
        <v>#N/A</v>
      </c>
      <c r="AK900" s="19" t="e">
        <v>#N/A</v>
      </c>
      <c r="AL900" s="7" t="e">
        <v>#N/A</v>
      </c>
      <c r="AM900" s="7" t="e">
        <v>#N/A</v>
      </c>
      <c r="AO900" s="22" t="e">
        <f t="shared" si="110"/>
        <v>#N/A</v>
      </c>
      <c r="AP900" s="22" t="e">
        <f t="shared" si="111"/>
        <v>#N/A</v>
      </c>
      <c r="AQ900" s="22" t="e">
        <f t="shared" si="106"/>
        <v>#N/A</v>
      </c>
      <c r="AR900" s="22" t="e">
        <f t="shared" si="107"/>
        <v>#N/A</v>
      </c>
      <c r="AS900" s="22" t="e">
        <f t="shared" si="108"/>
        <v>#N/A</v>
      </c>
    </row>
    <row r="901" spans="5:45" x14ac:dyDescent="0.25">
      <c r="E901" s="8" t="e">
        <f t="shared" si="113"/>
        <v>#N/A</v>
      </c>
      <c r="F901" s="7" t="e">
        <f t="shared" si="11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109"/>
        <v>#N/A</v>
      </c>
      <c r="AI901" s="8" t="e">
        <v>#N/A</v>
      </c>
      <c r="AJ901" s="7" t="e">
        <v>#N/A</v>
      </c>
      <c r="AK901" s="19" t="e">
        <v>#N/A</v>
      </c>
      <c r="AL901" s="7" t="e">
        <v>#N/A</v>
      </c>
      <c r="AM901" s="7" t="e">
        <v>#N/A</v>
      </c>
      <c r="AO901" s="22" t="e">
        <f t="shared" si="110"/>
        <v>#N/A</v>
      </c>
      <c r="AP901" s="22" t="e">
        <f t="shared" si="111"/>
        <v>#N/A</v>
      </c>
      <c r="AQ901" s="22" t="e">
        <f t="shared" si="106"/>
        <v>#N/A</v>
      </c>
      <c r="AR901" s="22" t="e">
        <f t="shared" si="107"/>
        <v>#N/A</v>
      </c>
      <c r="AS901" s="22" t="e">
        <f t="shared" si="108"/>
        <v>#N/A</v>
      </c>
    </row>
    <row r="902" spans="5:45" x14ac:dyDescent="0.25">
      <c r="E902" s="8" t="e">
        <f t="shared" si="113"/>
        <v>#N/A</v>
      </c>
      <c r="F902" s="7" t="e">
        <f t="shared" si="11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109"/>
        <v>#N/A</v>
      </c>
      <c r="AI902" s="8" t="e">
        <v>#N/A</v>
      </c>
      <c r="AJ902" s="7" t="e">
        <v>#N/A</v>
      </c>
      <c r="AK902" s="19" t="e">
        <v>#N/A</v>
      </c>
      <c r="AL902" s="7" t="e">
        <v>#N/A</v>
      </c>
      <c r="AM902" s="7" t="e">
        <v>#N/A</v>
      </c>
      <c r="AO902" s="22" t="e">
        <f t="shared" si="110"/>
        <v>#N/A</v>
      </c>
      <c r="AP902" s="22" t="e">
        <f t="shared" si="111"/>
        <v>#N/A</v>
      </c>
      <c r="AQ902" s="22" t="e">
        <f t="shared" si="106"/>
        <v>#N/A</v>
      </c>
      <c r="AR902" s="22" t="e">
        <f t="shared" si="107"/>
        <v>#N/A</v>
      </c>
      <c r="AS902" s="22" t="e">
        <f t="shared" si="108"/>
        <v>#N/A</v>
      </c>
    </row>
    <row r="903" spans="5:45" x14ac:dyDescent="0.25">
      <c r="E903" s="8" t="e">
        <f t="shared" si="113"/>
        <v>#N/A</v>
      </c>
      <c r="F903" s="7" t="e">
        <f t="shared" si="11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109"/>
        <v>#N/A</v>
      </c>
      <c r="AI903" s="8" t="e">
        <v>#N/A</v>
      </c>
      <c r="AJ903" s="7" t="e">
        <v>#N/A</v>
      </c>
      <c r="AK903" s="19" t="e">
        <v>#N/A</v>
      </c>
      <c r="AL903" s="7" t="e">
        <v>#N/A</v>
      </c>
      <c r="AM903" s="7" t="e">
        <v>#N/A</v>
      </c>
      <c r="AO903" s="22" t="e">
        <f t="shared" si="110"/>
        <v>#N/A</v>
      </c>
      <c r="AP903" s="22" t="e">
        <f t="shared" si="111"/>
        <v>#N/A</v>
      </c>
      <c r="AQ903" s="22" t="e">
        <f t="shared" si="106"/>
        <v>#N/A</v>
      </c>
      <c r="AR903" s="22" t="e">
        <f t="shared" si="107"/>
        <v>#N/A</v>
      </c>
      <c r="AS903" s="22" t="e">
        <f t="shared" si="108"/>
        <v>#N/A</v>
      </c>
    </row>
    <row r="904" spans="5:45" x14ac:dyDescent="0.25">
      <c r="E904" s="8" t="e">
        <f t="shared" si="113"/>
        <v>#N/A</v>
      </c>
      <c r="F904" s="7" t="e">
        <f t="shared" si="11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109"/>
        <v>#N/A</v>
      </c>
      <c r="AI904" s="8" t="e">
        <v>#N/A</v>
      </c>
      <c r="AJ904" s="7" t="e">
        <v>#N/A</v>
      </c>
      <c r="AK904" s="19" t="e">
        <v>#N/A</v>
      </c>
      <c r="AL904" s="7" t="e">
        <v>#N/A</v>
      </c>
      <c r="AM904" s="7" t="e">
        <v>#N/A</v>
      </c>
      <c r="AO904" s="22" t="e">
        <f t="shared" si="110"/>
        <v>#N/A</v>
      </c>
      <c r="AP904" s="22" t="e">
        <f t="shared" si="111"/>
        <v>#N/A</v>
      </c>
      <c r="AQ904" s="22" t="e">
        <f t="shared" ref="AQ904:AQ967" si="114">Q904-AK904</f>
        <v>#N/A</v>
      </c>
      <c r="AR904" s="22" t="e">
        <f t="shared" ref="AR904:AR967" si="115">R904-AL904</f>
        <v>#N/A</v>
      </c>
      <c r="AS904" s="22" t="e">
        <f t="shared" ref="AS904:AS967" si="116">S904-AM904</f>
        <v>#N/A</v>
      </c>
    </row>
    <row r="905" spans="5:45" x14ac:dyDescent="0.25">
      <c r="E905" s="8" t="e">
        <f t="shared" si="113"/>
        <v>#N/A</v>
      </c>
      <c r="F905" s="7" t="e">
        <f t="shared" si="11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117">VLOOKUP(O905,$E$22:$F$1597, 2, FALSE)</f>
        <v>#N/A</v>
      </c>
      <c r="AI905" s="8" t="e">
        <v>#N/A</v>
      </c>
      <c r="AJ905" s="7" t="e">
        <v>#N/A</v>
      </c>
      <c r="AK905" s="19" t="e">
        <v>#N/A</v>
      </c>
      <c r="AL905" s="7" t="e">
        <v>#N/A</v>
      </c>
      <c r="AM905" s="7" t="e">
        <v>#N/A</v>
      </c>
      <c r="AO905" s="22" t="e">
        <f t="shared" ref="AO905:AO968" si="118">O905-AI905</f>
        <v>#N/A</v>
      </c>
      <c r="AP905" s="22" t="e">
        <f t="shared" ref="AP905:AP968" si="119">P905-AJ905</f>
        <v>#N/A</v>
      </c>
      <c r="AQ905" s="22" t="e">
        <f t="shared" si="114"/>
        <v>#N/A</v>
      </c>
      <c r="AR905" s="22" t="e">
        <f t="shared" si="115"/>
        <v>#N/A</v>
      </c>
      <c r="AS905" s="22" t="e">
        <f t="shared" si="116"/>
        <v>#N/A</v>
      </c>
    </row>
    <row r="906" spans="5:45" x14ac:dyDescent="0.25">
      <c r="E906" s="8" t="e">
        <f t="shared" si="113"/>
        <v>#N/A</v>
      </c>
      <c r="F906" s="7" t="e">
        <f t="shared" si="11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117"/>
        <v>#N/A</v>
      </c>
      <c r="AI906" s="8" t="e">
        <v>#N/A</v>
      </c>
      <c r="AJ906" s="7" t="e">
        <v>#N/A</v>
      </c>
      <c r="AK906" s="19" t="e">
        <v>#N/A</v>
      </c>
      <c r="AL906" s="7" t="e">
        <v>#N/A</v>
      </c>
      <c r="AM906" s="7" t="e">
        <v>#N/A</v>
      </c>
      <c r="AO906" s="22" t="e">
        <f t="shared" si="118"/>
        <v>#N/A</v>
      </c>
      <c r="AP906" s="22" t="e">
        <f t="shared" si="119"/>
        <v>#N/A</v>
      </c>
      <c r="AQ906" s="22" t="e">
        <f t="shared" si="114"/>
        <v>#N/A</v>
      </c>
      <c r="AR906" s="22" t="e">
        <f t="shared" si="115"/>
        <v>#N/A</v>
      </c>
      <c r="AS906" s="22" t="e">
        <f t="shared" si="116"/>
        <v>#N/A</v>
      </c>
    </row>
    <row r="907" spans="5:45" x14ac:dyDescent="0.25">
      <c r="E907" s="8" t="e">
        <f t="shared" si="113"/>
        <v>#N/A</v>
      </c>
      <c r="F907" s="7" t="e">
        <f t="shared" si="11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117"/>
        <v>#N/A</v>
      </c>
      <c r="AI907" s="8" t="e">
        <v>#N/A</v>
      </c>
      <c r="AJ907" s="7" t="e">
        <v>#N/A</v>
      </c>
      <c r="AK907" s="19" t="e">
        <v>#N/A</v>
      </c>
      <c r="AL907" s="7" t="e">
        <v>#N/A</v>
      </c>
      <c r="AM907" s="7" t="e">
        <v>#N/A</v>
      </c>
      <c r="AO907" s="22" t="e">
        <f t="shared" si="118"/>
        <v>#N/A</v>
      </c>
      <c r="AP907" s="22" t="e">
        <f t="shared" si="119"/>
        <v>#N/A</v>
      </c>
      <c r="AQ907" s="22" t="e">
        <f t="shared" si="114"/>
        <v>#N/A</v>
      </c>
      <c r="AR907" s="22" t="e">
        <f t="shared" si="115"/>
        <v>#N/A</v>
      </c>
      <c r="AS907" s="22" t="e">
        <f t="shared" si="116"/>
        <v>#N/A</v>
      </c>
    </row>
    <row r="908" spans="5:45" x14ac:dyDescent="0.25">
      <c r="E908" s="8" t="e">
        <f t="shared" si="113"/>
        <v>#N/A</v>
      </c>
      <c r="F908" s="7" t="e">
        <f t="shared" si="11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117"/>
        <v>#N/A</v>
      </c>
      <c r="AI908" s="8" t="e">
        <v>#N/A</v>
      </c>
      <c r="AJ908" s="7" t="e">
        <v>#N/A</v>
      </c>
      <c r="AK908" s="19" t="e">
        <v>#N/A</v>
      </c>
      <c r="AL908" s="7" t="e">
        <v>#N/A</v>
      </c>
      <c r="AM908" s="7" t="e">
        <v>#N/A</v>
      </c>
      <c r="AO908" s="22" t="e">
        <f t="shared" si="118"/>
        <v>#N/A</v>
      </c>
      <c r="AP908" s="22" t="e">
        <f t="shared" si="119"/>
        <v>#N/A</v>
      </c>
      <c r="AQ908" s="22" t="e">
        <f t="shared" si="114"/>
        <v>#N/A</v>
      </c>
      <c r="AR908" s="22" t="e">
        <f t="shared" si="115"/>
        <v>#N/A</v>
      </c>
      <c r="AS908" s="22" t="e">
        <f t="shared" si="116"/>
        <v>#N/A</v>
      </c>
    </row>
    <row r="909" spans="5:45" x14ac:dyDescent="0.25">
      <c r="E909" s="8" t="e">
        <f t="shared" si="113"/>
        <v>#N/A</v>
      </c>
      <c r="F909" s="7" t="e">
        <f t="shared" si="11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117"/>
        <v>#N/A</v>
      </c>
      <c r="AI909" s="8" t="e">
        <v>#N/A</v>
      </c>
      <c r="AJ909" s="7" t="e">
        <v>#N/A</v>
      </c>
      <c r="AK909" s="19" t="e">
        <v>#N/A</v>
      </c>
      <c r="AL909" s="7" t="e">
        <v>#N/A</v>
      </c>
      <c r="AM909" s="7" t="e">
        <v>#N/A</v>
      </c>
      <c r="AO909" s="22" t="e">
        <f t="shared" si="118"/>
        <v>#N/A</v>
      </c>
      <c r="AP909" s="22" t="e">
        <f t="shared" si="119"/>
        <v>#N/A</v>
      </c>
      <c r="AQ909" s="22" t="e">
        <f t="shared" si="114"/>
        <v>#N/A</v>
      </c>
      <c r="AR909" s="22" t="e">
        <f t="shared" si="115"/>
        <v>#N/A</v>
      </c>
      <c r="AS909" s="22" t="e">
        <f t="shared" si="116"/>
        <v>#N/A</v>
      </c>
    </row>
    <row r="910" spans="5:45" x14ac:dyDescent="0.25">
      <c r="E910" s="8" t="e">
        <f t="shared" si="113"/>
        <v>#N/A</v>
      </c>
      <c r="F910" s="7" t="e">
        <f t="shared" si="11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117"/>
        <v>#N/A</v>
      </c>
      <c r="AI910" s="8" t="e">
        <v>#N/A</v>
      </c>
      <c r="AJ910" s="7" t="e">
        <v>#N/A</v>
      </c>
      <c r="AK910" s="19" t="e">
        <v>#N/A</v>
      </c>
      <c r="AL910" s="7" t="e">
        <v>#N/A</v>
      </c>
      <c r="AM910" s="7" t="e">
        <v>#N/A</v>
      </c>
      <c r="AO910" s="22" t="e">
        <f t="shared" si="118"/>
        <v>#N/A</v>
      </c>
      <c r="AP910" s="22" t="e">
        <f t="shared" si="119"/>
        <v>#N/A</v>
      </c>
      <c r="AQ910" s="22" t="e">
        <f t="shared" si="114"/>
        <v>#N/A</v>
      </c>
      <c r="AR910" s="22" t="e">
        <f t="shared" si="115"/>
        <v>#N/A</v>
      </c>
      <c r="AS910" s="22" t="e">
        <f t="shared" si="116"/>
        <v>#N/A</v>
      </c>
    </row>
    <row r="911" spans="5:45" x14ac:dyDescent="0.25">
      <c r="E911" s="8" t="e">
        <f t="shared" si="113"/>
        <v>#N/A</v>
      </c>
      <c r="F911" s="7" t="e">
        <f t="shared" si="11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117"/>
        <v>#N/A</v>
      </c>
      <c r="AI911" s="8" t="e">
        <v>#N/A</v>
      </c>
      <c r="AJ911" s="7" t="e">
        <v>#N/A</v>
      </c>
      <c r="AK911" s="19" t="e">
        <v>#N/A</v>
      </c>
      <c r="AL911" s="7" t="e">
        <v>#N/A</v>
      </c>
      <c r="AM911" s="7" t="e">
        <v>#N/A</v>
      </c>
      <c r="AO911" s="22" t="e">
        <f t="shared" si="118"/>
        <v>#N/A</v>
      </c>
      <c r="AP911" s="22" t="e">
        <f t="shared" si="119"/>
        <v>#N/A</v>
      </c>
      <c r="AQ911" s="22" t="e">
        <f t="shared" si="114"/>
        <v>#N/A</v>
      </c>
      <c r="AR911" s="22" t="e">
        <f t="shared" si="115"/>
        <v>#N/A</v>
      </c>
      <c r="AS911" s="22" t="e">
        <f t="shared" si="116"/>
        <v>#N/A</v>
      </c>
    </row>
    <row r="912" spans="5:45" x14ac:dyDescent="0.25">
      <c r="E912" s="8" t="e">
        <f t="shared" si="113"/>
        <v>#N/A</v>
      </c>
      <c r="F912" s="7" t="e">
        <f t="shared" si="11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117"/>
        <v>#N/A</v>
      </c>
      <c r="AI912" s="8" t="e">
        <v>#N/A</v>
      </c>
      <c r="AJ912" s="7" t="e">
        <v>#N/A</v>
      </c>
      <c r="AK912" s="19" t="e">
        <v>#N/A</v>
      </c>
      <c r="AL912" s="7" t="e">
        <v>#N/A</v>
      </c>
      <c r="AM912" s="7" t="e">
        <v>#N/A</v>
      </c>
      <c r="AO912" s="22" t="e">
        <f t="shared" si="118"/>
        <v>#N/A</v>
      </c>
      <c r="AP912" s="22" t="e">
        <f t="shared" si="119"/>
        <v>#N/A</v>
      </c>
      <c r="AQ912" s="22" t="e">
        <f t="shared" si="114"/>
        <v>#N/A</v>
      </c>
      <c r="AR912" s="22" t="e">
        <f t="shared" si="115"/>
        <v>#N/A</v>
      </c>
      <c r="AS912" s="22" t="e">
        <f t="shared" si="116"/>
        <v>#N/A</v>
      </c>
    </row>
    <row r="913" spans="5:45" x14ac:dyDescent="0.25">
      <c r="E913" s="8" t="e">
        <f t="shared" si="113"/>
        <v>#N/A</v>
      </c>
      <c r="F913" s="7" t="e">
        <f t="shared" si="11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117"/>
        <v>#N/A</v>
      </c>
      <c r="AI913" s="8" t="e">
        <v>#N/A</v>
      </c>
      <c r="AJ913" s="7" t="e">
        <v>#N/A</v>
      </c>
      <c r="AK913" s="19" t="e">
        <v>#N/A</v>
      </c>
      <c r="AL913" s="7" t="e">
        <v>#N/A</v>
      </c>
      <c r="AM913" s="7" t="e">
        <v>#N/A</v>
      </c>
      <c r="AO913" s="22" t="e">
        <f t="shared" si="118"/>
        <v>#N/A</v>
      </c>
      <c r="AP913" s="22" t="e">
        <f t="shared" si="119"/>
        <v>#N/A</v>
      </c>
      <c r="AQ913" s="22" t="e">
        <f t="shared" si="114"/>
        <v>#N/A</v>
      </c>
      <c r="AR913" s="22" t="e">
        <f t="shared" si="115"/>
        <v>#N/A</v>
      </c>
      <c r="AS913" s="22" t="e">
        <f t="shared" si="116"/>
        <v>#N/A</v>
      </c>
    </row>
    <row r="914" spans="5:45" x14ac:dyDescent="0.25">
      <c r="E914" s="8" t="e">
        <f t="shared" si="113"/>
        <v>#N/A</v>
      </c>
      <c r="F914" s="7" t="e">
        <f t="shared" si="11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117"/>
        <v>#N/A</v>
      </c>
      <c r="AI914" s="8" t="e">
        <v>#N/A</v>
      </c>
      <c r="AJ914" s="7" t="e">
        <v>#N/A</v>
      </c>
      <c r="AK914" s="19" t="e">
        <v>#N/A</v>
      </c>
      <c r="AL914" s="7" t="e">
        <v>#N/A</v>
      </c>
      <c r="AM914" s="7" t="e">
        <v>#N/A</v>
      </c>
      <c r="AO914" s="22" t="e">
        <f t="shared" si="118"/>
        <v>#N/A</v>
      </c>
      <c r="AP914" s="22" t="e">
        <f t="shared" si="119"/>
        <v>#N/A</v>
      </c>
      <c r="AQ914" s="22" t="e">
        <f t="shared" si="114"/>
        <v>#N/A</v>
      </c>
      <c r="AR914" s="22" t="e">
        <f t="shared" si="115"/>
        <v>#N/A</v>
      </c>
      <c r="AS914" s="22" t="e">
        <f t="shared" si="116"/>
        <v>#N/A</v>
      </c>
    </row>
    <row r="915" spans="5:45" x14ac:dyDescent="0.25">
      <c r="E915" s="8" t="e">
        <f t="shared" si="113"/>
        <v>#N/A</v>
      </c>
      <c r="F915" s="7" t="e">
        <f t="shared" si="11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117"/>
        <v>#N/A</v>
      </c>
      <c r="AI915" s="8" t="e">
        <v>#N/A</v>
      </c>
      <c r="AJ915" s="7" t="e">
        <v>#N/A</v>
      </c>
      <c r="AK915" s="19" t="e">
        <v>#N/A</v>
      </c>
      <c r="AL915" s="7" t="e">
        <v>#N/A</v>
      </c>
      <c r="AM915" s="7" t="e">
        <v>#N/A</v>
      </c>
      <c r="AO915" s="22" t="e">
        <f t="shared" si="118"/>
        <v>#N/A</v>
      </c>
      <c r="AP915" s="22" t="e">
        <f t="shared" si="119"/>
        <v>#N/A</v>
      </c>
      <c r="AQ915" s="22" t="e">
        <f t="shared" si="114"/>
        <v>#N/A</v>
      </c>
      <c r="AR915" s="22" t="e">
        <f t="shared" si="115"/>
        <v>#N/A</v>
      </c>
      <c r="AS915" s="22" t="e">
        <f t="shared" si="116"/>
        <v>#N/A</v>
      </c>
    </row>
    <row r="916" spans="5:45" x14ac:dyDescent="0.25">
      <c r="E916" s="8" t="e">
        <f t="shared" si="113"/>
        <v>#N/A</v>
      </c>
      <c r="F916" s="7" t="e">
        <f t="shared" si="11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117"/>
        <v>#N/A</v>
      </c>
      <c r="AI916" s="8" t="e">
        <v>#N/A</v>
      </c>
      <c r="AJ916" s="7" t="e">
        <v>#N/A</v>
      </c>
      <c r="AK916" s="19" t="e">
        <v>#N/A</v>
      </c>
      <c r="AL916" s="7" t="e">
        <v>#N/A</v>
      </c>
      <c r="AM916" s="7" t="e">
        <v>#N/A</v>
      </c>
      <c r="AO916" s="22" t="e">
        <f t="shared" si="118"/>
        <v>#N/A</v>
      </c>
      <c r="AP916" s="22" t="e">
        <f t="shared" si="119"/>
        <v>#N/A</v>
      </c>
      <c r="AQ916" s="22" t="e">
        <f t="shared" si="114"/>
        <v>#N/A</v>
      </c>
      <c r="AR916" s="22" t="e">
        <f t="shared" si="115"/>
        <v>#N/A</v>
      </c>
      <c r="AS916" s="22" t="e">
        <f t="shared" si="116"/>
        <v>#N/A</v>
      </c>
    </row>
    <row r="917" spans="5:45" x14ac:dyDescent="0.25">
      <c r="E917" s="8" t="e">
        <f t="shared" si="113"/>
        <v>#N/A</v>
      </c>
      <c r="F917" s="7" t="e">
        <f t="shared" si="11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117"/>
        <v>#N/A</v>
      </c>
      <c r="AI917" s="8" t="e">
        <v>#N/A</v>
      </c>
      <c r="AJ917" s="7" t="e">
        <v>#N/A</v>
      </c>
      <c r="AK917" s="19" t="e">
        <v>#N/A</v>
      </c>
      <c r="AL917" s="7" t="e">
        <v>#N/A</v>
      </c>
      <c r="AM917" s="7" t="e">
        <v>#N/A</v>
      </c>
      <c r="AO917" s="22" t="e">
        <f t="shared" si="118"/>
        <v>#N/A</v>
      </c>
      <c r="AP917" s="22" t="e">
        <f t="shared" si="119"/>
        <v>#N/A</v>
      </c>
      <c r="AQ917" s="22" t="e">
        <f t="shared" si="114"/>
        <v>#N/A</v>
      </c>
      <c r="AR917" s="22" t="e">
        <f t="shared" si="115"/>
        <v>#N/A</v>
      </c>
      <c r="AS917" s="22" t="e">
        <f t="shared" si="116"/>
        <v>#N/A</v>
      </c>
    </row>
    <row r="918" spans="5:45" x14ac:dyDescent="0.25">
      <c r="E918" s="8" t="e">
        <f t="shared" si="113"/>
        <v>#N/A</v>
      </c>
      <c r="F918" s="7" t="e">
        <f t="shared" si="11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117"/>
        <v>#N/A</v>
      </c>
      <c r="AI918" s="8" t="e">
        <v>#N/A</v>
      </c>
      <c r="AJ918" s="7" t="e">
        <v>#N/A</v>
      </c>
      <c r="AK918" s="19" t="e">
        <v>#N/A</v>
      </c>
      <c r="AL918" s="7" t="e">
        <v>#N/A</v>
      </c>
      <c r="AM918" s="7" t="e">
        <v>#N/A</v>
      </c>
      <c r="AO918" s="22" t="e">
        <f t="shared" si="118"/>
        <v>#N/A</v>
      </c>
      <c r="AP918" s="22" t="e">
        <f t="shared" si="119"/>
        <v>#N/A</v>
      </c>
      <c r="AQ918" s="22" t="e">
        <f t="shared" si="114"/>
        <v>#N/A</v>
      </c>
      <c r="AR918" s="22" t="e">
        <f t="shared" si="115"/>
        <v>#N/A</v>
      </c>
      <c r="AS918" s="22" t="e">
        <f t="shared" si="116"/>
        <v>#N/A</v>
      </c>
    </row>
    <row r="919" spans="5:45" x14ac:dyDescent="0.25">
      <c r="E919" s="8" t="e">
        <f t="shared" si="113"/>
        <v>#N/A</v>
      </c>
      <c r="F919" s="7" t="e">
        <f t="shared" si="11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117"/>
        <v>#N/A</v>
      </c>
      <c r="AI919" s="8" t="e">
        <v>#N/A</v>
      </c>
      <c r="AJ919" s="7" t="e">
        <v>#N/A</v>
      </c>
      <c r="AK919" s="19" t="e">
        <v>#N/A</v>
      </c>
      <c r="AL919" s="7" t="e">
        <v>#N/A</v>
      </c>
      <c r="AM919" s="7" t="e">
        <v>#N/A</v>
      </c>
      <c r="AO919" s="22" t="e">
        <f t="shared" si="118"/>
        <v>#N/A</v>
      </c>
      <c r="AP919" s="22" t="e">
        <f t="shared" si="119"/>
        <v>#N/A</v>
      </c>
      <c r="AQ919" s="22" t="e">
        <f t="shared" si="114"/>
        <v>#N/A</v>
      </c>
      <c r="AR919" s="22" t="e">
        <f t="shared" si="115"/>
        <v>#N/A</v>
      </c>
      <c r="AS919" s="22" t="e">
        <f t="shared" si="116"/>
        <v>#N/A</v>
      </c>
    </row>
    <row r="920" spans="5:45" x14ac:dyDescent="0.25">
      <c r="E920" s="8" t="e">
        <f t="shared" si="113"/>
        <v>#N/A</v>
      </c>
      <c r="F920" s="7" t="e">
        <f t="shared" ref="F920:F983" si="120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117"/>
        <v>#N/A</v>
      </c>
      <c r="AI920" s="8" t="e">
        <v>#N/A</v>
      </c>
      <c r="AJ920" s="7" t="e">
        <v>#N/A</v>
      </c>
      <c r="AK920" s="19" t="e">
        <v>#N/A</v>
      </c>
      <c r="AL920" s="7" t="e">
        <v>#N/A</v>
      </c>
      <c r="AM920" s="7" t="e">
        <v>#N/A</v>
      </c>
      <c r="AO920" s="22" t="e">
        <f t="shared" si="118"/>
        <v>#N/A</v>
      </c>
      <c r="AP920" s="22" t="e">
        <f t="shared" si="119"/>
        <v>#N/A</v>
      </c>
      <c r="AQ920" s="22" t="e">
        <f t="shared" si="114"/>
        <v>#N/A</v>
      </c>
      <c r="AR920" s="22" t="e">
        <f t="shared" si="115"/>
        <v>#N/A</v>
      </c>
      <c r="AS920" s="22" t="e">
        <f t="shared" si="116"/>
        <v>#N/A</v>
      </c>
    </row>
    <row r="921" spans="5:45" x14ac:dyDescent="0.25">
      <c r="E921" s="8" t="e">
        <f t="shared" si="113"/>
        <v>#N/A</v>
      </c>
      <c r="F921" s="7" t="e">
        <f t="shared" si="120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117"/>
        <v>#N/A</v>
      </c>
      <c r="AI921" s="8" t="e">
        <v>#N/A</v>
      </c>
      <c r="AJ921" s="7" t="e">
        <v>#N/A</v>
      </c>
      <c r="AK921" s="19" t="e">
        <v>#N/A</v>
      </c>
      <c r="AL921" s="7" t="e">
        <v>#N/A</v>
      </c>
      <c r="AM921" s="7" t="e">
        <v>#N/A</v>
      </c>
      <c r="AO921" s="22" t="e">
        <f t="shared" si="118"/>
        <v>#N/A</v>
      </c>
      <c r="AP921" s="22" t="e">
        <f t="shared" si="119"/>
        <v>#N/A</v>
      </c>
      <c r="AQ921" s="22" t="e">
        <f t="shared" si="114"/>
        <v>#N/A</v>
      </c>
      <c r="AR921" s="22" t="e">
        <f t="shared" si="115"/>
        <v>#N/A</v>
      </c>
      <c r="AS921" s="22" t="e">
        <f t="shared" si="116"/>
        <v>#N/A</v>
      </c>
    </row>
    <row r="922" spans="5:45" x14ac:dyDescent="0.25">
      <c r="E922" s="8" t="e">
        <f t="shared" si="113"/>
        <v>#N/A</v>
      </c>
      <c r="F922" s="7" t="e">
        <f t="shared" si="120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117"/>
        <v>#N/A</v>
      </c>
      <c r="AI922" s="8" t="e">
        <v>#N/A</v>
      </c>
      <c r="AJ922" s="7" t="e">
        <v>#N/A</v>
      </c>
      <c r="AK922" s="19" t="e">
        <v>#N/A</v>
      </c>
      <c r="AL922" s="7" t="e">
        <v>#N/A</v>
      </c>
      <c r="AM922" s="7" t="e">
        <v>#N/A</v>
      </c>
      <c r="AO922" s="22" t="e">
        <f t="shared" si="118"/>
        <v>#N/A</v>
      </c>
      <c r="AP922" s="22" t="e">
        <f t="shared" si="119"/>
        <v>#N/A</v>
      </c>
      <c r="AQ922" s="22" t="e">
        <f t="shared" si="114"/>
        <v>#N/A</v>
      </c>
      <c r="AR922" s="22" t="e">
        <f t="shared" si="115"/>
        <v>#N/A</v>
      </c>
      <c r="AS922" s="22" t="e">
        <f t="shared" si="116"/>
        <v>#N/A</v>
      </c>
    </row>
    <row r="923" spans="5:45" x14ac:dyDescent="0.25">
      <c r="E923" s="8" t="e">
        <f t="shared" si="113"/>
        <v>#N/A</v>
      </c>
      <c r="F923" s="7" t="e">
        <f t="shared" si="120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117"/>
        <v>#N/A</v>
      </c>
      <c r="AI923" s="8" t="e">
        <v>#N/A</v>
      </c>
      <c r="AJ923" s="7" t="e">
        <v>#N/A</v>
      </c>
      <c r="AK923" s="19" t="e">
        <v>#N/A</v>
      </c>
      <c r="AL923" s="7" t="e">
        <v>#N/A</v>
      </c>
      <c r="AM923" s="7" t="e">
        <v>#N/A</v>
      </c>
      <c r="AO923" s="22" t="e">
        <f t="shared" si="118"/>
        <v>#N/A</v>
      </c>
      <c r="AP923" s="22" t="e">
        <f t="shared" si="119"/>
        <v>#N/A</v>
      </c>
      <c r="AQ923" s="22" t="e">
        <f t="shared" si="114"/>
        <v>#N/A</v>
      </c>
      <c r="AR923" s="22" t="e">
        <f t="shared" si="115"/>
        <v>#N/A</v>
      </c>
      <c r="AS923" s="22" t="e">
        <f t="shared" si="116"/>
        <v>#N/A</v>
      </c>
    </row>
    <row r="924" spans="5:45" x14ac:dyDescent="0.25">
      <c r="E924" s="8" t="e">
        <f t="shared" si="113"/>
        <v>#N/A</v>
      </c>
      <c r="F924" s="7" t="e">
        <f t="shared" si="120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117"/>
        <v>#N/A</v>
      </c>
      <c r="AI924" s="8" t="e">
        <v>#N/A</v>
      </c>
      <c r="AJ924" s="7" t="e">
        <v>#N/A</v>
      </c>
      <c r="AK924" s="19" t="e">
        <v>#N/A</v>
      </c>
      <c r="AL924" s="7" t="e">
        <v>#N/A</v>
      </c>
      <c r="AM924" s="7" t="e">
        <v>#N/A</v>
      </c>
      <c r="AO924" s="22" t="e">
        <f t="shared" si="118"/>
        <v>#N/A</v>
      </c>
      <c r="AP924" s="22" t="e">
        <f t="shared" si="119"/>
        <v>#N/A</v>
      </c>
      <c r="AQ924" s="22" t="e">
        <f t="shared" si="114"/>
        <v>#N/A</v>
      </c>
      <c r="AR924" s="22" t="e">
        <f t="shared" si="115"/>
        <v>#N/A</v>
      </c>
      <c r="AS924" s="22" t="e">
        <f t="shared" si="116"/>
        <v>#N/A</v>
      </c>
    </row>
    <row r="925" spans="5:45" x14ac:dyDescent="0.25">
      <c r="E925" s="8" t="e">
        <f t="shared" si="113"/>
        <v>#N/A</v>
      </c>
      <c r="F925" s="7" t="e">
        <f t="shared" si="120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117"/>
        <v>#N/A</v>
      </c>
      <c r="AI925" s="8" t="e">
        <v>#N/A</v>
      </c>
      <c r="AJ925" s="7" t="e">
        <v>#N/A</v>
      </c>
      <c r="AK925" s="19" t="e">
        <v>#N/A</v>
      </c>
      <c r="AL925" s="7" t="e">
        <v>#N/A</v>
      </c>
      <c r="AM925" s="7" t="e">
        <v>#N/A</v>
      </c>
      <c r="AO925" s="22" t="e">
        <f t="shared" si="118"/>
        <v>#N/A</v>
      </c>
      <c r="AP925" s="22" t="e">
        <f t="shared" si="119"/>
        <v>#N/A</v>
      </c>
      <c r="AQ925" s="22" t="e">
        <f t="shared" si="114"/>
        <v>#N/A</v>
      </c>
      <c r="AR925" s="22" t="e">
        <f t="shared" si="115"/>
        <v>#N/A</v>
      </c>
      <c r="AS925" s="22" t="e">
        <f t="shared" si="116"/>
        <v>#N/A</v>
      </c>
    </row>
    <row r="926" spans="5:45" x14ac:dyDescent="0.25">
      <c r="E926" s="8" t="e">
        <f t="shared" si="113"/>
        <v>#N/A</v>
      </c>
      <c r="F926" s="7" t="e">
        <f t="shared" si="120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117"/>
        <v>#N/A</v>
      </c>
      <c r="AI926" s="8" t="e">
        <v>#N/A</v>
      </c>
      <c r="AJ926" s="7" t="e">
        <v>#N/A</v>
      </c>
      <c r="AK926" s="19" t="e">
        <v>#N/A</v>
      </c>
      <c r="AL926" s="7" t="e">
        <v>#N/A</v>
      </c>
      <c r="AM926" s="7" t="e">
        <v>#N/A</v>
      </c>
      <c r="AO926" s="22" t="e">
        <f t="shared" si="118"/>
        <v>#N/A</v>
      </c>
      <c r="AP926" s="22" t="e">
        <f t="shared" si="119"/>
        <v>#N/A</v>
      </c>
      <c r="AQ926" s="22" t="e">
        <f t="shared" si="114"/>
        <v>#N/A</v>
      </c>
      <c r="AR926" s="22" t="e">
        <f t="shared" si="115"/>
        <v>#N/A</v>
      </c>
      <c r="AS926" s="22" t="e">
        <f t="shared" si="116"/>
        <v>#N/A</v>
      </c>
    </row>
    <row r="927" spans="5:45" x14ac:dyDescent="0.25">
      <c r="E927" s="8" t="e">
        <f t="shared" si="113"/>
        <v>#N/A</v>
      </c>
      <c r="F927" s="7" t="e">
        <f t="shared" si="120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117"/>
        <v>#N/A</v>
      </c>
      <c r="AI927" s="8" t="e">
        <v>#N/A</v>
      </c>
      <c r="AJ927" s="7" t="e">
        <v>#N/A</v>
      </c>
      <c r="AK927" s="19" t="e">
        <v>#N/A</v>
      </c>
      <c r="AL927" s="7" t="e">
        <v>#N/A</v>
      </c>
      <c r="AM927" s="7" t="e">
        <v>#N/A</v>
      </c>
      <c r="AO927" s="22" t="e">
        <f t="shared" si="118"/>
        <v>#N/A</v>
      </c>
      <c r="AP927" s="22" t="e">
        <f t="shared" si="119"/>
        <v>#N/A</v>
      </c>
      <c r="AQ927" s="22" t="e">
        <f t="shared" si="114"/>
        <v>#N/A</v>
      </c>
      <c r="AR927" s="22" t="e">
        <f t="shared" si="115"/>
        <v>#N/A</v>
      </c>
      <c r="AS927" s="22" t="e">
        <f t="shared" si="116"/>
        <v>#N/A</v>
      </c>
    </row>
    <row r="928" spans="5:45" x14ac:dyDescent="0.25">
      <c r="E928" s="8" t="e">
        <f t="shared" si="113"/>
        <v>#N/A</v>
      </c>
      <c r="F928" s="7" t="e">
        <f t="shared" si="120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117"/>
        <v>#N/A</v>
      </c>
      <c r="AI928" s="8" t="e">
        <v>#N/A</v>
      </c>
      <c r="AJ928" s="7" t="e">
        <v>#N/A</v>
      </c>
      <c r="AK928" s="19" t="e">
        <v>#N/A</v>
      </c>
      <c r="AL928" s="7" t="e">
        <v>#N/A</v>
      </c>
      <c r="AM928" s="7" t="e">
        <v>#N/A</v>
      </c>
      <c r="AO928" s="22" t="e">
        <f t="shared" si="118"/>
        <v>#N/A</v>
      </c>
      <c r="AP928" s="22" t="e">
        <f t="shared" si="119"/>
        <v>#N/A</v>
      </c>
      <c r="AQ928" s="22" t="e">
        <f t="shared" si="114"/>
        <v>#N/A</v>
      </c>
      <c r="AR928" s="22" t="e">
        <f t="shared" si="115"/>
        <v>#N/A</v>
      </c>
      <c r="AS928" s="22" t="e">
        <f t="shared" si="116"/>
        <v>#N/A</v>
      </c>
    </row>
    <row r="929" spans="5:45" x14ac:dyDescent="0.25">
      <c r="E929" s="8" t="e">
        <f t="shared" si="113"/>
        <v>#N/A</v>
      </c>
      <c r="F929" s="7" t="e">
        <f t="shared" si="120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117"/>
        <v>#N/A</v>
      </c>
      <c r="AI929" s="8" t="e">
        <v>#N/A</v>
      </c>
      <c r="AJ929" s="7" t="e">
        <v>#N/A</v>
      </c>
      <c r="AK929" s="19" t="e">
        <v>#N/A</v>
      </c>
      <c r="AL929" s="7" t="e">
        <v>#N/A</v>
      </c>
      <c r="AM929" s="7" t="e">
        <v>#N/A</v>
      </c>
      <c r="AO929" s="22" t="e">
        <f t="shared" si="118"/>
        <v>#N/A</v>
      </c>
      <c r="AP929" s="22" t="e">
        <f t="shared" si="119"/>
        <v>#N/A</v>
      </c>
      <c r="AQ929" s="22" t="e">
        <f t="shared" si="114"/>
        <v>#N/A</v>
      </c>
      <c r="AR929" s="22" t="e">
        <f t="shared" si="115"/>
        <v>#N/A</v>
      </c>
      <c r="AS929" s="22" t="e">
        <f t="shared" si="116"/>
        <v>#N/A</v>
      </c>
    </row>
    <row r="930" spans="5:45" x14ac:dyDescent="0.25">
      <c r="E930" s="8" t="e">
        <f t="shared" si="113"/>
        <v>#N/A</v>
      </c>
      <c r="F930" s="7" t="e">
        <f t="shared" si="120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117"/>
        <v>#N/A</v>
      </c>
      <c r="AI930" s="8" t="e">
        <v>#N/A</v>
      </c>
      <c r="AJ930" s="7" t="e">
        <v>#N/A</v>
      </c>
      <c r="AK930" s="19" t="e">
        <v>#N/A</v>
      </c>
      <c r="AL930" s="7" t="e">
        <v>#N/A</v>
      </c>
      <c r="AM930" s="7" t="e">
        <v>#N/A</v>
      </c>
      <c r="AO930" s="22" t="e">
        <f t="shared" si="118"/>
        <v>#N/A</v>
      </c>
      <c r="AP930" s="22" t="e">
        <f t="shared" si="119"/>
        <v>#N/A</v>
      </c>
      <c r="AQ930" s="22" t="e">
        <f t="shared" si="114"/>
        <v>#N/A</v>
      </c>
      <c r="AR930" s="22" t="e">
        <f t="shared" si="115"/>
        <v>#N/A</v>
      </c>
      <c r="AS930" s="22" t="e">
        <f t="shared" si="116"/>
        <v>#N/A</v>
      </c>
    </row>
    <row r="931" spans="5:45" x14ac:dyDescent="0.25">
      <c r="E931" s="8" t="e">
        <f t="shared" si="113"/>
        <v>#N/A</v>
      </c>
      <c r="F931" s="7" t="e">
        <f t="shared" si="120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117"/>
        <v>#N/A</v>
      </c>
      <c r="AI931" s="8" t="e">
        <v>#N/A</v>
      </c>
      <c r="AJ931" s="7" t="e">
        <v>#N/A</v>
      </c>
      <c r="AK931" s="19" t="e">
        <v>#N/A</v>
      </c>
      <c r="AL931" s="7" t="e">
        <v>#N/A</v>
      </c>
      <c r="AM931" s="7" t="e">
        <v>#N/A</v>
      </c>
      <c r="AO931" s="22" t="e">
        <f t="shared" si="118"/>
        <v>#N/A</v>
      </c>
      <c r="AP931" s="22" t="e">
        <f t="shared" si="119"/>
        <v>#N/A</v>
      </c>
      <c r="AQ931" s="22" t="e">
        <f t="shared" si="114"/>
        <v>#N/A</v>
      </c>
      <c r="AR931" s="22" t="e">
        <f t="shared" si="115"/>
        <v>#N/A</v>
      </c>
      <c r="AS931" s="22" t="e">
        <f t="shared" si="116"/>
        <v>#N/A</v>
      </c>
    </row>
    <row r="932" spans="5:45" x14ac:dyDescent="0.25">
      <c r="E932" s="8" t="e">
        <f t="shared" si="113"/>
        <v>#N/A</v>
      </c>
      <c r="F932" s="7" t="e">
        <f t="shared" si="120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117"/>
        <v>#N/A</v>
      </c>
      <c r="AI932" s="8" t="e">
        <v>#N/A</v>
      </c>
      <c r="AJ932" s="7" t="e">
        <v>#N/A</v>
      </c>
      <c r="AK932" s="19" t="e">
        <v>#N/A</v>
      </c>
      <c r="AL932" s="7" t="e">
        <v>#N/A</v>
      </c>
      <c r="AM932" s="7" t="e">
        <v>#N/A</v>
      </c>
      <c r="AO932" s="22" t="e">
        <f t="shared" si="118"/>
        <v>#N/A</v>
      </c>
      <c r="AP932" s="22" t="e">
        <f t="shared" si="119"/>
        <v>#N/A</v>
      </c>
      <c r="AQ932" s="22" t="e">
        <f t="shared" si="114"/>
        <v>#N/A</v>
      </c>
      <c r="AR932" s="22" t="e">
        <f t="shared" si="115"/>
        <v>#N/A</v>
      </c>
      <c r="AS932" s="22" t="e">
        <f t="shared" si="116"/>
        <v>#N/A</v>
      </c>
    </row>
    <row r="933" spans="5:45" x14ac:dyDescent="0.25">
      <c r="E933" s="8" t="e">
        <f t="shared" si="113"/>
        <v>#N/A</v>
      </c>
      <c r="F933" s="7" t="e">
        <f t="shared" si="120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117"/>
        <v>#N/A</v>
      </c>
      <c r="AI933" s="8" t="e">
        <v>#N/A</v>
      </c>
      <c r="AJ933" s="7" t="e">
        <v>#N/A</v>
      </c>
      <c r="AK933" s="19" t="e">
        <v>#N/A</v>
      </c>
      <c r="AL933" s="7" t="e">
        <v>#N/A</v>
      </c>
      <c r="AM933" s="7" t="e">
        <v>#N/A</v>
      </c>
      <c r="AO933" s="22" t="e">
        <f t="shared" si="118"/>
        <v>#N/A</v>
      </c>
      <c r="AP933" s="22" t="e">
        <f t="shared" si="119"/>
        <v>#N/A</v>
      </c>
      <c r="AQ933" s="22" t="e">
        <f t="shared" si="114"/>
        <v>#N/A</v>
      </c>
      <c r="AR933" s="22" t="e">
        <f t="shared" si="115"/>
        <v>#N/A</v>
      </c>
      <c r="AS933" s="22" t="e">
        <f t="shared" si="116"/>
        <v>#N/A</v>
      </c>
    </row>
    <row r="934" spans="5:45" x14ac:dyDescent="0.25">
      <c r="E934" s="8" t="e">
        <f t="shared" si="113"/>
        <v>#N/A</v>
      </c>
      <c r="F934" s="7" t="e">
        <f t="shared" si="120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117"/>
        <v>#N/A</v>
      </c>
      <c r="AI934" s="8" t="e">
        <v>#N/A</v>
      </c>
      <c r="AJ934" s="7" t="e">
        <v>#N/A</v>
      </c>
      <c r="AK934" s="19" t="e">
        <v>#N/A</v>
      </c>
      <c r="AL934" s="7" t="e">
        <v>#N/A</v>
      </c>
      <c r="AM934" s="7" t="e">
        <v>#N/A</v>
      </c>
      <c r="AO934" s="22" t="e">
        <f t="shared" si="118"/>
        <v>#N/A</v>
      </c>
      <c r="AP934" s="22" t="e">
        <f t="shared" si="119"/>
        <v>#N/A</v>
      </c>
      <c r="AQ934" s="22" t="e">
        <f t="shared" si="114"/>
        <v>#N/A</v>
      </c>
      <c r="AR934" s="22" t="e">
        <f t="shared" si="115"/>
        <v>#N/A</v>
      </c>
      <c r="AS934" s="22" t="e">
        <f t="shared" si="116"/>
        <v>#N/A</v>
      </c>
    </row>
    <row r="935" spans="5:45" x14ac:dyDescent="0.25">
      <c r="E935" s="8" t="e">
        <f t="shared" si="113"/>
        <v>#N/A</v>
      </c>
      <c r="F935" s="7" t="e">
        <f t="shared" si="120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117"/>
        <v>#N/A</v>
      </c>
      <c r="AI935" s="8" t="e">
        <v>#N/A</v>
      </c>
      <c r="AJ935" s="7" t="e">
        <v>#N/A</v>
      </c>
      <c r="AK935" s="19" t="e">
        <v>#N/A</v>
      </c>
      <c r="AL935" s="7" t="e">
        <v>#N/A</v>
      </c>
      <c r="AM935" s="7" t="e">
        <v>#N/A</v>
      </c>
      <c r="AO935" s="22" t="e">
        <f t="shared" si="118"/>
        <v>#N/A</v>
      </c>
      <c r="AP935" s="22" t="e">
        <f t="shared" si="119"/>
        <v>#N/A</v>
      </c>
      <c r="AQ935" s="22" t="e">
        <f t="shared" si="114"/>
        <v>#N/A</v>
      </c>
      <c r="AR935" s="22" t="e">
        <f t="shared" si="115"/>
        <v>#N/A</v>
      </c>
      <c r="AS935" s="22" t="e">
        <f t="shared" si="116"/>
        <v>#N/A</v>
      </c>
    </row>
    <row r="936" spans="5:45" x14ac:dyDescent="0.25">
      <c r="E936" s="8" t="e">
        <f t="shared" si="113"/>
        <v>#N/A</v>
      </c>
      <c r="F936" s="7" t="e">
        <f t="shared" si="120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117"/>
        <v>#N/A</v>
      </c>
      <c r="AI936" s="8" t="e">
        <v>#N/A</v>
      </c>
      <c r="AJ936" s="7" t="e">
        <v>#N/A</v>
      </c>
      <c r="AK936" s="19" t="e">
        <v>#N/A</v>
      </c>
      <c r="AL936" s="7" t="e">
        <v>#N/A</v>
      </c>
      <c r="AM936" s="7" t="e">
        <v>#N/A</v>
      </c>
      <c r="AO936" s="22" t="e">
        <f t="shared" si="118"/>
        <v>#N/A</v>
      </c>
      <c r="AP936" s="22" t="e">
        <f t="shared" si="119"/>
        <v>#N/A</v>
      </c>
      <c r="AQ936" s="22" t="e">
        <f t="shared" si="114"/>
        <v>#N/A</v>
      </c>
      <c r="AR936" s="22" t="e">
        <f t="shared" si="115"/>
        <v>#N/A</v>
      </c>
      <c r="AS936" s="22" t="e">
        <f t="shared" si="116"/>
        <v>#N/A</v>
      </c>
    </row>
    <row r="937" spans="5:45" x14ac:dyDescent="0.25">
      <c r="E937" s="8" t="e">
        <f t="shared" si="113"/>
        <v>#N/A</v>
      </c>
      <c r="F937" s="7" t="e">
        <f t="shared" si="120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117"/>
        <v>#N/A</v>
      </c>
      <c r="AI937" s="8" t="e">
        <v>#N/A</v>
      </c>
      <c r="AJ937" s="7" t="e">
        <v>#N/A</v>
      </c>
      <c r="AK937" s="19" t="e">
        <v>#N/A</v>
      </c>
      <c r="AL937" s="7" t="e">
        <v>#N/A</v>
      </c>
      <c r="AM937" s="7" t="e">
        <v>#N/A</v>
      </c>
      <c r="AO937" s="22" t="e">
        <f t="shared" si="118"/>
        <v>#N/A</v>
      </c>
      <c r="AP937" s="22" t="e">
        <f t="shared" si="119"/>
        <v>#N/A</v>
      </c>
      <c r="AQ937" s="22" t="e">
        <f t="shared" si="114"/>
        <v>#N/A</v>
      </c>
      <c r="AR937" s="22" t="e">
        <f t="shared" si="115"/>
        <v>#N/A</v>
      </c>
      <c r="AS937" s="22" t="e">
        <f t="shared" si="116"/>
        <v>#N/A</v>
      </c>
    </row>
    <row r="938" spans="5:45" x14ac:dyDescent="0.25">
      <c r="E938" s="8" t="e">
        <f t="shared" si="113"/>
        <v>#N/A</v>
      </c>
      <c r="F938" s="7" t="e">
        <f t="shared" si="120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117"/>
        <v>#N/A</v>
      </c>
      <c r="AI938" s="8" t="e">
        <v>#N/A</v>
      </c>
      <c r="AJ938" s="7" t="e">
        <v>#N/A</v>
      </c>
      <c r="AK938" s="19" t="e">
        <v>#N/A</v>
      </c>
      <c r="AL938" s="7" t="e">
        <v>#N/A</v>
      </c>
      <c r="AM938" s="7" t="e">
        <v>#N/A</v>
      </c>
      <c r="AO938" s="22" t="e">
        <f t="shared" si="118"/>
        <v>#N/A</v>
      </c>
      <c r="AP938" s="22" t="e">
        <f t="shared" si="119"/>
        <v>#N/A</v>
      </c>
      <c r="AQ938" s="22" t="e">
        <f t="shared" si="114"/>
        <v>#N/A</v>
      </c>
      <c r="AR938" s="22" t="e">
        <f t="shared" si="115"/>
        <v>#N/A</v>
      </c>
      <c r="AS938" s="22" t="e">
        <f t="shared" si="116"/>
        <v>#N/A</v>
      </c>
    </row>
    <row r="939" spans="5:45" x14ac:dyDescent="0.25">
      <c r="E939" s="8" t="e">
        <f t="shared" si="113"/>
        <v>#N/A</v>
      </c>
      <c r="F939" s="7" t="e">
        <f t="shared" si="120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117"/>
        <v>#N/A</v>
      </c>
      <c r="AI939" s="8" t="e">
        <v>#N/A</v>
      </c>
      <c r="AJ939" s="7" t="e">
        <v>#N/A</v>
      </c>
      <c r="AK939" s="19" t="e">
        <v>#N/A</v>
      </c>
      <c r="AL939" s="7" t="e">
        <v>#N/A</v>
      </c>
      <c r="AM939" s="7" t="e">
        <v>#N/A</v>
      </c>
      <c r="AO939" s="22" t="e">
        <f t="shared" si="118"/>
        <v>#N/A</v>
      </c>
      <c r="AP939" s="22" t="e">
        <f t="shared" si="119"/>
        <v>#N/A</v>
      </c>
      <c r="AQ939" s="22" t="e">
        <f t="shared" si="114"/>
        <v>#N/A</v>
      </c>
      <c r="AR939" s="22" t="e">
        <f t="shared" si="115"/>
        <v>#N/A</v>
      </c>
      <c r="AS939" s="22" t="e">
        <f t="shared" si="116"/>
        <v>#N/A</v>
      </c>
    </row>
    <row r="940" spans="5:45" x14ac:dyDescent="0.25">
      <c r="E940" s="8" t="e">
        <f t="shared" si="113"/>
        <v>#N/A</v>
      </c>
      <c r="F940" s="7" t="e">
        <f t="shared" si="120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117"/>
        <v>#N/A</v>
      </c>
      <c r="AI940" s="8" t="e">
        <v>#N/A</v>
      </c>
      <c r="AJ940" s="7" t="e">
        <v>#N/A</v>
      </c>
      <c r="AK940" s="19" t="e">
        <v>#N/A</v>
      </c>
      <c r="AL940" s="7" t="e">
        <v>#N/A</v>
      </c>
      <c r="AM940" s="7" t="e">
        <v>#N/A</v>
      </c>
      <c r="AO940" s="22" t="e">
        <f t="shared" si="118"/>
        <v>#N/A</v>
      </c>
      <c r="AP940" s="22" t="e">
        <f t="shared" si="119"/>
        <v>#N/A</v>
      </c>
      <c r="AQ940" s="22" t="e">
        <f t="shared" si="114"/>
        <v>#N/A</v>
      </c>
      <c r="AR940" s="22" t="e">
        <f t="shared" si="115"/>
        <v>#N/A</v>
      </c>
      <c r="AS940" s="22" t="e">
        <f t="shared" si="116"/>
        <v>#N/A</v>
      </c>
    </row>
    <row r="941" spans="5:45" x14ac:dyDescent="0.25">
      <c r="E941" s="8" t="e">
        <f t="shared" si="113"/>
        <v>#N/A</v>
      </c>
      <c r="F941" s="7" t="e">
        <f t="shared" si="120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117"/>
        <v>#N/A</v>
      </c>
      <c r="AI941" s="8" t="e">
        <v>#N/A</v>
      </c>
      <c r="AJ941" s="7" t="e">
        <v>#N/A</v>
      </c>
      <c r="AK941" s="19" t="e">
        <v>#N/A</v>
      </c>
      <c r="AL941" s="7" t="e">
        <v>#N/A</v>
      </c>
      <c r="AM941" s="7" t="e">
        <v>#N/A</v>
      </c>
      <c r="AO941" s="22" t="e">
        <f t="shared" si="118"/>
        <v>#N/A</v>
      </c>
      <c r="AP941" s="22" t="e">
        <f t="shared" si="119"/>
        <v>#N/A</v>
      </c>
      <c r="AQ941" s="22" t="e">
        <f t="shared" si="114"/>
        <v>#N/A</v>
      </c>
      <c r="AR941" s="22" t="e">
        <f t="shared" si="115"/>
        <v>#N/A</v>
      </c>
      <c r="AS941" s="22" t="e">
        <f t="shared" si="116"/>
        <v>#N/A</v>
      </c>
    </row>
    <row r="942" spans="5:45" x14ac:dyDescent="0.25">
      <c r="E942" s="8" t="e">
        <f t="shared" si="113"/>
        <v>#N/A</v>
      </c>
      <c r="F942" s="7" t="e">
        <f t="shared" si="120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117"/>
        <v>#N/A</v>
      </c>
      <c r="AI942" s="8" t="e">
        <v>#N/A</v>
      </c>
      <c r="AJ942" s="7" t="e">
        <v>#N/A</v>
      </c>
      <c r="AK942" s="19" t="e">
        <v>#N/A</v>
      </c>
      <c r="AL942" s="7" t="e">
        <v>#N/A</v>
      </c>
      <c r="AM942" s="7" t="e">
        <v>#N/A</v>
      </c>
      <c r="AO942" s="22" t="e">
        <f t="shared" si="118"/>
        <v>#N/A</v>
      </c>
      <c r="AP942" s="22" t="e">
        <f t="shared" si="119"/>
        <v>#N/A</v>
      </c>
      <c r="AQ942" s="22" t="e">
        <f t="shared" si="114"/>
        <v>#N/A</v>
      </c>
      <c r="AR942" s="22" t="e">
        <f t="shared" si="115"/>
        <v>#N/A</v>
      </c>
      <c r="AS942" s="22" t="e">
        <f t="shared" si="116"/>
        <v>#N/A</v>
      </c>
    </row>
    <row r="943" spans="5:45" x14ac:dyDescent="0.25">
      <c r="E943" s="8" t="e">
        <f t="shared" si="113"/>
        <v>#N/A</v>
      </c>
      <c r="F943" s="7" t="e">
        <f t="shared" si="120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117"/>
        <v>#N/A</v>
      </c>
      <c r="AI943" s="8" t="e">
        <v>#N/A</v>
      </c>
      <c r="AJ943" s="7" t="e">
        <v>#N/A</v>
      </c>
      <c r="AK943" s="19" t="e">
        <v>#N/A</v>
      </c>
      <c r="AL943" s="7" t="e">
        <v>#N/A</v>
      </c>
      <c r="AM943" s="7" t="e">
        <v>#N/A</v>
      </c>
      <c r="AO943" s="22" t="e">
        <f t="shared" si="118"/>
        <v>#N/A</v>
      </c>
      <c r="AP943" s="22" t="e">
        <f t="shared" si="119"/>
        <v>#N/A</v>
      </c>
      <c r="AQ943" s="22" t="e">
        <f t="shared" si="114"/>
        <v>#N/A</v>
      </c>
      <c r="AR943" s="22" t="e">
        <f t="shared" si="115"/>
        <v>#N/A</v>
      </c>
      <c r="AS943" s="22" t="e">
        <f t="shared" si="116"/>
        <v>#N/A</v>
      </c>
    </row>
    <row r="944" spans="5:45" x14ac:dyDescent="0.25">
      <c r="E944" s="8" t="e">
        <f t="shared" si="113"/>
        <v>#N/A</v>
      </c>
      <c r="F944" s="7" t="e">
        <f t="shared" si="120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117"/>
        <v>#N/A</v>
      </c>
      <c r="AI944" s="8" t="e">
        <v>#N/A</v>
      </c>
      <c r="AJ944" s="7" t="e">
        <v>#N/A</v>
      </c>
      <c r="AK944" s="19" t="e">
        <v>#N/A</v>
      </c>
      <c r="AL944" s="7" t="e">
        <v>#N/A</v>
      </c>
      <c r="AM944" s="7" t="e">
        <v>#N/A</v>
      </c>
      <c r="AO944" s="22" t="e">
        <f t="shared" si="118"/>
        <v>#N/A</v>
      </c>
      <c r="AP944" s="22" t="e">
        <f t="shared" si="119"/>
        <v>#N/A</v>
      </c>
      <c r="AQ944" s="22" t="e">
        <f t="shared" si="114"/>
        <v>#N/A</v>
      </c>
      <c r="AR944" s="22" t="e">
        <f t="shared" si="115"/>
        <v>#N/A</v>
      </c>
      <c r="AS944" s="22" t="e">
        <f t="shared" si="116"/>
        <v>#N/A</v>
      </c>
    </row>
    <row r="945" spans="5:45" x14ac:dyDescent="0.25">
      <c r="E945" s="8" t="e">
        <f t="shared" si="113"/>
        <v>#N/A</v>
      </c>
      <c r="F945" s="7" t="e">
        <f t="shared" si="120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117"/>
        <v>#N/A</v>
      </c>
      <c r="AI945" s="8" t="e">
        <v>#N/A</v>
      </c>
      <c r="AJ945" s="7" t="e">
        <v>#N/A</v>
      </c>
      <c r="AK945" s="19" t="e">
        <v>#N/A</v>
      </c>
      <c r="AL945" s="7" t="e">
        <v>#N/A</v>
      </c>
      <c r="AM945" s="7" t="e">
        <v>#N/A</v>
      </c>
      <c r="AO945" s="22" t="e">
        <f t="shared" si="118"/>
        <v>#N/A</v>
      </c>
      <c r="AP945" s="22" t="e">
        <f t="shared" si="119"/>
        <v>#N/A</v>
      </c>
      <c r="AQ945" s="22" t="e">
        <f t="shared" si="114"/>
        <v>#N/A</v>
      </c>
      <c r="AR945" s="22" t="e">
        <f t="shared" si="115"/>
        <v>#N/A</v>
      </c>
      <c r="AS945" s="22" t="e">
        <f t="shared" si="116"/>
        <v>#N/A</v>
      </c>
    </row>
    <row r="946" spans="5:45" x14ac:dyDescent="0.25">
      <c r="E946" s="8" t="e">
        <f t="shared" si="113"/>
        <v>#N/A</v>
      </c>
      <c r="F946" s="7" t="e">
        <f t="shared" si="120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117"/>
        <v>#N/A</v>
      </c>
      <c r="AI946" s="8" t="e">
        <v>#N/A</v>
      </c>
      <c r="AJ946" s="7" t="e">
        <v>#N/A</v>
      </c>
      <c r="AK946" s="19" t="e">
        <v>#N/A</v>
      </c>
      <c r="AL946" s="7" t="e">
        <v>#N/A</v>
      </c>
      <c r="AM946" s="7" t="e">
        <v>#N/A</v>
      </c>
      <c r="AO946" s="22" t="e">
        <f t="shared" si="118"/>
        <v>#N/A</v>
      </c>
      <c r="AP946" s="22" t="e">
        <f t="shared" si="119"/>
        <v>#N/A</v>
      </c>
      <c r="AQ946" s="22" t="e">
        <f t="shared" si="114"/>
        <v>#N/A</v>
      </c>
      <c r="AR946" s="22" t="e">
        <f t="shared" si="115"/>
        <v>#N/A</v>
      </c>
      <c r="AS946" s="22" t="e">
        <f t="shared" si="116"/>
        <v>#N/A</v>
      </c>
    </row>
    <row r="947" spans="5:45" x14ac:dyDescent="0.25">
      <c r="E947" s="8" t="e">
        <f t="shared" si="113"/>
        <v>#N/A</v>
      </c>
      <c r="F947" s="7" t="e">
        <f t="shared" si="120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117"/>
        <v>#N/A</v>
      </c>
      <c r="AI947" s="8" t="e">
        <v>#N/A</v>
      </c>
      <c r="AJ947" s="7" t="e">
        <v>#N/A</v>
      </c>
      <c r="AK947" s="19" t="e">
        <v>#N/A</v>
      </c>
      <c r="AL947" s="7" t="e">
        <v>#N/A</v>
      </c>
      <c r="AM947" s="7" t="e">
        <v>#N/A</v>
      </c>
      <c r="AO947" s="22" t="e">
        <f t="shared" si="118"/>
        <v>#N/A</v>
      </c>
      <c r="AP947" s="22" t="e">
        <f t="shared" si="119"/>
        <v>#N/A</v>
      </c>
      <c r="AQ947" s="22" t="e">
        <f t="shared" si="114"/>
        <v>#N/A</v>
      </c>
      <c r="AR947" s="22" t="e">
        <f t="shared" si="115"/>
        <v>#N/A</v>
      </c>
      <c r="AS947" s="22" t="e">
        <f t="shared" si="116"/>
        <v>#N/A</v>
      </c>
    </row>
    <row r="948" spans="5:45" x14ac:dyDescent="0.25">
      <c r="E948" s="8" t="e">
        <f t="shared" si="113"/>
        <v>#N/A</v>
      </c>
      <c r="F948" s="7" t="e">
        <f t="shared" si="120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117"/>
        <v>#N/A</v>
      </c>
      <c r="AI948" s="8" t="e">
        <v>#N/A</v>
      </c>
      <c r="AJ948" s="7" t="e">
        <v>#N/A</v>
      </c>
      <c r="AK948" s="19" t="e">
        <v>#N/A</v>
      </c>
      <c r="AL948" s="7" t="e">
        <v>#N/A</v>
      </c>
      <c r="AM948" s="7" t="e">
        <v>#N/A</v>
      </c>
      <c r="AO948" s="22" t="e">
        <f t="shared" si="118"/>
        <v>#N/A</v>
      </c>
      <c r="AP948" s="22" t="e">
        <f t="shared" si="119"/>
        <v>#N/A</v>
      </c>
      <c r="AQ948" s="22" t="e">
        <f t="shared" si="114"/>
        <v>#N/A</v>
      </c>
      <c r="AR948" s="22" t="e">
        <f t="shared" si="115"/>
        <v>#N/A</v>
      </c>
      <c r="AS948" s="22" t="e">
        <f t="shared" si="116"/>
        <v>#N/A</v>
      </c>
    </row>
    <row r="949" spans="5:45" x14ac:dyDescent="0.25">
      <c r="E949" s="8" t="e">
        <f t="shared" si="113"/>
        <v>#N/A</v>
      </c>
      <c r="F949" s="7" t="e">
        <f t="shared" si="120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117"/>
        <v>#N/A</v>
      </c>
      <c r="AI949" s="8" t="e">
        <v>#N/A</v>
      </c>
      <c r="AJ949" s="7" t="e">
        <v>#N/A</v>
      </c>
      <c r="AK949" s="19" t="e">
        <v>#N/A</v>
      </c>
      <c r="AL949" s="7" t="e">
        <v>#N/A</v>
      </c>
      <c r="AM949" s="7" t="e">
        <v>#N/A</v>
      </c>
      <c r="AO949" s="22" t="e">
        <f t="shared" si="118"/>
        <v>#N/A</v>
      </c>
      <c r="AP949" s="22" t="e">
        <f t="shared" si="119"/>
        <v>#N/A</v>
      </c>
      <c r="AQ949" s="22" t="e">
        <f t="shared" si="114"/>
        <v>#N/A</v>
      </c>
      <c r="AR949" s="22" t="e">
        <f t="shared" si="115"/>
        <v>#N/A</v>
      </c>
      <c r="AS949" s="22" t="e">
        <f t="shared" si="116"/>
        <v>#N/A</v>
      </c>
    </row>
    <row r="950" spans="5:45" x14ac:dyDescent="0.25">
      <c r="E950" s="8" t="e">
        <f t="shared" si="113"/>
        <v>#N/A</v>
      </c>
      <c r="F950" s="7" t="e">
        <f t="shared" si="120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117"/>
        <v>#N/A</v>
      </c>
      <c r="AI950" s="8" t="e">
        <v>#N/A</v>
      </c>
      <c r="AJ950" s="7" t="e">
        <v>#N/A</v>
      </c>
      <c r="AK950" s="19" t="e">
        <v>#N/A</v>
      </c>
      <c r="AL950" s="7" t="e">
        <v>#N/A</v>
      </c>
      <c r="AM950" s="7" t="e">
        <v>#N/A</v>
      </c>
      <c r="AO950" s="22" t="e">
        <f t="shared" si="118"/>
        <v>#N/A</v>
      </c>
      <c r="AP950" s="22" t="e">
        <f t="shared" si="119"/>
        <v>#N/A</v>
      </c>
      <c r="AQ950" s="22" t="e">
        <f t="shared" si="114"/>
        <v>#N/A</v>
      </c>
      <c r="AR950" s="22" t="e">
        <f t="shared" si="115"/>
        <v>#N/A</v>
      </c>
      <c r="AS950" s="22" t="e">
        <f t="shared" si="116"/>
        <v>#N/A</v>
      </c>
    </row>
    <row r="951" spans="5:45" x14ac:dyDescent="0.25">
      <c r="E951" s="8" t="e">
        <f t="shared" si="113"/>
        <v>#N/A</v>
      </c>
      <c r="F951" s="7" t="e">
        <f t="shared" si="120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117"/>
        <v>#N/A</v>
      </c>
      <c r="AI951" s="8" t="e">
        <v>#N/A</v>
      </c>
      <c r="AJ951" s="7" t="e">
        <v>#N/A</v>
      </c>
      <c r="AK951" s="19" t="e">
        <v>#N/A</v>
      </c>
      <c r="AL951" s="7" t="e">
        <v>#N/A</v>
      </c>
      <c r="AM951" s="7" t="e">
        <v>#N/A</v>
      </c>
      <c r="AO951" s="22" t="e">
        <f t="shared" si="118"/>
        <v>#N/A</v>
      </c>
      <c r="AP951" s="22" t="e">
        <f t="shared" si="119"/>
        <v>#N/A</v>
      </c>
      <c r="AQ951" s="22" t="e">
        <f t="shared" si="114"/>
        <v>#N/A</v>
      </c>
      <c r="AR951" s="22" t="e">
        <f t="shared" si="115"/>
        <v>#N/A</v>
      </c>
      <c r="AS951" s="22" t="e">
        <f t="shared" si="116"/>
        <v>#N/A</v>
      </c>
    </row>
    <row r="952" spans="5:45" x14ac:dyDescent="0.25">
      <c r="E952" s="8" t="e">
        <f t="shared" si="113"/>
        <v>#N/A</v>
      </c>
      <c r="F952" s="7" t="e">
        <f t="shared" si="120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117"/>
        <v>#N/A</v>
      </c>
      <c r="AI952" s="8" t="e">
        <v>#N/A</v>
      </c>
      <c r="AJ952" s="7" t="e">
        <v>#N/A</v>
      </c>
      <c r="AK952" s="19" t="e">
        <v>#N/A</v>
      </c>
      <c r="AL952" s="7" t="e">
        <v>#N/A</v>
      </c>
      <c r="AM952" s="7" t="e">
        <v>#N/A</v>
      </c>
      <c r="AO952" s="22" t="e">
        <f t="shared" si="118"/>
        <v>#N/A</v>
      </c>
      <c r="AP952" s="22" t="e">
        <f t="shared" si="119"/>
        <v>#N/A</v>
      </c>
      <c r="AQ952" s="22" t="e">
        <f t="shared" si="114"/>
        <v>#N/A</v>
      </c>
      <c r="AR952" s="22" t="e">
        <f t="shared" si="115"/>
        <v>#N/A</v>
      </c>
      <c r="AS952" s="22" t="e">
        <f t="shared" si="116"/>
        <v>#N/A</v>
      </c>
    </row>
    <row r="953" spans="5:45" x14ac:dyDescent="0.25">
      <c r="E953" s="8" t="e">
        <f t="shared" si="113"/>
        <v>#N/A</v>
      </c>
      <c r="F953" s="7" t="e">
        <f t="shared" si="120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117"/>
        <v>#N/A</v>
      </c>
      <c r="AI953" s="8" t="e">
        <v>#N/A</v>
      </c>
      <c r="AJ953" s="7" t="e">
        <v>#N/A</v>
      </c>
      <c r="AK953" s="19" t="e">
        <v>#N/A</v>
      </c>
      <c r="AL953" s="7" t="e">
        <v>#N/A</v>
      </c>
      <c r="AM953" s="7" t="e">
        <v>#N/A</v>
      </c>
      <c r="AO953" s="22" t="e">
        <f t="shared" si="118"/>
        <v>#N/A</v>
      </c>
      <c r="AP953" s="22" t="e">
        <f t="shared" si="119"/>
        <v>#N/A</v>
      </c>
      <c r="AQ953" s="22" t="e">
        <f t="shared" si="114"/>
        <v>#N/A</v>
      </c>
      <c r="AR953" s="22" t="e">
        <f t="shared" si="115"/>
        <v>#N/A</v>
      </c>
      <c r="AS953" s="22" t="e">
        <f t="shared" si="116"/>
        <v>#N/A</v>
      </c>
    </row>
    <row r="954" spans="5:45" x14ac:dyDescent="0.25">
      <c r="E954" s="8" t="e">
        <f t="shared" ref="E954:E1017" si="121">IF(E953+1&gt;MAX($B$4:$B$97), NA(), E953+1)</f>
        <v>#N/A</v>
      </c>
      <c r="F954" s="7" t="e">
        <f t="shared" si="120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117"/>
        <v>#N/A</v>
      </c>
      <c r="AI954" s="8" t="e">
        <v>#N/A</v>
      </c>
      <c r="AJ954" s="7" t="e">
        <v>#N/A</v>
      </c>
      <c r="AK954" s="19" t="e">
        <v>#N/A</v>
      </c>
      <c r="AL954" s="7" t="e">
        <v>#N/A</v>
      </c>
      <c r="AM954" s="7" t="e">
        <v>#N/A</v>
      </c>
      <c r="AO954" s="22" t="e">
        <f t="shared" si="118"/>
        <v>#N/A</v>
      </c>
      <c r="AP954" s="22" t="e">
        <f t="shared" si="119"/>
        <v>#N/A</v>
      </c>
      <c r="AQ954" s="22" t="e">
        <f t="shared" si="114"/>
        <v>#N/A</v>
      </c>
      <c r="AR954" s="22" t="e">
        <f t="shared" si="115"/>
        <v>#N/A</v>
      </c>
      <c r="AS954" s="22" t="e">
        <f t="shared" si="116"/>
        <v>#N/A</v>
      </c>
    </row>
    <row r="955" spans="5:45" x14ac:dyDescent="0.25">
      <c r="E955" s="8" t="e">
        <f t="shared" si="121"/>
        <v>#N/A</v>
      </c>
      <c r="F955" s="7" t="e">
        <f t="shared" si="120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117"/>
        <v>#N/A</v>
      </c>
      <c r="AI955" s="8" t="e">
        <v>#N/A</v>
      </c>
      <c r="AJ955" s="7" t="e">
        <v>#N/A</v>
      </c>
      <c r="AK955" s="19" t="e">
        <v>#N/A</v>
      </c>
      <c r="AL955" s="7" t="e">
        <v>#N/A</v>
      </c>
      <c r="AM955" s="7" t="e">
        <v>#N/A</v>
      </c>
      <c r="AO955" s="22" t="e">
        <f t="shared" si="118"/>
        <v>#N/A</v>
      </c>
      <c r="AP955" s="22" t="e">
        <f t="shared" si="119"/>
        <v>#N/A</v>
      </c>
      <c r="AQ955" s="22" t="e">
        <f t="shared" si="114"/>
        <v>#N/A</v>
      </c>
      <c r="AR955" s="22" t="e">
        <f t="shared" si="115"/>
        <v>#N/A</v>
      </c>
      <c r="AS955" s="22" t="e">
        <f t="shared" si="116"/>
        <v>#N/A</v>
      </c>
    </row>
    <row r="956" spans="5:45" x14ac:dyDescent="0.25">
      <c r="E956" s="8" t="e">
        <f t="shared" si="121"/>
        <v>#N/A</v>
      </c>
      <c r="F956" s="7" t="e">
        <f t="shared" si="120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117"/>
        <v>#N/A</v>
      </c>
      <c r="AI956" s="8" t="e">
        <v>#N/A</v>
      </c>
      <c r="AJ956" s="7" t="e">
        <v>#N/A</v>
      </c>
      <c r="AK956" s="19" t="e">
        <v>#N/A</v>
      </c>
      <c r="AL956" s="7" t="e">
        <v>#N/A</v>
      </c>
      <c r="AM956" s="7" t="e">
        <v>#N/A</v>
      </c>
      <c r="AO956" s="22" t="e">
        <f t="shared" si="118"/>
        <v>#N/A</v>
      </c>
      <c r="AP956" s="22" t="e">
        <f t="shared" si="119"/>
        <v>#N/A</v>
      </c>
      <c r="AQ956" s="22" t="e">
        <f t="shared" si="114"/>
        <v>#N/A</v>
      </c>
      <c r="AR956" s="22" t="e">
        <f t="shared" si="115"/>
        <v>#N/A</v>
      </c>
      <c r="AS956" s="22" t="e">
        <f t="shared" si="116"/>
        <v>#N/A</v>
      </c>
    </row>
    <row r="957" spans="5:45" x14ac:dyDescent="0.25">
      <c r="E957" s="8" t="e">
        <f t="shared" si="121"/>
        <v>#N/A</v>
      </c>
      <c r="F957" s="7" t="e">
        <f t="shared" si="120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117"/>
        <v>#N/A</v>
      </c>
      <c r="AI957" s="8" t="e">
        <v>#N/A</v>
      </c>
      <c r="AJ957" s="7" t="e">
        <v>#N/A</v>
      </c>
      <c r="AK957" s="19" t="e">
        <v>#N/A</v>
      </c>
      <c r="AL957" s="7" t="e">
        <v>#N/A</v>
      </c>
      <c r="AM957" s="7" t="e">
        <v>#N/A</v>
      </c>
      <c r="AO957" s="22" t="e">
        <f t="shared" si="118"/>
        <v>#N/A</v>
      </c>
      <c r="AP957" s="22" t="e">
        <f t="shared" si="119"/>
        <v>#N/A</v>
      </c>
      <c r="AQ957" s="22" t="e">
        <f t="shared" si="114"/>
        <v>#N/A</v>
      </c>
      <c r="AR957" s="22" t="e">
        <f t="shared" si="115"/>
        <v>#N/A</v>
      </c>
      <c r="AS957" s="22" t="e">
        <f t="shared" si="116"/>
        <v>#N/A</v>
      </c>
    </row>
    <row r="958" spans="5:45" x14ac:dyDescent="0.25">
      <c r="E958" s="8" t="e">
        <f t="shared" si="121"/>
        <v>#N/A</v>
      </c>
      <c r="F958" s="7" t="e">
        <f t="shared" si="120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117"/>
        <v>#N/A</v>
      </c>
      <c r="AI958" s="8" t="e">
        <v>#N/A</v>
      </c>
      <c r="AJ958" s="7" t="e">
        <v>#N/A</v>
      </c>
      <c r="AK958" s="19" t="e">
        <v>#N/A</v>
      </c>
      <c r="AL958" s="7" t="e">
        <v>#N/A</v>
      </c>
      <c r="AM958" s="7" t="e">
        <v>#N/A</v>
      </c>
      <c r="AO958" s="22" t="e">
        <f t="shared" si="118"/>
        <v>#N/A</v>
      </c>
      <c r="AP958" s="22" t="e">
        <f t="shared" si="119"/>
        <v>#N/A</v>
      </c>
      <c r="AQ958" s="22" t="e">
        <f t="shared" si="114"/>
        <v>#N/A</v>
      </c>
      <c r="AR958" s="22" t="e">
        <f t="shared" si="115"/>
        <v>#N/A</v>
      </c>
      <c r="AS958" s="22" t="e">
        <f t="shared" si="116"/>
        <v>#N/A</v>
      </c>
    </row>
    <row r="959" spans="5:45" x14ac:dyDescent="0.25">
      <c r="E959" s="8" t="e">
        <f t="shared" si="121"/>
        <v>#N/A</v>
      </c>
      <c r="F959" s="7" t="e">
        <f t="shared" si="120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117"/>
        <v>#N/A</v>
      </c>
      <c r="AI959" s="8" t="e">
        <v>#N/A</v>
      </c>
      <c r="AJ959" s="7" t="e">
        <v>#N/A</v>
      </c>
      <c r="AK959" s="19" t="e">
        <v>#N/A</v>
      </c>
      <c r="AL959" s="7" t="e">
        <v>#N/A</v>
      </c>
      <c r="AM959" s="7" t="e">
        <v>#N/A</v>
      </c>
      <c r="AO959" s="22" t="e">
        <f t="shared" si="118"/>
        <v>#N/A</v>
      </c>
      <c r="AP959" s="22" t="e">
        <f t="shared" si="119"/>
        <v>#N/A</v>
      </c>
      <c r="AQ959" s="22" t="e">
        <f t="shared" si="114"/>
        <v>#N/A</v>
      </c>
      <c r="AR959" s="22" t="e">
        <f t="shared" si="115"/>
        <v>#N/A</v>
      </c>
      <c r="AS959" s="22" t="e">
        <f t="shared" si="116"/>
        <v>#N/A</v>
      </c>
    </row>
    <row r="960" spans="5:45" x14ac:dyDescent="0.25">
      <c r="E960" s="8" t="e">
        <f t="shared" si="121"/>
        <v>#N/A</v>
      </c>
      <c r="F960" s="7" t="e">
        <f t="shared" si="120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117"/>
        <v>#N/A</v>
      </c>
      <c r="AI960" s="8" t="e">
        <v>#N/A</v>
      </c>
      <c r="AJ960" s="7" t="e">
        <v>#N/A</v>
      </c>
      <c r="AK960" s="19" t="e">
        <v>#N/A</v>
      </c>
      <c r="AL960" s="7" t="e">
        <v>#N/A</v>
      </c>
      <c r="AM960" s="7" t="e">
        <v>#N/A</v>
      </c>
      <c r="AO960" s="22" t="e">
        <f t="shared" si="118"/>
        <v>#N/A</v>
      </c>
      <c r="AP960" s="22" t="e">
        <f t="shared" si="119"/>
        <v>#N/A</v>
      </c>
      <c r="AQ960" s="22" t="e">
        <f t="shared" si="114"/>
        <v>#N/A</v>
      </c>
      <c r="AR960" s="22" t="e">
        <f t="shared" si="115"/>
        <v>#N/A</v>
      </c>
      <c r="AS960" s="22" t="e">
        <f t="shared" si="116"/>
        <v>#N/A</v>
      </c>
    </row>
    <row r="961" spans="5:45" x14ac:dyDescent="0.25">
      <c r="E961" s="8" t="e">
        <f t="shared" si="121"/>
        <v>#N/A</v>
      </c>
      <c r="F961" s="7" t="e">
        <f t="shared" si="120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117"/>
        <v>#N/A</v>
      </c>
      <c r="AI961" s="8" t="e">
        <v>#N/A</v>
      </c>
      <c r="AJ961" s="7" t="e">
        <v>#N/A</v>
      </c>
      <c r="AK961" s="19" t="e">
        <v>#N/A</v>
      </c>
      <c r="AL961" s="7" t="e">
        <v>#N/A</v>
      </c>
      <c r="AM961" s="7" t="e">
        <v>#N/A</v>
      </c>
      <c r="AO961" s="22" t="e">
        <f t="shared" si="118"/>
        <v>#N/A</v>
      </c>
      <c r="AP961" s="22" t="e">
        <f t="shared" si="119"/>
        <v>#N/A</v>
      </c>
      <c r="AQ961" s="22" t="e">
        <f t="shared" si="114"/>
        <v>#N/A</v>
      </c>
      <c r="AR961" s="22" t="e">
        <f t="shared" si="115"/>
        <v>#N/A</v>
      </c>
      <c r="AS961" s="22" t="e">
        <f t="shared" si="116"/>
        <v>#N/A</v>
      </c>
    </row>
    <row r="962" spans="5:45" x14ac:dyDescent="0.25">
      <c r="E962" s="8" t="e">
        <f t="shared" si="121"/>
        <v>#N/A</v>
      </c>
      <c r="F962" s="7" t="e">
        <f t="shared" si="120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117"/>
        <v>#N/A</v>
      </c>
      <c r="AI962" s="8" t="e">
        <v>#N/A</v>
      </c>
      <c r="AJ962" s="7" t="e">
        <v>#N/A</v>
      </c>
      <c r="AK962" s="19" t="e">
        <v>#N/A</v>
      </c>
      <c r="AL962" s="7" t="e">
        <v>#N/A</v>
      </c>
      <c r="AM962" s="7" t="e">
        <v>#N/A</v>
      </c>
      <c r="AO962" s="22" t="e">
        <f t="shared" si="118"/>
        <v>#N/A</v>
      </c>
      <c r="AP962" s="22" t="e">
        <f t="shared" si="119"/>
        <v>#N/A</v>
      </c>
      <c r="AQ962" s="22" t="e">
        <f t="shared" si="114"/>
        <v>#N/A</v>
      </c>
      <c r="AR962" s="22" t="e">
        <f t="shared" si="115"/>
        <v>#N/A</v>
      </c>
      <c r="AS962" s="22" t="e">
        <f t="shared" si="116"/>
        <v>#N/A</v>
      </c>
    </row>
    <row r="963" spans="5:45" x14ac:dyDescent="0.25">
      <c r="E963" s="8" t="e">
        <f t="shared" si="121"/>
        <v>#N/A</v>
      </c>
      <c r="F963" s="7" t="e">
        <f t="shared" si="120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117"/>
        <v>#N/A</v>
      </c>
      <c r="AI963" s="8" t="e">
        <v>#N/A</v>
      </c>
      <c r="AJ963" s="7" t="e">
        <v>#N/A</v>
      </c>
      <c r="AK963" s="19" t="e">
        <v>#N/A</v>
      </c>
      <c r="AL963" s="7" t="e">
        <v>#N/A</v>
      </c>
      <c r="AM963" s="7" t="e">
        <v>#N/A</v>
      </c>
      <c r="AO963" s="22" t="e">
        <f t="shared" si="118"/>
        <v>#N/A</v>
      </c>
      <c r="AP963" s="22" t="e">
        <f t="shared" si="119"/>
        <v>#N/A</v>
      </c>
      <c r="AQ963" s="22" t="e">
        <f t="shared" si="114"/>
        <v>#N/A</v>
      </c>
      <c r="AR963" s="22" t="e">
        <f t="shared" si="115"/>
        <v>#N/A</v>
      </c>
      <c r="AS963" s="22" t="e">
        <f t="shared" si="116"/>
        <v>#N/A</v>
      </c>
    </row>
    <row r="964" spans="5:45" x14ac:dyDescent="0.25">
      <c r="E964" s="8" t="e">
        <f t="shared" si="121"/>
        <v>#N/A</v>
      </c>
      <c r="F964" s="7" t="e">
        <f t="shared" si="120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117"/>
        <v>#N/A</v>
      </c>
      <c r="AI964" s="8" t="e">
        <v>#N/A</v>
      </c>
      <c r="AJ964" s="7" t="e">
        <v>#N/A</v>
      </c>
      <c r="AK964" s="19" t="e">
        <v>#N/A</v>
      </c>
      <c r="AL964" s="7" t="e">
        <v>#N/A</v>
      </c>
      <c r="AM964" s="7" t="e">
        <v>#N/A</v>
      </c>
      <c r="AO964" s="22" t="e">
        <f t="shared" si="118"/>
        <v>#N/A</v>
      </c>
      <c r="AP964" s="22" t="e">
        <f t="shared" si="119"/>
        <v>#N/A</v>
      </c>
      <c r="AQ964" s="22" t="e">
        <f t="shared" si="114"/>
        <v>#N/A</v>
      </c>
      <c r="AR964" s="22" t="e">
        <f t="shared" si="115"/>
        <v>#N/A</v>
      </c>
      <c r="AS964" s="22" t="e">
        <f t="shared" si="116"/>
        <v>#N/A</v>
      </c>
    </row>
    <row r="965" spans="5:45" x14ac:dyDescent="0.25">
      <c r="E965" s="8" t="e">
        <f t="shared" si="121"/>
        <v>#N/A</v>
      </c>
      <c r="F965" s="7" t="e">
        <f t="shared" si="120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117"/>
        <v>#N/A</v>
      </c>
      <c r="AI965" s="8" t="e">
        <v>#N/A</v>
      </c>
      <c r="AJ965" s="7" t="e">
        <v>#N/A</v>
      </c>
      <c r="AK965" s="19" t="e">
        <v>#N/A</v>
      </c>
      <c r="AL965" s="7" t="e">
        <v>#N/A</v>
      </c>
      <c r="AM965" s="7" t="e">
        <v>#N/A</v>
      </c>
      <c r="AO965" s="22" t="e">
        <f t="shared" si="118"/>
        <v>#N/A</v>
      </c>
      <c r="AP965" s="22" t="e">
        <f t="shared" si="119"/>
        <v>#N/A</v>
      </c>
      <c r="AQ965" s="22" t="e">
        <f t="shared" si="114"/>
        <v>#N/A</v>
      </c>
      <c r="AR965" s="22" t="e">
        <f t="shared" si="115"/>
        <v>#N/A</v>
      </c>
      <c r="AS965" s="22" t="e">
        <f t="shared" si="116"/>
        <v>#N/A</v>
      </c>
    </row>
    <row r="966" spans="5:45" x14ac:dyDescent="0.25">
      <c r="E966" s="8" t="e">
        <f t="shared" si="121"/>
        <v>#N/A</v>
      </c>
      <c r="F966" s="7" t="e">
        <f t="shared" si="120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117"/>
        <v>#N/A</v>
      </c>
      <c r="AI966" s="8" t="e">
        <v>#N/A</v>
      </c>
      <c r="AJ966" s="7" t="e">
        <v>#N/A</v>
      </c>
      <c r="AK966" s="19" t="e">
        <v>#N/A</v>
      </c>
      <c r="AL966" s="7" t="e">
        <v>#N/A</v>
      </c>
      <c r="AM966" s="7" t="e">
        <v>#N/A</v>
      </c>
      <c r="AO966" s="22" t="e">
        <f t="shared" si="118"/>
        <v>#N/A</v>
      </c>
      <c r="AP966" s="22" t="e">
        <f t="shared" si="119"/>
        <v>#N/A</v>
      </c>
      <c r="AQ966" s="22" t="e">
        <f t="shared" si="114"/>
        <v>#N/A</v>
      </c>
      <c r="AR966" s="22" t="e">
        <f t="shared" si="115"/>
        <v>#N/A</v>
      </c>
      <c r="AS966" s="22" t="e">
        <f t="shared" si="116"/>
        <v>#N/A</v>
      </c>
    </row>
    <row r="967" spans="5:45" x14ac:dyDescent="0.25">
      <c r="E967" s="8" t="e">
        <f t="shared" si="121"/>
        <v>#N/A</v>
      </c>
      <c r="F967" s="7" t="e">
        <f t="shared" si="120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117"/>
        <v>#N/A</v>
      </c>
      <c r="AI967" s="8" t="e">
        <v>#N/A</v>
      </c>
      <c r="AJ967" s="7" t="e">
        <v>#N/A</v>
      </c>
      <c r="AK967" s="19" t="e">
        <v>#N/A</v>
      </c>
      <c r="AL967" s="7" t="e">
        <v>#N/A</v>
      </c>
      <c r="AM967" s="7" t="e">
        <v>#N/A</v>
      </c>
      <c r="AO967" s="22" t="e">
        <f t="shared" si="118"/>
        <v>#N/A</v>
      </c>
      <c r="AP967" s="22" t="e">
        <f t="shared" si="119"/>
        <v>#N/A</v>
      </c>
      <c r="AQ967" s="22" t="e">
        <f t="shared" si="114"/>
        <v>#N/A</v>
      </c>
      <c r="AR967" s="22" t="e">
        <f t="shared" si="115"/>
        <v>#N/A</v>
      </c>
      <c r="AS967" s="22" t="e">
        <f t="shared" si="116"/>
        <v>#N/A</v>
      </c>
    </row>
    <row r="968" spans="5:45" x14ac:dyDescent="0.25">
      <c r="E968" s="8" t="e">
        <f t="shared" si="121"/>
        <v>#N/A</v>
      </c>
      <c r="F968" s="7" t="e">
        <f t="shared" si="120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117"/>
        <v>#N/A</v>
      </c>
      <c r="AI968" s="8" t="e">
        <v>#N/A</v>
      </c>
      <c r="AJ968" s="7" t="e">
        <v>#N/A</v>
      </c>
      <c r="AK968" s="19" t="e">
        <v>#N/A</v>
      </c>
      <c r="AL968" s="7" t="e">
        <v>#N/A</v>
      </c>
      <c r="AM968" s="7" t="e">
        <v>#N/A</v>
      </c>
      <c r="AO968" s="22" t="e">
        <f t="shared" si="118"/>
        <v>#N/A</v>
      </c>
      <c r="AP968" s="22" t="e">
        <f t="shared" si="119"/>
        <v>#N/A</v>
      </c>
      <c r="AQ968" s="22" t="e">
        <f t="shared" ref="AQ968:AQ1031" si="122">Q968-AK968</f>
        <v>#N/A</v>
      </c>
      <c r="AR968" s="22" t="e">
        <f t="shared" ref="AR968:AR1031" si="123">R968-AL968</f>
        <v>#N/A</v>
      </c>
      <c r="AS968" s="22" t="e">
        <f t="shared" ref="AS968:AS1031" si="124">S968-AM968</f>
        <v>#N/A</v>
      </c>
    </row>
    <row r="969" spans="5:45" x14ac:dyDescent="0.25">
      <c r="E969" s="8" t="e">
        <f t="shared" si="121"/>
        <v>#N/A</v>
      </c>
      <c r="F969" s="7" t="e">
        <f t="shared" si="120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125">VLOOKUP(O969,$E$22:$F$1597, 2, FALSE)</f>
        <v>#N/A</v>
      </c>
      <c r="AI969" s="8" t="e">
        <v>#N/A</v>
      </c>
      <c r="AJ969" s="7" t="e">
        <v>#N/A</v>
      </c>
      <c r="AK969" s="19" t="e">
        <v>#N/A</v>
      </c>
      <c r="AL969" s="7" t="e">
        <v>#N/A</v>
      </c>
      <c r="AM969" s="7" t="e">
        <v>#N/A</v>
      </c>
      <c r="AO969" s="22" t="e">
        <f t="shared" ref="AO969:AO1032" si="126">O969-AI969</f>
        <v>#N/A</v>
      </c>
      <c r="AP969" s="22" t="e">
        <f t="shared" ref="AP969:AP1032" si="127">P969-AJ969</f>
        <v>#N/A</v>
      </c>
      <c r="AQ969" s="22" t="e">
        <f t="shared" si="122"/>
        <v>#N/A</v>
      </c>
      <c r="AR969" s="22" t="e">
        <f t="shared" si="123"/>
        <v>#N/A</v>
      </c>
      <c r="AS969" s="22" t="e">
        <f t="shared" si="124"/>
        <v>#N/A</v>
      </c>
    </row>
    <row r="970" spans="5:45" x14ac:dyDescent="0.25">
      <c r="E970" s="8" t="e">
        <f t="shared" si="121"/>
        <v>#N/A</v>
      </c>
      <c r="F970" s="7" t="e">
        <f t="shared" si="120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125"/>
        <v>#N/A</v>
      </c>
      <c r="AI970" s="8" t="e">
        <v>#N/A</v>
      </c>
      <c r="AJ970" s="7" t="e">
        <v>#N/A</v>
      </c>
      <c r="AK970" s="19" t="e">
        <v>#N/A</v>
      </c>
      <c r="AL970" s="7" t="e">
        <v>#N/A</v>
      </c>
      <c r="AM970" s="7" t="e">
        <v>#N/A</v>
      </c>
      <c r="AO970" s="22" t="e">
        <f t="shared" si="126"/>
        <v>#N/A</v>
      </c>
      <c r="AP970" s="22" t="e">
        <f t="shared" si="127"/>
        <v>#N/A</v>
      </c>
      <c r="AQ970" s="22" t="e">
        <f t="shared" si="122"/>
        <v>#N/A</v>
      </c>
      <c r="AR970" s="22" t="e">
        <f t="shared" si="123"/>
        <v>#N/A</v>
      </c>
      <c r="AS970" s="22" t="e">
        <f t="shared" si="124"/>
        <v>#N/A</v>
      </c>
    </row>
    <row r="971" spans="5:45" x14ac:dyDescent="0.25">
      <c r="E971" s="8" t="e">
        <f t="shared" si="121"/>
        <v>#N/A</v>
      </c>
      <c r="F971" s="7" t="e">
        <f t="shared" si="120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125"/>
        <v>#N/A</v>
      </c>
      <c r="AI971" s="8" t="e">
        <v>#N/A</v>
      </c>
      <c r="AJ971" s="7" t="e">
        <v>#N/A</v>
      </c>
      <c r="AK971" s="19" t="e">
        <v>#N/A</v>
      </c>
      <c r="AL971" s="7" t="e">
        <v>#N/A</v>
      </c>
      <c r="AM971" s="7" t="e">
        <v>#N/A</v>
      </c>
      <c r="AO971" s="22" t="e">
        <f t="shared" si="126"/>
        <v>#N/A</v>
      </c>
      <c r="AP971" s="22" t="e">
        <f t="shared" si="127"/>
        <v>#N/A</v>
      </c>
      <c r="AQ971" s="22" t="e">
        <f t="shared" si="122"/>
        <v>#N/A</v>
      </c>
      <c r="AR971" s="22" t="e">
        <f t="shared" si="123"/>
        <v>#N/A</v>
      </c>
      <c r="AS971" s="22" t="e">
        <f t="shared" si="124"/>
        <v>#N/A</v>
      </c>
    </row>
    <row r="972" spans="5:45" x14ac:dyDescent="0.25">
      <c r="E972" s="8" t="e">
        <f t="shared" si="121"/>
        <v>#N/A</v>
      </c>
      <c r="F972" s="7" t="e">
        <f t="shared" si="120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125"/>
        <v>#N/A</v>
      </c>
      <c r="AI972" s="8" t="e">
        <v>#N/A</v>
      </c>
      <c r="AJ972" s="7" t="e">
        <v>#N/A</v>
      </c>
      <c r="AK972" s="19" t="e">
        <v>#N/A</v>
      </c>
      <c r="AL972" s="7" t="e">
        <v>#N/A</v>
      </c>
      <c r="AM972" s="7" t="e">
        <v>#N/A</v>
      </c>
      <c r="AO972" s="22" t="e">
        <f t="shared" si="126"/>
        <v>#N/A</v>
      </c>
      <c r="AP972" s="22" t="e">
        <f t="shared" si="127"/>
        <v>#N/A</v>
      </c>
      <c r="AQ972" s="22" t="e">
        <f t="shared" si="122"/>
        <v>#N/A</v>
      </c>
      <c r="AR972" s="22" t="e">
        <f t="shared" si="123"/>
        <v>#N/A</v>
      </c>
      <c r="AS972" s="22" t="e">
        <f t="shared" si="124"/>
        <v>#N/A</v>
      </c>
    </row>
    <row r="973" spans="5:45" x14ac:dyDescent="0.25">
      <c r="E973" s="8" t="e">
        <f t="shared" si="121"/>
        <v>#N/A</v>
      </c>
      <c r="F973" s="7" t="e">
        <f t="shared" si="120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125"/>
        <v>#N/A</v>
      </c>
      <c r="AI973" s="8" t="e">
        <v>#N/A</v>
      </c>
      <c r="AJ973" s="7" t="e">
        <v>#N/A</v>
      </c>
      <c r="AK973" s="19" t="e">
        <v>#N/A</v>
      </c>
      <c r="AL973" s="7" t="e">
        <v>#N/A</v>
      </c>
      <c r="AM973" s="7" t="e">
        <v>#N/A</v>
      </c>
      <c r="AO973" s="22" t="e">
        <f t="shared" si="126"/>
        <v>#N/A</v>
      </c>
      <c r="AP973" s="22" t="e">
        <f t="shared" si="127"/>
        <v>#N/A</v>
      </c>
      <c r="AQ973" s="22" t="e">
        <f t="shared" si="122"/>
        <v>#N/A</v>
      </c>
      <c r="AR973" s="22" t="e">
        <f t="shared" si="123"/>
        <v>#N/A</v>
      </c>
      <c r="AS973" s="22" t="e">
        <f t="shared" si="124"/>
        <v>#N/A</v>
      </c>
    </row>
    <row r="974" spans="5:45" x14ac:dyDescent="0.25">
      <c r="E974" s="8" t="e">
        <f t="shared" si="121"/>
        <v>#N/A</v>
      </c>
      <c r="F974" s="7" t="e">
        <f t="shared" si="120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125"/>
        <v>#N/A</v>
      </c>
      <c r="AI974" s="8" t="e">
        <v>#N/A</v>
      </c>
      <c r="AJ974" s="7" t="e">
        <v>#N/A</v>
      </c>
      <c r="AK974" s="19" t="e">
        <v>#N/A</v>
      </c>
      <c r="AL974" s="7" t="e">
        <v>#N/A</v>
      </c>
      <c r="AM974" s="7" t="e">
        <v>#N/A</v>
      </c>
      <c r="AO974" s="22" t="e">
        <f t="shared" si="126"/>
        <v>#N/A</v>
      </c>
      <c r="AP974" s="22" t="e">
        <f t="shared" si="127"/>
        <v>#N/A</v>
      </c>
      <c r="AQ974" s="22" t="e">
        <f t="shared" si="122"/>
        <v>#N/A</v>
      </c>
      <c r="AR974" s="22" t="e">
        <f t="shared" si="123"/>
        <v>#N/A</v>
      </c>
      <c r="AS974" s="22" t="e">
        <f t="shared" si="124"/>
        <v>#N/A</v>
      </c>
    </row>
    <row r="975" spans="5:45" x14ac:dyDescent="0.25">
      <c r="E975" s="8" t="e">
        <f t="shared" si="121"/>
        <v>#N/A</v>
      </c>
      <c r="F975" s="7" t="e">
        <f t="shared" si="120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125"/>
        <v>#N/A</v>
      </c>
      <c r="AI975" s="8" t="e">
        <v>#N/A</v>
      </c>
      <c r="AJ975" s="7" t="e">
        <v>#N/A</v>
      </c>
      <c r="AK975" s="19" t="e">
        <v>#N/A</v>
      </c>
      <c r="AL975" s="7" t="e">
        <v>#N/A</v>
      </c>
      <c r="AM975" s="7" t="e">
        <v>#N/A</v>
      </c>
      <c r="AO975" s="22" t="e">
        <f t="shared" si="126"/>
        <v>#N/A</v>
      </c>
      <c r="AP975" s="22" t="e">
        <f t="shared" si="127"/>
        <v>#N/A</v>
      </c>
      <c r="AQ975" s="22" t="e">
        <f t="shared" si="122"/>
        <v>#N/A</v>
      </c>
      <c r="AR975" s="22" t="e">
        <f t="shared" si="123"/>
        <v>#N/A</v>
      </c>
      <c r="AS975" s="22" t="e">
        <f t="shared" si="124"/>
        <v>#N/A</v>
      </c>
    </row>
    <row r="976" spans="5:45" x14ac:dyDescent="0.25">
      <c r="E976" s="8" t="e">
        <f t="shared" si="121"/>
        <v>#N/A</v>
      </c>
      <c r="F976" s="7" t="e">
        <f t="shared" si="120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125"/>
        <v>#N/A</v>
      </c>
      <c r="AI976" s="8" t="e">
        <v>#N/A</v>
      </c>
      <c r="AJ976" s="7" t="e">
        <v>#N/A</v>
      </c>
      <c r="AK976" s="19" t="e">
        <v>#N/A</v>
      </c>
      <c r="AL976" s="7" t="e">
        <v>#N/A</v>
      </c>
      <c r="AM976" s="7" t="e">
        <v>#N/A</v>
      </c>
      <c r="AO976" s="22" t="e">
        <f t="shared" si="126"/>
        <v>#N/A</v>
      </c>
      <c r="AP976" s="22" t="e">
        <f t="shared" si="127"/>
        <v>#N/A</v>
      </c>
      <c r="AQ976" s="22" t="e">
        <f t="shared" si="122"/>
        <v>#N/A</v>
      </c>
      <c r="AR976" s="22" t="e">
        <f t="shared" si="123"/>
        <v>#N/A</v>
      </c>
      <c r="AS976" s="22" t="e">
        <f t="shared" si="124"/>
        <v>#N/A</v>
      </c>
    </row>
    <row r="977" spans="5:45" x14ac:dyDescent="0.25">
      <c r="E977" s="8" t="e">
        <f t="shared" si="121"/>
        <v>#N/A</v>
      </c>
      <c r="F977" s="7" t="e">
        <f t="shared" si="120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125"/>
        <v>#N/A</v>
      </c>
      <c r="AI977" s="8" t="e">
        <v>#N/A</v>
      </c>
      <c r="AJ977" s="7" t="e">
        <v>#N/A</v>
      </c>
      <c r="AK977" s="19" t="e">
        <v>#N/A</v>
      </c>
      <c r="AL977" s="7" t="e">
        <v>#N/A</v>
      </c>
      <c r="AM977" s="7" t="e">
        <v>#N/A</v>
      </c>
      <c r="AO977" s="22" t="e">
        <f t="shared" si="126"/>
        <v>#N/A</v>
      </c>
      <c r="AP977" s="22" t="e">
        <f t="shared" si="127"/>
        <v>#N/A</v>
      </c>
      <c r="AQ977" s="22" t="e">
        <f t="shared" si="122"/>
        <v>#N/A</v>
      </c>
      <c r="AR977" s="22" t="e">
        <f t="shared" si="123"/>
        <v>#N/A</v>
      </c>
      <c r="AS977" s="22" t="e">
        <f t="shared" si="124"/>
        <v>#N/A</v>
      </c>
    </row>
    <row r="978" spans="5:45" x14ac:dyDescent="0.25">
      <c r="E978" s="8" t="e">
        <f t="shared" si="121"/>
        <v>#N/A</v>
      </c>
      <c r="F978" s="7" t="e">
        <f t="shared" si="120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125"/>
        <v>#N/A</v>
      </c>
      <c r="AI978" s="8" t="e">
        <v>#N/A</v>
      </c>
      <c r="AJ978" s="7" t="e">
        <v>#N/A</v>
      </c>
      <c r="AK978" s="19" t="e">
        <v>#N/A</v>
      </c>
      <c r="AL978" s="7" t="e">
        <v>#N/A</v>
      </c>
      <c r="AM978" s="7" t="e">
        <v>#N/A</v>
      </c>
      <c r="AO978" s="22" t="e">
        <f t="shared" si="126"/>
        <v>#N/A</v>
      </c>
      <c r="AP978" s="22" t="e">
        <f t="shared" si="127"/>
        <v>#N/A</v>
      </c>
      <c r="AQ978" s="22" t="e">
        <f t="shared" si="122"/>
        <v>#N/A</v>
      </c>
      <c r="AR978" s="22" t="e">
        <f t="shared" si="123"/>
        <v>#N/A</v>
      </c>
      <c r="AS978" s="22" t="e">
        <f t="shared" si="124"/>
        <v>#N/A</v>
      </c>
    </row>
    <row r="979" spans="5:45" x14ac:dyDescent="0.25">
      <c r="E979" s="8" t="e">
        <f t="shared" si="121"/>
        <v>#N/A</v>
      </c>
      <c r="F979" s="7" t="e">
        <f t="shared" si="120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125"/>
        <v>#N/A</v>
      </c>
      <c r="AI979" s="8" t="e">
        <v>#N/A</v>
      </c>
      <c r="AJ979" s="7" t="e">
        <v>#N/A</v>
      </c>
      <c r="AK979" s="19" t="e">
        <v>#N/A</v>
      </c>
      <c r="AL979" s="7" t="e">
        <v>#N/A</v>
      </c>
      <c r="AM979" s="7" t="e">
        <v>#N/A</v>
      </c>
      <c r="AO979" s="22" t="e">
        <f t="shared" si="126"/>
        <v>#N/A</v>
      </c>
      <c r="AP979" s="22" t="e">
        <f t="shared" si="127"/>
        <v>#N/A</v>
      </c>
      <c r="AQ979" s="22" t="e">
        <f t="shared" si="122"/>
        <v>#N/A</v>
      </c>
      <c r="AR979" s="22" t="e">
        <f t="shared" si="123"/>
        <v>#N/A</v>
      </c>
      <c r="AS979" s="22" t="e">
        <f t="shared" si="124"/>
        <v>#N/A</v>
      </c>
    </row>
    <row r="980" spans="5:45" x14ac:dyDescent="0.25">
      <c r="E980" s="8" t="e">
        <f t="shared" si="121"/>
        <v>#N/A</v>
      </c>
      <c r="F980" s="7" t="e">
        <f t="shared" si="120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125"/>
        <v>#N/A</v>
      </c>
      <c r="AI980" s="8" t="e">
        <v>#N/A</v>
      </c>
      <c r="AJ980" s="7" t="e">
        <v>#N/A</v>
      </c>
      <c r="AK980" s="19" t="e">
        <v>#N/A</v>
      </c>
      <c r="AL980" s="7" t="e">
        <v>#N/A</v>
      </c>
      <c r="AM980" s="7" t="e">
        <v>#N/A</v>
      </c>
      <c r="AO980" s="22" t="e">
        <f t="shared" si="126"/>
        <v>#N/A</v>
      </c>
      <c r="AP980" s="22" t="e">
        <f t="shared" si="127"/>
        <v>#N/A</v>
      </c>
      <c r="AQ980" s="22" t="e">
        <f t="shared" si="122"/>
        <v>#N/A</v>
      </c>
      <c r="AR980" s="22" t="e">
        <f t="shared" si="123"/>
        <v>#N/A</v>
      </c>
      <c r="AS980" s="22" t="e">
        <f t="shared" si="124"/>
        <v>#N/A</v>
      </c>
    </row>
    <row r="981" spans="5:45" x14ac:dyDescent="0.25">
      <c r="E981" s="8" t="e">
        <f t="shared" si="121"/>
        <v>#N/A</v>
      </c>
      <c r="F981" s="7" t="e">
        <f t="shared" si="120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125"/>
        <v>#N/A</v>
      </c>
      <c r="AI981" s="8" t="e">
        <v>#N/A</v>
      </c>
      <c r="AJ981" s="7" t="e">
        <v>#N/A</v>
      </c>
      <c r="AK981" s="19" t="e">
        <v>#N/A</v>
      </c>
      <c r="AL981" s="7" t="e">
        <v>#N/A</v>
      </c>
      <c r="AM981" s="7" t="e">
        <v>#N/A</v>
      </c>
      <c r="AO981" s="22" t="e">
        <f t="shared" si="126"/>
        <v>#N/A</v>
      </c>
      <c r="AP981" s="22" t="e">
        <f t="shared" si="127"/>
        <v>#N/A</v>
      </c>
      <c r="AQ981" s="22" t="e">
        <f t="shared" si="122"/>
        <v>#N/A</v>
      </c>
      <c r="AR981" s="22" t="e">
        <f t="shared" si="123"/>
        <v>#N/A</v>
      </c>
      <c r="AS981" s="22" t="e">
        <f t="shared" si="124"/>
        <v>#N/A</v>
      </c>
    </row>
    <row r="982" spans="5:45" x14ac:dyDescent="0.25">
      <c r="E982" s="8" t="e">
        <f t="shared" si="121"/>
        <v>#N/A</v>
      </c>
      <c r="F982" s="7" t="e">
        <f t="shared" si="120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125"/>
        <v>#N/A</v>
      </c>
      <c r="AI982" s="8" t="e">
        <v>#N/A</v>
      </c>
      <c r="AJ982" s="7" t="e">
        <v>#N/A</v>
      </c>
      <c r="AK982" s="19" t="e">
        <v>#N/A</v>
      </c>
      <c r="AL982" s="7" t="e">
        <v>#N/A</v>
      </c>
      <c r="AM982" s="7" t="e">
        <v>#N/A</v>
      </c>
      <c r="AO982" s="22" t="e">
        <f t="shared" si="126"/>
        <v>#N/A</v>
      </c>
      <c r="AP982" s="22" t="e">
        <f t="shared" si="127"/>
        <v>#N/A</v>
      </c>
      <c r="AQ982" s="22" t="e">
        <f t="shared" si="122"/>
        <v>#N/A</v>
      </c>
      <c r="AR982" s="22" t="e">
        <f t="shared" si="123"/>
        <v>#N/A</v>
      </c>
      <c r="AS982" s="22" t="e">
        <f t="shared" si="124"/>
        <v>#N/A</v>
      </c>
    </row>
    <row r="983" spans="5:45" x14ac:dyDescent="0.25">
      <c r="E983" s="8" t="e">
        <f t="shared" si="121"/>
        <v>#N/A</v>
      </c>
      <c r="F983" s="7" t="e">
        <f t="shared" si="120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125"/>
        <v>#N/A</v>
      </c>
      <c r="AI983" s="8" t="e">
        <v>#N/A</v>
      </c>
      <c r="AJ983" s="7" t="e">
        <v>#N/A</v>
      </c>
      <c r="AK983" s="19" t="e">
        <v>#N/A</v>
      </c>
      <c r="AL983" s="7" t="e">
        <v>#N/A</v>
      </c>
      <c r="AM983" s="7" t="e">
        <v>#N/A</v>
      </c>
      <c r="AO983" s="22" t="e">
        <f t="shared" si="126"/>
        <v>#N/A</v>
      </c>
      <c r="AP983" s="22" t="e">
        <f t="shared" si="127"/>
        <v>#N/A</v>
      </c>
      <c r="AQ983" s="22" t="e">
        <f t="shared" si="122"/>
        <v>#N/A</v>
      </c>
      <c r="AR983" s="22" t="e">
        <f t="shared" si="123"/>
        <v>#N/A</v>
      </c>
      <c r="AS983" s="22" t="e">
        <f t="shared" si="124"/>
        <v>#N/A</v>
      </c>
    </row>
    <row r="984" spans="5:45" x14ac:dyDescent="0.25">
      <c r="E984" s="8" t="e">
        <f t="shared" si="121"/>
        <v>#N/A</v>
      </c>
      <c r="F984" s="7" t="e">
        <f t="shared" ref="F984:F1047" si="12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125"/>
        <v>#N/A</v>
      </c>
      <c r="AI984" s="8" t="e">
        <v>#N/A</v>
      </c>
      <c r="AJ984" s="7" t="e">
        <v>#N/A</v>
      </c>
      <c r="AK984" s="19" t="e">
        <v>#N/A</v>
      </c>
      <c r="AL984" s="7" t="e">
        <v>#N/A</v>
      </c>
      <c r="AM984" s="7" t="e">
        <v>#N/A</v>
      </c>
      <c r="AO984" s="22" t="e">
        <f t="shared" si="126"/>
        <v>#N/A</v>
      </c>
      <c r="AP984" s="22" t="e">
        <f t="shared" si="127"/>
        <v>#N/A</v>
      </c>
      <c r="AQ984" s="22" t="e">
        <f t="shared" si="122"/>
        <v>#N/A</v>
      </c>
      <c r="AR984" s="22" t="e">
        <f t="shared" si="123"/>
        <v>#N/A</v>
      </c>
      <c r="AS984" s="22" t="e">
        <f t="shared" si="124"/>
        <v>#N/A</v>
      </c>
    </row>
    <row r="985" spans="5:45" x14ac:dyDescent="0.25">
      <c r="E985" s="8" t="e">
        <f t="shared" si="121"/>
        <v>#N/A</v>
      </c>
      <c r="F985" s="7" t="e">
        <f t="shared" si="12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125"/>
        <v>#N/A</v>
      </c>
      <c r="AI985" s="8" t="e">
        <v>#N/A</v>
      </c>
      <c r="AJ985" s="7" t="e">
        <v>#N/A</v>
      </c>
      <c r="AK985" s="19" t="e">
        <v>#N/A</v>
      </c>
      <c r="AL985" s="7" t="e">
        <v>#N/A</v>
      </c>
      <c r="AM985" s="7" t="e">
        <v>#N/A</v>
      </c>
      <c r="AO985" s="22" t="e">
        <f t="shared" si="126"/>
        <v>#N/A</v>
      </c>
      <c r="AP985" s="22" t="e">
        <f t="shared" si="127"/>
        <v>#N/A</v>
      </c>
      <c r="AQ985" s="22" t="e">
        <f t="shared" si="122"/>
        <v>#N/A</v>
      </c>
      <c r="AR985" s="22" t="e">
        <f t="shared" si="123"/>
        <v>#N/A</v>
      </c>
      <c r="AS985" s="22" t="e">
        <f t="shared" si="124"/>
        <v>#N/A</v>
      </c>
    </row>
    <row r="986" spans="5:45" x14ac:dyDescent="0.25">
      <c r="E986" s="8" t="e">
        <f t="shared" si="121"/>
        <v>#N/A</v>
      </c>
      <c r="F986" s="7" t="e">
        <f t="shared" si="12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125"/>
        <v>#N/A</v>
      </c>
      <c r="AI986" s="8" t="e">
        <v>#N/A</v>
      </c>
      <c r="AJ986" s="7" t="e">
        <v>#N/A</v>
      </c>
      <c r="AK986" s="19" t="e">
        <v>#N/A</v>
      </c>
      <c r="AL986" s="7" t="e">
        <v>#N/A</v>
      </c>
      <c r="AM986" s="7" t="e">
        <v>#N/A</v>
      </c>
      <c r="AO986" s="22" t="e">
        <f t="shared" si="126"/>
        <v>#N/A</v>
      </c>
      <c r="AP986" s="22" t="e">
        <f t="shared" si="127"/>
        <v>#N/A</v>
      </c>
      <c r="AQ986" s="22" t="e">
        <f t="shared" si="122"/>
        <v>#N/A</v>
      </c>
      <c r="AR986" s="22" t="e">
        <f t="shared" si="123"/>
        <v>#N/A</v>
      </c>
      <c r="AS986" s="22" t="e">
        <f t="shared" si="124"/>
        <v>#N/A</v>
      </c>
    </row>
    <row r="987" spans="5:45" x14ac:dyDescent="0.25">
      <c r="E987" s="8" t="e">
        <f t="shared" si="121"/>
        <v>#N/A</v>
      </c>
      <c r="F987" s="7" t="e">
        <f t="shared" si="12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125"/>
        <v>#N/A</v>
      </c>
      <c r="AI987" s="8" t="e">
        <v>#N/A</v>
      </c>
      <c r="AJ987" s="7" t="e">
        <v>#N/A</v>
      </c>
      <c r="AK987" s="19" t="e">
        <v>#N/A</v>
      </c>
      <c r="AL987" s="7" t="e">
        <v>#N/A</v>
      </c>
      <c r="AM987" s="7" t="e">
        <v>#N/A</v>
      </c>
      <c r="AO987" s="22" t="e">
        <f t="shared" si="126"/>
        <v>#N/A</v>
      </c>
      <c r="AP987" s="22" t="e">
        <f t="shared" si="127"/>
        <v>#N/A</v>
      </c>
      <c r="AQ987" s="22" t="e">
        <f t="shared" si="122"/>
        <v>#N/A</v>
      </c>
      <c r="AR987" s="22" t="e">
        <f t="shared" si="123"/>
        <v>#N/A</v>
      </c>
      <c r="AS987" s="22" t="e">
        <f t="shared" si="124"/>
        <v>#N/A</v>
      </c>
    </row>
    <row r="988" spans="5:45" x14ac:dyDescent="0.25">
      <c r="E988" s="8" t="e">
        <f t="shared" si="121"/>
        <v>#N/A</v>
      </c>
      <c r="F988" s="7" t="e">
        <f t="shared" si="12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125"/>
        <v>#N/A</v>
      </c>
      <c r="AI988" s="8" t="e">
        <v>#N/A</v>
      </c>
      <c r="AJ988" s="7" t="e">
        <v>#N/A</v>
      </c>
      <c r="AK988" s="19" t="e">
        <v>#N/A</v>
      </c>
      <c r="AL988" s="7" t="e">
        <v>#N/A</v>
      </c>
      <c r="AM988" s="7" t="e">
        <v>#N/A</v>
      </c>
      <c r="AO988" s="22" t="e">
        <f t="shared" si="126"/>
        <v>#N/A</v>
      </c>
      <c r="AP988" s="22" t="e">
        <f t="shared" si="127"/>
        <v>#N/A</v>
      </c>
      <c r="AQ988" s="22" t="e">
        <f t="shared" si="122"/>
        <v>#N/A</v>
      </c>
      <c r="AR988" s="22" t="e">
        <f t="shared" si="123"/>
        <v>#N/A</v>
      </c>
      <c r="AS988" s="22" t="e">
        <f t="shared" si="124"/>
        <v>#N/A</v>
      </c>
    </row>
    <row r="989" spans="5:45" x14ac:dyDescent="0.25">
      <c r="E989" s="8" t="e">
        <f t="shared" si="121"/>
        <v>#N/A</v>
      </c>
      <c r="F989" s="7" t="e">
        <f t="shared" si="12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125"/>
        <v>#N/A</v>
      </c>
      <c r="AI989" s="8" t="e">
        <v>#N/A</v>
      </c>
      <c r="AJ989" s="7" t="e">
        <v>#N/A</v>
      </c>
      <c r="AK989" s="19" t="e">
        <v>#N/A</v>
      </c>
      <c r="AL989" s="7" t="e">
        <v>#N/A</v>
      </c>
      <c r="AM989" s="7" t="e">
        <v>#N/A</v>
      </c>
      <c r="AO989" s="22" t="e">
        <f t="shared" si="126"/>
        <v>#N/A</v>
      </c>
      <c r="AP989" s="22" t="e">
        <f t="shared" si="127"/>
        <v>#N/A</v>
      </c>
      <c r="AQ989" s="22" t="e">
        <f t="shared" si="122"/>
        <v>#N/A</v>
      </c>
      <c r="AR989" s="22" t="e">
        <f t="shared" si="123"/>
        <v>#N/A</v>
      </c>
      <c r="AS989" s="22" t="e">
        <f t="shared" si="124"/>
        <v>#N/A</v>
      </c>
    </row>
    <row r="990" spans="5:45" x14ac:dyDescent="0.25">
      <c r="E990" s="8" t="e">
        <f t="shared" si="121"/>
        <v>#N/A</v>
      </c>
      <c r="F990" s="7" t="e">
        <f t="shared" si="12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125"/>
        <v>#N/A</v>
      </c>
      <c r="AI990" s="8" t="e">
        <v>#N/A</v>
      </c>
      <c r="AJ990" s="7" t="e">
        <v>#N/A</v>
      </c>
      <c r="AK990" s="19" t="e">
        <v>#N/A</v>
      </c>
      <c r="AL990" s="7" t="e">
        <v>#N/A</v>
      </c>
      <c r="AM990" s="7" t="e">
        <v>#N/A</v>
      </c>
      <c r="AO990" s="22" t="e">
        <f t="shared" si="126"/>
        <v>#N/A</v>
      </c>
      <c r="AP990" s="22" t="e">
        <f t="shared" si="127"/>
        <v>#N/A</v>
      </c>
      <c r="AQ990" s="22" t="e">
        <f t="shared" si="122"/>
        <v>#N/A</v>
      </c>
      <c r="AR990" s="22" t="e">
        <f t="shared" si="123"/>
        <v>#N/A</v>
      </c>
      <c r="AS990" s="22" t="e">
        <f t="shared" si="124"/>
        <v>#N/A</v>
      </c>
    </row>
    <row r="991" spans="5:45" x14ac:dyDescent="0.25">
      <c r="E991" s="8" t="e">
        <f t="shared" si="121"/>
        <v>#N/A</v>
      </c>
      <c r="F991" s="7" t="e">
        <f t="shared" si="12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125"/>
        <v>#N/A</v>
      </c>
      <c r="AI991" s="8" t="e">
        <v>#N/A</v>
      </c>
      <c r="AJ991" s="7" t="e">
        <v>#N/A</v>
      </c>
      <c r="AK991" s="19" t="e">
        <v>#N/A</v>
      </c>
      <c r="AL991" s="7" t="e">
        <v>#N/A</v>
      </c>
      <c r="AM991" s="7" t="e">
        <v>#N/A</v>
      </c>
      <c r="AO991" s="22" t="e">
        <f t="shared" si="126"/>
        <v>#N/A</v>
      </c>
      <c r="AP991" s="22" t="e">
        <f t="shared" si="127"/>
        <v>#N/A</v>
      </c>
      <c r="AQ991" s="22" t="e">
        <f t="shared" si="122"/>
        <v>#N/A</v>
      </c>
      <c r="AR991" s="22" t="e">
        <f t="shared" si="123"/>
        <v>#N/A</v>
      </c>
      <c r="AS991" s="22" t="e">
        <f t="shared" si="124"/>
        <v>#N/A</v>
      </c>
    </row>
    <row r="992" spans="5:45" x14ac:dyDescent="0.25">
      <c r="E992" s="8" t="e">
        <f t="shared" si="121"/>
        <v>#N/A</v>
      </c>
      <c r="F992" s="7" t="e">
        <f t="shared" si="12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125"/>
        <v>#N/A</v>
      </c>
      <c r="AI992" s="8" t="e">
        <v>#N/A</v>
      </c>
      <c r="AJ992" s="7" t="e">
        <v>#N/A</v>
      </c>
      <c r="AK992" s="19" t="e">
        <v>#N/A</v>
      </c>
      <c r="AL992" s="7" t="e">
        <v>#N/A</v>
      </c>
      <c r="AM992" s="7" t="e">
        <v>#N/A</v>
      </c>
      <c r="AO992" s="22" t="e">
        <f t="shared" si="126"/>
        <v>#N/A</v>
      </c>
      <c r="AP992" s="22" t="e">
        <f t="shared" si="127"/>
        <v>#N/A</v>
      </c>
      <c r="AQ992" s="22" t="e">
        <f t="shared" si="122"/>
        <v>#N/A</v>
      </c>
      <c r="AR992" s="22" t="e">
        <f t="shared" si="123"/>
        <v>#N/A</v>
      </c>
      <c r="AS992" s="22" t="e">
        <f t="shared" si="124"/>
        <v>#N/A</v>
      </c>
    </row>
    <row r="993" spans="5:45" x14ac:dyDescent="0.25">
      <c r="E993" s="8" t="e">
        <f t="shared" si="121"/>
        <v>#N/A</v>
      </c>
      <c r="F993" s="7" t="e">
        <f t="shared" si="12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125"/>
        <v>#N/A</v>
      </c>
      <c r="AI993" s="8" t="e">
        <v>#N/A</v>
      </c>
      <c r="AJ993" s="7" t="e">
        <v>#N/A</v>
      </c>
      <c r="AK993" s="19" t="e">
        <v>#N/A</v>
      </c>
      <c r="AL993" s="7" t="e">
        <v>#N/A</v>
      </c>
      <c r="AM993" s="7" t="e">
        <v>#N/A</v>
      </c>
      <c r="AO993" s="22" t="e">
        <f t="shared" si="126"/>
        <v>#N/A</v>
      </c>
      <c r="AP993" s="22" t="e">
        <f t="shared" si="127"/>
        <v>#N/A</v>
      </c>
      <c r="AQ993" s="22" t="e">
        <f t="shared" si="122"/>
        <v>#N/A</v>
      </c>
      <c r="AR993" s="22" t="e">
        <f t="shared" si="123"/>
        <v>#N/A</v>
      </c>
      <c r="AS993" s="22" t="e">
        <f t="shared" si="124"/>
        <v>#N/A</v>
      </c>
    </row>
    <row r="994" spans="5:45" x14ac:dyDescent="0.25">
      <c r="E994" s="8" t="e">
        <f t="shared" si="121"/>
        <v>#N/A</v>
      </c>
      <c r="F994" s="7" t="e">
        <f t="shared" si="12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125"/>
        <v>#N/A</v>
      </c>
      <c r="AI994" s="8" t="e">
        <v>#N/A</v>
      </c>
      <c r="AJ994" s="7" t="e">
        <v>#N/A</v>
      </c>
      <c r="AK994" s="19" t="e">
        <v>#N/A</v>
      </c>
      <c r="AL994" s="7" t="e">
        <v>#N/A</v>
      </c>
      <c r="AM994" s="7" t="e">
        <v>#N/A</v>
      </c>
      <c r="AO994" s="22" t="e">
        <f t="shared" si="126"/>
        <v>#N/A</v>
      </c>
      <c r="AP994" s="22" t="e">
        <f t="shared" si="127"/>
        <v>#N/A</v>
      </c>
      <c r="AQ994" s="22" t="e">
        <f t="shared" si="122"/>
        <v>#N/A</v>
      </c>
      <c r="AR994" s="22" t="e">
        <f t="shared" si="123"/>
        <v>#N/A</v>
      </c>
      <c r="AS994" s="22" t="e">
        <f t="shared" si="124"/>
        <v>#N/A</v>
      </c>
    </row>
    <row r="995" spans="5:45" x14ac:dyDescent="0.25">
      <c r="E995" s="8" t="e">
        <f t="shared" si="121"/>
        <v>#N/A</v>
      </c>
      <c r="F995" s="7" t="e">
        <f t="shared" si="12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125"/>
        <v>#N/A</v>
      </c>
      <c r="AI995" s="8" t="e">
        <v>#N/A</v>
      </c>
      <c r="AJ995" s="7" t="e">
        <v>#N/A</v>
      </c>
      <c r="AK995" s="19" t="e">
        <v>#N/A</v>
      </c>
      <c r="AL995" s="7" t="e">
        <v>#N/A</v>
      </c>
      <c r="AM995" s="7" t="e">
        <v>#N/A</v>
      </c>
      <c r="AO995" s="22" t="e">
        <f t="shared" si="126"/>
        <v>#N/A</v>
      </c>
      <c r="AP995" s="22" t="e">
        <f t="shared" si="127"/>
        <v>#N/A</v>
      </c>
      <c r="AQ995" s="22" t="e">
        <f t="shared" si="122"/>
        <v>#N/A</v>
      </c>
      <c r="AR995" s="22" t="e">
        <f t="shared" si="123"/>
        <v>#N/A</v>
      </c>
      <c r="AS995" s="22" t="e">
        <f t="shared" si="124"/>
        <v>#N/A</v>
      </c>
    </row>
    <row r="996" spans="5:45" x14ac:dyDescent="0.25">
      <c r="E996" s="8" t="e">
        <f t="shared" si="121"/>
        <v>#N/A</v>
      </c>
      <c r="F996" s="7" t="e">
        <f t="shared" si="12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125"/>
        <v>#N/A</v>
      </c>
      <c r="AI996" s="8" t="e">
        <v>#N/A</v>
      </c>
      <c r="AJ996" s="7" t="e">
        <v>#N/A</v>
      </c>
      <c r="AK996" s="19" t="e">
        <v>#N/A</v>
      </c>
      <c r="AL996" s="7" t="e">
        <v>#N/A</v>
      </c>
      <c r="AM996" s="7" t="e">
        <v>#N/A</v>
      </c>
      <c r="AO996" s="22" t="e">
        <f t="shared" si="126"/>
        <v>#N/A</v>
      </c>
      <c r="AP996" s="22" t="e">
        <f t="shared" si="127"/>
        <v>#N/A</v>
      </c>
      <c r="AQ996" s="22" t="e">
        <f t="shared" si="122"/>
        <v>#N/A</v>
      </c>
      <c r="AR996" s="22" t="e">
        <f t="shared" si="123"/>
        <v>#N/A</v>
      </c>
      <c r="AS996" s="22" t="e">
        <f t="shared" si="124"/>
        <v>#N/A</v>
      </c>
    </row>
    <row r="997" spans="5:45" x14ac:dyDescent="0.25">
      <c r="E997" s="8" t="e">
        <f t="shared" si="121"/>
        <v>#N/A</v>
      </c>
      <c r="F997" s="7" t="e">
        <f t="shared" si="12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125"/>
        <v>#N/A</v>
      </c>
      <c r="AI997" s="8" t="e">
        <v>#N/A</v>
      </c>
      <c r="AJ997" s="7" t="e">
        <v>#N/A</v>
      </c>
      <c r="AK997" s="19" t="e">
        <v>#N/A</v>
      </c>
      <c r="AL997" s="7" t="e">
        <v>#N/A</v>
      </c>
      <c r="AM997" s="7" t="e">
        <v>#N/A</v>
      </c>
      <c r="AO997" s="22" t="e">
        <f t="shared" si="126"/>
        <v>#N/A</v>
      </c>
      <c r="AP997" s="22" t="e">
        <f t="shared" si="127"/>
        <v>#N/A</v>
      </c>
      <c r="AQ997" s="22" t="e">
        <f t="shared" si="122"/>
        <v>#N/A</v>
      </c>
      <c r="AR997" s="22" t="e">
        <f t="shared" si="123"/>
        <v>#N/A</v>
      </c>
      <c r="AS997" s="22" t="e">
        <f t="shared" si="124"/>
        <v>#N/A</v>
      </c>
    </row>
    <row r="998" spans="5:45" x14ac:dyDescent="0.25">
      <c r="E998" s="8" t="e">
        <f t="shared" si="121"/>
        <v>#N/A</v>
      </c>
      <c r="F998" s="7" t="e">
        <f t="shared" si="12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125"/>
        <v>#N/A</v>
      </c>
      <c r="AI998" s="8" t="e">
        <v>#N/A</v>
      </c>
      <c r="AJ998" s="7" t="e">
        <v>#N/A</v>
      </c>
      <c r="AK998" s="19" t="e">
        <v>#N/A</v>
      </c>
      <c r="AL998" s="7" t="e">
        <v>#N/A</v>
      </c>
      <c r="AM998" s="7" t="e">
        <v>#N/A</v>
      </c>
      <c r="AO998" s="22" t="e">
        <f t="shared" si="126"/>
        <v>#N/A</v>
      </c>
      <c r="AP998" s="22" t="e">
        <f t="shared" si="127"/>
        <v>#N/A</v>
      </c>
      <c r="AQ998" s="22" t="e">
        <f t="shared" si="122"/>
        <v>#N/A</v>
      </c>
      <c r="AR998" s="22" t="e">
        <f t="shared" si="123"/>
        <v>#N/A</v>
      </c>
      <c r="AS998" s="22" t="e">
        <f t="shared" si="124"/>
        <v>#N/A</v>
      </c>
    </row>
    <row r="999" spans="5:45" x14ac:dyDescent="0.25">
      <c r="E999" s="8" t="e">
        <f t="shared" si="121"/>
        <v>#N/A</v>
      </c>
      <c r="F999" s="7" t="e">
        <f t="shared" si="12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125"/>
        <v>#N/A</v>
      </c>
      <c r="AI999" s="8" t="e">
        <v>#N/A</v>
      </c>
      <c r="AJ999" s="7" t="e">
        <v>#N/A</v>
      </c>
      <c r="AK999" s="19" t="e">
        <v>#N/A</v>
      </c>
      <c r="AL999" s="7" t="e">
        <v>#N/A</v>
      </c>
      <c r="AM999" s="7" t="e">
        <v>#N/A</v>
      </c>
      <c r="AO999" s="22" t="e">
        <f t="shared" si="126"/>
        <v>#N/A</v>
      </c>
      <c r="AP999" s="22" t="e">
        <f t="shared" si="127"/>
        <v>#N/A</v>
      </c>
      <c r="AQ999" s="22" t="e">
        <f t="shared" si="122"/>
        <v>#N/A</v>
      </c>
      <c r="AR999" s="22" t="e">
        <f t="shared" si="123"/>
        <v>#N/A</v>
      </c>
      <c r="AS999" s="22" t="e">
        <f t="shared" si="124"/>
        <v>#N/A</v>
      </c>
    </row>
    <row r="1000" spans="5:45" x14ac:dyDescent="0.25">
      <c r="E1000" s="8" t="e">
        <f t="shared" si="121"/>
        <v>#N/A</v>
      </c>
      <c r="F1000" s="7" t="e">
        <f t="shared" si="12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125"/>
        <v>#N/A</v>
      </c>
      <c r="AI1000" s="8" t="e">
        <v>#N/A</v>
      </c>
      <c r="AJ1000" s="7" t="e">
        <v>#N/A</v>
      </c>
      <c r="AK1000" s="19" t="e">
        <v>#N/A</v>
      </c>
      <c r="AL1000" s="7" t="e">
        <v>#N/A</v>
      </c>
      <c r="AM1000" s="7" t="e">
        <v>#N/A</v>
      </c>
      <c r="AO1000" s="22" t="e">
        <f t="shared" si="126"/>
        <v>#N/A</v>
      </c>
      <c r="AP1000" s="22" t="e">
        <f t="shared" si="127"/>
        <v>#N/A</v>
      </c>
      <c r="AQ1000" s="22" t="e">
        <f t="shared" si="122"/>
        <v>#N/A</v>
      </c>
      <c r="AR1000" s="22" t="e">
        <f t="shared" si="123"/>
        <v>#N/A</v>
      </c>
      <c r="AS1000" s="22" t="e">
        <f t="shared" si="124"/>
        <v>#N/A</v>
      </c>
    </row>
    <row r="1001" spans="5:45" x14ac:dyDescent="0.25">
      <c r="E1001" s="8" t="e">
        <f t="shared" si="121"/>
        <v>#N/A</v>
      </c>
      <c r="F1001" s="7" t="e">
        <f t="shared" si="12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125"/>
        <v>#N/A</v>
      </c>
      <c r="AI1001" s="8" t="e">
        <v>#N/A</v>
      </c>
      <c r="AJ1001" s="7" t="e">
        <v>#N/A</v>
      </c>
      <c r="AK1001" s="19" t="e">
        <v>#N/A</v>
      </c>
      <c r="AL1001" s="7" t="e">
        <v>#N/A</v>
      </c>
      <c r="AM1001" s="7" t="e">
        <v>#N/A</v>
      </c>
      <c r="AO1001" s="22" t="e">
        <f t="shared" si="126"/>
        <v>#N/A</v>
      </c>
      <c r="AP1001" s="22" t="e">
        <f t="shared" si="127"/>
        <v>#N/A</v>
      </c>
      <c r="AQ1001" s="22" t="e">
        <f t="shared" si="122"/>
        <v>#N/A</v>
      </c>
      <c r="AR1001" s="22" t="e">
        <f t="shared" si="123"/>
        <v>#N/A</v>
      </c>
      <c r="AS1001" s="22" t="e">
        <f t="shared" si="124"/>
        <v>#N/A</v>
      </c>
    </row>
    <row r="1002" spans="5:45" x14ac:dyDescent="0.25">
      <c r="E1002" s="8" t="e">
        <f t="shared" si="121"/>
        <v>#N/A</v>
      </c>
      <c r="F1002" s="7" t="e">
        <f t="shared" si="12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125"/>
        <v>#N/A</v>
      </c>
      <c r="AI1002" s="8" t="e">
        <v>#N/A</v>
      </c>
      <c r="AJ1002" s="7" t="e">
        <v>#N/A</v>
      </c>
      <c r="AK1002" s="19" t="e">
        <v>#N/A</v>
      </c>
      <c r="AL1002" s="7" t="e">
        <v>#N/A</v>
      </c>
      <c r="AM1002" s="7" t="e">
        <v>#N/A</v>
      </c>
      <c r="AO1002" s="22" t="e">
        <f t="shared" si="126"/>
        <v>#N/A</v>
      </c>
      <c r="AP1002" s="22" t="e">
        <f t="shared" si="127"/>
        <v>#N/A</v>
      </c>
      <c r="AQ1002" s="22" t="e">
        <f t="shared" si="122"/>
        <v>#N/A</v>
      </c>
      <c r="AR1002" s="22" t="e">
        <f t="shared" si="123"/>
        <v>#N/A</v>
      </c>
      <c r="AS1002" s="22" t="e">
        <f t="shared" si="124"/>
        <v>#N/A</v>
      </c>
    </row>
    <row r="1003" spans="5:45" x14ac:dyDescent="0.25">
      <c r="E1003" s="8" t="e">
        <f t="shared" si="121"/>
        <v>#N/A</v>
      </c>
      <c r="F1003" s="7" t="e">
        <f t="shared" si="12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125"/>
        <v>#N/A</v>
      </c>
      <c r="AI1003" s="8" t="e">
        <v>#N/A</v>
      </c>
      <c r="AJ1003" s="7" t="e">
        <v>#N/A</v>
      </c>
      <c r="AK1003" s="19" t="e">
        <v>#N/A</v>
      </c>
      <c r="AL1003" s="7" t="e">
        <v>#N/A</v>
      </c>
      <c r="AM1003" s="7" t="e">
        <v>#N/A</v>
      </c>
      <c r="AO1003" s="22" t="e">
        <f t="shared" si="126"/>
        <v>#N/A</v>
      </c>
      <c r="AP1003" s="22" t="e">
        <f t="shared" si="127"/>
        <v>#N/A</v>
      </c>
      <c r="AQ1003" s="22" t="e">
        <f t="shared" si="122"/>
        <v>#N/A</v>
      </c>
      <c r="AR1003" s="22" t="e">
        <f t="shared" si="123"/>
        <v>#N/A</v>
      </c>
      <c r="AS1003" s="22" t="e">
        <f t="shared" si="124"/>
        <v>#N/A</v>
      </c>
    </row>
    <row r="1004" spans="5:45" x14ac:dyDescent="0.25">
      <c r="E1004" s="8" t="e">
        <f t="shared" si="121"/>
        <v>#N/A</v>
      </c>
      <c r="F1004" s="7" t="e">
        <f t="shared" si="12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125"/>
        <v>#N/A</v>
      </c>
      <c r="AI1004" s="8" t="e">
        <v>#N/A</v>
      </c>
      <c r="AJ1004" s="7" t="e">
        <v>#N/A</v>
      </c>
      <c r="AK1004" s="19" t="e">
        <v>#N/A</v>
      </c>
      <c r="AL1004" s="7" t="e">
        <v>#N/A</v>
      </c>
      <c r="AM1004" s="7" t="e">
        <v>#N/A</v>
      </c>
      <c r="AO1004" s="22" t="e">
        <f t="shared" si="126"/>
        <v>#N/A</v>
      </c>
      <c r="AP1004" s="22" t="e">
        <f t="shared" si="127"/>
        <v>#N/A</v>
      </c>
      <c r="AQ1004" s="22" t="e">
        <f t="shared" si="122"/>
        <v>#N/A</v>
      </c>
      <c r="AR1004" s="22" t="e">
        <f t="shared" si="123"/>
        <v>#N/A</v>
      </c>
      <c r="AS1004" s="22" t="e">
        <f t="shared" si="124"/>
        <v>#N/A</v>
      </c>
    </row>
    <row r="1005" spans="5:45" x14ac:dyDescent="0.25">
      <c r="E1005" s="8" t="e">
        <f t="shared" si="121"/>
        <v>#N/A</v>
      </c>
      <c r="F1005" s="7" t="e">
        <f t="shared" si="12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125"/>
        <v>#N/A</v>
      </c>
      <c r="AI1005" s="8" t="e">
        <v>#N/A</v>
      </c>
      <c r="AJ1005" s="7" t="e">
        <v>#N/A</v>
      </c>
      <c r="AK1005" s="19" t="e">
        <v>#N/A</v>
      </c>
      <c r="AL1005" s="7" t="e">
        <v>#N/A</v>
      </c>
      <c r="AM1005" s="7" t="e">
        <v>#N/A</v>
      </c>
      <c r="AO1005" s="22" t="e">
        <f t="shared" si="126"/>
        <v>#N/A</v>
      </c>
      <c r="AP1005" s="22" t="e">
        <f t="shared" si="127"/>
        <v>#N/A</v>
      </c>
      <c r="AQ1005" s="22" t="e">
        <f t="shared" si="122"/>
        <v>#N/A</v>
      </c>
      <c r="AR1005" s="22" t="e">
        <f t="shared" si="123"/>
        <v>#N/A</v>
      </c>
      <c r="AS1005" s="22" t="e">
        <f t="shared" si="124"/>
        <v>#N/A</v>
      </c>
    </row>
    <row r="1006" spans="5:45" x14ac:dyDescent="0.25">
      <c r="E1006" s="8" t="e">
        <f t="shared" si="121"/>
        <v>#N/A</v>
      </c>
      <c r="F1006" s="7" t="e">
        <f t="shared" si="12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125"/>
        <v>#N/A</v>
      </c>
      <c r="AI1006" s="8" t="e">
        <v>#N/A</v>
      </c>
      <c r="AJ1006" s="7" t="e">
        <v>#N/A</v>
      </c>
      <c r="AK1006" s="19" t="e">
        <v>#N/A</v>
      </c>
      <c r="AL1006" s="7" t="e">
        <v>#N/A</v>
      </c>
      <c r="AM1006" s="7" t="e">
        <v>#N/A</v>
      </c>
      <c r="AO1006" s="22" t="e">
        <f t="shared" si="126"/>
        <v>#N/A</v>
      </c>
      <c r="AP1006" s="22" t="e">
        <f t="shared" si="127"/>
        <v>#N/A</v>
      </c>
      <c r="AQ1006" s="22" t="e">
        <f t="shared" si="122"/>
        <v>#N/A</v>
      </c>
      <c r="AR1006" s="22" t="e">
        <f t="shared" si="123"/>
        <v>#N/A</v>
      </c>
      <c r="AS1006" s="22" t="e">
        <f t="shared" si="124"/>
        <v>#N/A</v>
      </c>
    </row>
    <row r="1007" spans="5:45" x14ac:dyDescent="0.25">
      <c r="E1007" s="8" t="e">
        <f t="shared" si="121"/>
        <v>#N/A</v>
      </c>
      <c r="F1007" s="7" t="e">
        <f t="shared" si="12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125"/>
        <v>#N/A</v>
      </c>
      <c r="AI1007" s="8" t="e">
        <v>#N/A</v>
      </c>
      <c r="AJ1007" s="7" t="e">
        <v>#N/A</v>
      </c>
      <c r="AK1007" s="19" t="e">
        <v>#N/A</v>
      </c>
      <c r="AL1007" s="7" t="e">
        <v>#N/A</v>
      </c>
      <c r="AM1007" s="7" t="e">
        <v>#N/A</v>
      </c>
      <c r="AO1007" s="22" t="e">
        <f t="shared" si="126"/>
        <v>#N/A</v>
      </c>
      <c r="AP1007" s="22" t="e">
        <f t="shared" si="127"/>
        <v>#N/A</v>
      </c>
      <c r="AQ1007" s="22" t="e">
        <f t="shared" si="122"/>
        <v>#N/A</v>
      </c>
      <c r="AR1007" s="22" t="e">
        <f t="shared" si="123"/>
        <v>#N/A</v>
      </c>
      <c r="AS1007" s="22" t="e">
        <f t="shared" si="124"/>
        <v>#N/A</v>
      </c>
    </row>
    <row r="1008" spans="5:45" x14ac:dyDescent="0.25">
      <c r="E1008" s="8" t="e">
        <f t="shared" si="121"/>
        <v>#N/A</v>
      </c>
      <c r="F1008" s="7" t="e">
        <f t="shared" si="12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125"/>
        <v>#N/A</v>
      </c>
      <c r="AI1008" s="8" t="e">
        <v>#N/A</v>
      </c>
      <c r="AJ1008" s="7" t="e">
        <v>#N/A</v>
      </c>
      <c r="AK1008" s="19" t="e">
        <v>#N/A</v>
      </c>
      <c r="AL1008" s="7" t="e">
        <v>#N/A</v>
      </c>
      <c r="AM1008" s="7" t="e">
        <v>#N/A</v>
      </c>
      <c r="AO1008" s="22" t="e">
        <f t="shared" si="126"/>
        <v>#N/A</v>
      </c>
      <c r="AP1008" s="22" t="e">
        <f t="shared" si="127"/>
        <v>#N/A</v>
      </c>
      <c r="AQ1008" s="22" t="e">
        <f t="shared" si="122"/>
        <v>#N/A</v>
      </c>
      <c r="AR1008" s="22" t="e">
        <f t="shared" si="123"/>
        <v>#N/A</v>
      </c>
      <c r="AS1008" s="22" t="e">
        <f t="shared" si="124"/>
        <v>#N/A</v>
      </c>
    </row>
    <row r="1009" spans="5:45" x14ac:dyDescent="0.25">
      <c r="E1009" s="8" t="e">
        <f t="shared" si="121"/>
        <v>#N/A</v>
      </c>
      <c r="F1009" s="7" t="e">
        <f t="shared" si="12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125"/>
        <v>#N/A</v>
      </c>
      <c r="AI1009" s="8" t="e">
        <v>#N/A</v>
      </c>
      <c r="AJ1009" s="7" t="e">
        <v>#N/A</v>
      </c>
      <c r="AK1009" s="19" t="e">
        <v>#N/A</v>
      </c>
      <c r="AL1009" s="7" t="e">
        <v>#N/A</v>
      </c>
      <c r="AM1009" s="7" t="e">
        <v>#N/A</v>
      </c>
      <c r="AO1009" s="22" t="e">
        <f t="shared" si="126"/>
        <v>#N/A</v>
      </c>
      <c r="AP1009" s="22" t="e">
        <f t="shared" si="127"/>
        <v>#N/A</v>
      </c>
      <c r="AQ1009" s="22" t="e">
        <f t="shared" si="122"/>
        <v>#N/A</v>
      </c>
      <c r="AR1009" s="22" t="e">
        <f t="shared" si="123"/>
        <v>#N/A</v>
      </c>
      <c r="AS1009" s="22" t="e">
        <f t="shared" si="124"/>
        <v>#N/A</v>
      </c>
    </row>
    <row r="1010" spans="5:45" x14ac:dyDescent="0.25">
      <c r="E1010" s="8" t="e">
        <f t="shared" si="121"/>
        <v>#N/A</v>
      </c>
      <c r="F1010" s="7" t="e">
        <f t="shared" si="12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125"/>
        <v>#N/A</v>
      </c>
      <c r="AI1010" s="8" t="e">
        <v>#N/A</v>
      </c>
      <c r="AJ1010" s="7" t="e">
        <v>#N/A</v>
      </c>
      <c r="AK1010" s="19" t="e">
        <v>#N/A</v>
      </c>
      <c r="AL1010" s="7" t="e">
        <v>#N/A</v>
      </c>
      <c r="AM1010" s="7" t="e">
        <v>#N/A</v>
      </c>
      <c r="AO1010" s="22" t="e">
        <f t="shared" si="126"/>
        <v>#N/A</v>
      </c>
      <c r="AP1010" s="22" t="e">
        <f t="shared" si="127"/>
        <v>#N/A</v>
      </c>
      <c r="AQ1010" s="22" t="e">
        <f t="shared" si="122"/>
        <v>#N/A</v>
      </c>
      <c r="AR1010" s="22" t="e">
        <f t="shared" si="123"/>
        <v>#N/A</v>
      </c>
      <c r="AS1010" s="22" t="e">
        <f t="shared" si="124"/>
        <v>#N/A</v>
      </c>
    </row>
    <row r="1011" spans="5:45" x14ac:dyDescent="0.25">
      <c r="E1011" s="8" t="e">
        <f t="shared" si="121"/>
        <v>#N/A</v>
      </c>
      <c r="F1011" s="7" t="e">
        <f t="shared" si="12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125"/>
        <v>#N/A</v>
      </c>
      <c r="AI1011" s="8" t="e">
        <v>#N/A</v>
      </c>
      <c r="AJ1011" s="7" t="e">
        <v>#N/A</v>
      </c>
      <c r="AK1011" s="19" t="e">
        <v>#N/A</v>
      </c>
      <c r="AL1011" s="7" t="e">
        <v>#N/A</v>
      </c>
      <c r="AM1011" s="7" t="e">
        <v>#N/A</v>
      </c>
      <c r="AO1011" s="22" t="e">
        <f t="shared" si="126"/>
        <v>#N/A</v>
      </c>
      <c r="AP1011" s="22" t="e">
        <f t="shared" si="127"/>
        <v>#N/A</v>
      </c>
      <c r="AQ1011" s="22" t="e">
        <f t="shared" si="122"/>
        <v>#N/A</v>
      </c>
      <c r="AR1011" s="22" t="e">
        <f t="shared" si="123"/>
        <v>#N/A</v>
      </c>
      <c r="AS1011" s="22" t="e">
        <f t="shared" si="124"/>
        <v>#N/A</v>
      </c>
    </row>
    <row r="1012" spans="5:45" x14ac:dyDescent="0.25">
      <c r="E1012" s="8" t="e">
        <f t="shared" si="121"/>
        <v>#N/A</v>
      </c>
      <c r="F1012" s="7" t="e">
        <f t="shared" si="12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125"/>
        <v>#N/A</v>
      </c>
      <c r="AI1012" s="8" t="e">
        <v>#N/A</v>
      </c>
      <c r="AJ1012" s="7" t="e">
        <v>#N/A</v>
      </c>
      <c r="AK1012" s="19" t="e">
        <v>#N/A</v>
      </c>
      <c r="AL1012" s="7" t="e">
        <v>#N/A</v>
      </c>
      <c r="AM1012" s="7" t="e">
        <v>#N/A</v>
      </c>
      <c r="AO1012" s="22" t="e">
        <f t="shared" si="126"/>
        <v>#N/A</v>
      </c>
      <c r="AP1012" s="22" t="e">
        <f t="shared" si="127"/>
        <v>#N/A</v>
      </c>
      <c r="AQ1012" s="22" t="e">
        <f t="shared" si="122"/>
        <v>#N/A</v>
      </c>
      <c r="AR1012" s="22" t="e">
        <f t="shared" si="123"/>
        <v>#N/A</v>
      </c>
      <c r="AS1012" s="22" t="e">
        <f t="shared" si="124"/>
        <v>#N/A</v>
      </c>
    </row>
    <row r="1013" spans="5:45" x14ac:dyDescent="0.25">
      <c r="E1013" s="8" t="e">
        <f t="shared" si="121"/>
        <v>#N/A</v>
      </c>
      <c r="F1013" s="7" t="e">
        <f t="shared" si="12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125"/>
        <v>#N/A</v>
      </c>
      <c r="AI1013" s="8" t="e">
        <v>#N/A</v>
      </c>
      <c r="AJ1013" s="7" t="e">
        <v>#N/A</v>
      </c>
      <c r="AK1013" s="19" t="e">
        <v>#N/A</v>
      </c>
      <c r="AL1013" s="7" t="e">
        <v>#N/A</v>
      </c>
      <c r="AM1013" s="7" t="e">
        <v>#N/A</v>
      </c>
      <c r="AO1013" s="22" t="e">
        <f t="shared" si="126"/>
        <v>#N/A</v>
      </c>
      <c r="AP1013" s="22" t="e">
        <f t="shared" si="127"/>
        <v>#N/A</v>
      </c>
      <c r="AQ1013" s="22" t="e">
        <f t="shared" si="122"/>
        <v>#N/A</v>
      </c>
      <c r="AR1013" s="22" t="e">
        <f t="shared" si="123"/>
        <v>#N/A</v>
      </c>
      <c r="AS1013" s="22" t="e">
        <f t="shared" si="124"/>
        <v>#N/A</v>
      </c>
    </row>
    <row r="1014" spans="5:45" x14ac:dyDescent="0.25">
      <c r="E1014" s="8" t="e">
        <f t="shared" si="121"/>
        <v>#N/A</v>
      </c>
      <c r="F1014" s="7" t="e">
        <f t="shared" si="12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125"/>
        <v>#N/A</v>
      </c>
      <c r="AI1014" s="8" t="e">
        <v>#N/A</v>
      </c>
      <c r="AJ1014" s="7" t="e">
        <v>#N/A</v>
      </c>
      <c r="AK1014" s="19" t="e">
        <v>#N/A</v>
      </c>
      <c r="AL1014" s="7" t="e">
        <v>#N/A</v>
      </c>
      <c r="AM1014" s="7" t="e">
        <v>#N/A</v>
      </c>
      <c r="AO1014" s="22" t="e">
        <f t="shared" si="126"/>
        <v>#N/A</v>
      </c>
      <c r="AP1014" s="22" t="e">
        <f t="shared" si="127"/>
        <v>#N/A</v>
      </c>
      <c r="AQ1014" s="22" t="e">
        <f t="shared" si="122"/>
        <v>#N/A</v>
      </c>
      <c r="AR1014" s="22" t="e">
        <f t="shared" si="123"/>
        <v>#N/A</v>
      </c>
      <c r="AS1014" s="22" t="e">
        <f t="shared" si="124"/>
        <v>#N/A</v>
      </c>
    </row>
    <row r="1015" spans="5:45" x14ac:dyDescent="0.25">
      <c r="E1015" s="8" t="e">
        <f t="shared" si="121"/>
        <v>#N/A</v>
      </c>
      <c r="F1015" s="7" t="e">
        <f t="shared" si="12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125"/>
        <v>#N/A</v>
      </c>
      <c r="AI1015" s="8" t="e">
        <v>#N/A</v>
      </c>
      <c r="AJ1015" s="7" t="e">
        <v>#N/A</v>
      </c>
      <c r="AK1015" s="19" t="e">
        <v>#N/A</v>
      </c>
      <c r="AL1015" s="7" t="e">
        <v>#N/A</v>
      </c>
      <c r="AM1015" s="7" t="e">
        <v>#N/A</v>
      </c>
      <c r="AO1015" s="22" t="e">
        <f t="shared" si="126"/>
        <v>#N/A</v>
      </c>
      <c r="AP1015" s="22" t="e">
        <f t="shared" si="127"/>
        <v>#N/A</v>
      </c>
      <c r="AQ1015" s="22" t="e">
        <f t="shared" si="122"/>
        <v>#N/A</v>
      </c>
      <c r="AR1015" s="22" t="e">
        <f t="shared" si="123"/>
        <v>#N/A</v>
      </c>
      <c r="AS1015" s="22" t="e">
        <f t="shared" si="124"/>
        <v>#N/A</v>
      </c>
    </row>
    <row r="1016" spans="5:45" x14ac:dyDescent="0.25">
      <c r="E1016" s="8" t="e">
        <f t="shared" si="121"/>
        <v>#N/A</v>
      </c>
      <c r="F1016" s="7" t="e">
        <f t="shared" si="12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125"/>
        <v>#N/A</v>
      </c>
      <c r="AI1016" s="8" t="e">
        <v>#N/A</v>
      </c>
      <c r="AJ1016" s="7" t="e">
        <v>#N/A</v>
      </c>
      <c r="AK1016" s="19" t="e">
        <v>#N/A</v>
      </c>
      <c r="AL1016" s="7" t="e">
        <v>#N/A</v>
      </c>
      <c r="AM1016" s="7" t="e">
        <v>#N/A</v>
      </c>
      <c r="AO1016" s="22" t="e">
        <f t="shared" si="126"/>
        <v>#N/A</v>
      </c>
      <c r="AP1016" s="22" t="e">
        <f t="shared" si="127"/>
        <v>#N/A</v>
      </c>
      <c r="AQ1016" s="22" t="e">
        <f t="shared" si="122"/>
        <v>#N/A</v>
      </c>
      <c r="AR1016" s="22" t="e">
        <f t="shared" si="123"/>
        <v>#N/A</v>
      </c>
      <c r="AS1016" s="22" t="e">
        <f t="shared" si="124"/>
        <v>#N/A</v>
      </c>
    </row>
    <row r="1017" spans="5:45" x14ac:dyDescent="0.25">
      <c r="E1017" s="8" t="e">
        <f t="shared" si="121"/>
        <v>#N/A</v>
      </c>
      <c r="F1017" s="7" t="e">
        <f t="shared" si="12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125"/>
        <v>#N/A</v>
      </c>
      <c r="AI1017" s="8" t="e">
        <v>#N/A</v>
      </c>
      <c r="AJ1017" s="7" t="e">
        <v>#N/A</v>
      </c>
      <c r="AK1017" s="19" t="e">
        <v>#N/A</v>
      </c>
      <c r="AL1017" s="7" t="e">
        <v>#N/A</v>
      </c>
      <c r="AM1017" s="7" t="e">
        <v>#N/A</v>
      </c>
      <c r="AO1017" s="22" t="e">
        <f t="shared" si="126"/>
        <v>#N/A</v>
      </c>
      <c r="AP1017" s="22" t="e">
        <f t="shared" si="127"/>
        <v>#N/A</v>
      </c>
      <c r="AQ1017" s="22" t="e">
        <f t="shared" si="122"/>
        <v>#N/A</v>
      </c>
      <c r="AR1017" s="22" t="e">
        <f t="shared" si="123"/>
        <v>#N/A</v>
      </c>
      <c r="AS1017" s="22" t="e">
        <f t="shared" si="124"/>
        <v>#N/A</v>
      </c>
    </row>
    <row r="1018" spans="5:45" x14ac:dyDescent="0.25">
      <c r="E1018" s="8" t="e">
        <f t="shared" ref="E1018:E1081" si="129">IF(E1017+1&gt;MAX($B$4:$B$97), NA(), E1017+1)</f>
        <v>#N/A</v>
      </c>
      <c r="F1018" s="7" t="e">
        <f t="shared" si="12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125"/>
        <v>#N/A</v>
      </c>
      <c r="AI1018" s="8" t="e">
        <v>#N/A</v>
      </c>
      <c r="AJ1018" s="7" t="e">
        <v>#N/A</v>
      </c>
      <c r="AK1018" s="19" t="e">
        <v>#N/A</v>
      </c>
      <c r="AL1018" s="7" t="e">
        <v>#N/A</v>
      </c>
      <c r="AM1018" s="7" t="e">
        <v>#N/A</v>
      </c>
      <c r="AO1018" s="22" t="e">
        <f t="shared" si="126"/>
        <v>#N/A</v>
      </c>
      <c r="AP1018" s="22" t="e">
        <f t="shared" si="127"/>
        <v>#N/A</v>
      </c>
      <c r="AQ1018" s="22" t="e">
        <f t="shared" si="122"/>
        <v>#N/A</v>
      </c>
      <c r="AR1018" s="22" t="e">
        <f t="shared" si="123"/>
        <v>#N/A</v>
      </c>
      <c r="AS1018" s="22" t="e">
        <f t="shared" si="124"/>
        <v>#N/A</v>
      </c>
    </row>
    <row r="1019" spans="5:45" x14ac:dyDescent="0.25">
      <c r="E1019" s="8" t="e">
        <f t="shared" si="129"/>
        <v>#N/A</v>
      </c>
      <c r="F1019" s="7" t="e">
        <f t="shared" si="12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125"/>
        <v>#N/A</v>
      </c>
      <c r="AI1019" s="8" t="e">
        <v>#N/A</v>
      </c>
      <c r="AJ1019" s="7" t="e">
        <v>#N/A</v>
      </c>
      <c r="AK1019" s="19" t="e">
        <v>#N/A</v>
      </c>
      <c r="AL1019" s="7" t="e">
        <v>#N/A</v>
      </c>
      <c r="AM1019" s="7" t="e">
        <v>#N/A</v>
      </c>
      <c r="AO1019" s="22" t="e">
        <f t="shared" si="126"/>
        <v>#N/A</v>
      </c>
      <c r="AP1019" s="22" t="e">
        <f t="shared" si="127"/>
        <v>#N/A</v>
      </c>
      <c r="AQ1019" s="22" t="e">
        <f t="shared" si="122"/>
        <v>#N/A</v>
      </c>
      <c r="AR1019" s="22" t="e">
        <f t="shared" si="123"/>
        <v>#N/A</v>
      </c>
      <c r="AS1019" s="22" t="e">
        <f t="shared" si="124"/>
        <v>#N/A</v>
      </c>
    </row>
    <row r="1020" spans="5:45" x14ac:dyDescent="0.25">
      <c r="E1020" s="8" t="e">
        <f t="shared" si="129"/>
        <v>#N/A</v>
      </c>
      <c r="F1020" s="7" t="e">
        <f t="shared" si="12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125"/>
        <v>#N/A</v>
      </c>
      <c r="AI1020" s="8" t="e">
        <v>#N/A</v>
      </c>
      <c r="AJ1020" s="7" t="e">
        <v>#N/A</v>
      </c>
      <c r="AK1020" s="19" t="e">
        <v>#N/A</v>
      </c>
      <c r="AL1020" s="7" t="e">
        <v>#N/A</v>
      </c>
      <c r="AM1020" s="7" t="e">
        <v>#N/A</v>
      </c>
      <c r="AO1020" s="22" t="e">
        <f t="shared" si="126"/>
        <v>#N/A</v>
      </c>
      <c r="AP1020" s="22" t="e">
        <f t="shared" si="127"/>
        <v>#N/A</v>
      </c>
      <c r="AQ1020" s="22" t="e">
        <f t="shared" si="122"/>
        <v>#N/A</v>
      </c>
      <c r="AR1020" s="22" t="e">
        <f t="shared" si="123"/>
        <v>#N/A</v>
      </c>
      <c r="AS1020" s="22" t="e">
        <f t="shared" si="124"/>
        <v>#N/A</v>
      </c>
    </row>
    <row r="1021" spans="5:45" x14ac:dyDescent="0.25">
      <c r="E1021" s="8" t="e">
        <f t="shared" si="129"/>
        <v>#N/A</v>
      </c>
      <c r="F1021" s="7" t="e">
        <f t="shared" si="12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125"/>
        <v>#N/A</v>
      </c>
      <c r="AI1021" s="8" t="e">
        <v>#N/A</v>
      </c>
      <c r="AJ1021" s="7" t="e">
        <v>#N/A</v>
      </c>
      <c r="AK1021" s="19" t="e">
        <v>#N/A</v>
      </c>
      <c r="AL1021" s="7" t="e">
        <v>#N/A</v>
      </c>
      <c r="AM1021" s="7" t="e">
        <v>#N/A</v>
      </c>
      <c r="AO1021" s="22" t="e">
        <f t="shared" si="126"/>
        <v>#N/A</v>
      </c>
      <c r="AP1021" s="22" t="e">
        <f t="shared" si="127"/>
        <v>#N/A</v>
      </c>
      <c r="AQ1021" s="22" t="e">
        <f t="shared" si="122"/>
        <v>#N/A</v>
      </c>
      <c r="AR1021" s="22" t="e">
        <f t="shared" si="123"/>
        <v>#N/A</v>
      </c>
      <c r="AS1021" s="22" t="e">
        <f t="shared" si="124"/>
        <v>#N/A</v>
      </c>
    </row>
    <row r="1022" spans="5:45" x14ac:dyDescent="0.25">
      <c r="E1022" s="8" t="e">
        <f t="shared" si="129"/>
        <v>#N/A</v>
      </c>
      <c r="F1022" s="7" t="e">
        <f t="shared" si="12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125"/>
        <v>#N/A</v>
      </c>
      <c r="AI1022" s="8" t="e">
        <v>#N/A</v>
      </c>
      <c r="AJ1022" s="7" t="e">
        <v>#N/A</v>
      </c>
      <c r="AK1022" s="19" t="e">
        <v>#N/A</v>
      </c>
      <c r="AL1022" s="7" t="e">
        <v>#N/A</v>
      </c>
      <c r="AM1022" s="7" t="e">
        <v>#N/A</v>
      </c>
      <c r="AO1022" s="22" t="e">
        <f t="shared" si="126"/>
        <v>#N/A</v>
      </c>
      <c r="AP1022" s="22" t="e">
        <f t="shared" si="127"/>
        <v>#N/A</v>
      </c>
      <c r="AQ1022" s="22" t="e">
        <f t="shared" si="122"/>
        <v>#N/A</v>
      </c>
      <c r="AR1022" s="22" t="e">
        <f t="shared" si="123"/>
        <v>#N/A</v>
      </c>
      <c r="AS1022" s="22" t="e">
        <f t="shared" si="124"/>
        <v>#N/A</v>
      </c>
    </row>
    <row r="1023" spans="5:45" x14ac:dyDescent="0.25">
      <c r="E1023" s="8" t="e">
        <f t="shared" si="129"/>
        <v>#N/A</v>
      </c>
      <c r="F1023" s="7" t="e">
        <f t="shared" si="12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125"/>
        <v>#N/A</v>
      </c>
      <c r="AI1023" s="8" t="e">
        <v>#N/A</v>
      </c>
      <c r="AJ1023" s="7" t="e">
        <v>#N/A</v>
      </c>
      <c r="AK1023" s="19" t="e">
        <v>#N/A</v>
      </c>
      <c r="AL1023" s="7" t="e">
        <v>#N/A</v>
      </c>
      <c r="AM1023" s="7" t="e">
        <v>#N/A</v>
      </c>
      <c r="AO1023" s="22" t="e">
        <f t="shared" si="126"/>
        <v>#N/A</v>
      </c>
      <c r="AP1023" s="22" t="e">
        <f t="shared" si="127"/>
        <v>#N/A</v>
      </c>
      <c r="AQ1023" s="22" t="e">
        <f t="shared" si="122"/>
        <v>#N/A</v>
      </c>
      <c r="AR1023" s="22" t="e">
        <f t="shared" si="123"/>
        <v>#N/A</v>
      </c>
      <c r="AS1023" s="22" t="e">
        <f t="shared" si="124"/>
        <v>#N/A</v>
      </c>
    </row>
    <row r="1024" spans="5:45" x14ac:dyDescent="0.25">
      <c r="E1024" s="8" t="e">
        <f t="shared" si="129"/>
        <v>#N/A</v>
      </c>
      <c r="F1024" s="7" t="e">
        <f t="shared" si="12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125"/>
        <v>#N/A</v>
      </c>
      <c r="AI1024" s="8" t="e">
        <v>#N/A</v>
      </c>
      <c r="AJ1024" s="7" t="e">
        <v>#N/A</v>
      </c>
      <c r="AK1024" s="19" t="e">
        <v>#N/A</v>
      </c>
      <c r="AL1024" s="7" t="e">
        <v>#N/A</v>
      </c>
      <c r="AM1024" s="7" t="e">
        <v>#N/A</v>
      </c>
      <c r="AO1024" s="22" t="e">
        <f t="shared" si="126"/>
        <v>#N/A</v>
      </c>
      <c r="AP1024" s="22" t="e">
        <f t="shared" si="127"/>
        <v>#N/A</v>
      </c>
      <c r="AQ1024" s="22" t="e">
        <f t="shared" si="122"/>
        <v>#N/A</v>
      </c>
      <c r="AR1024" s="22" t="e">
        <f t="shared" si="123"/>
        <v>#N/A</v>
      </c>
      <c r="AS1024" s="22" t="e">
        <f t="shared" si="124"/>
        <v>#N/A</v>
      </c>
    </row>
    <row r="1025" spans="5:45" x14ac:dyDescent="0.25">
      <c r="E1025" s="8" t="e">
        <f t="shared" si="129"/>
        <v>#N/A</v>
      </c>
      <c r="F1025" s="7" t="e">
        <f t="shared" si="12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125"/>
        <v>#N/A</v>
      </c>
      <c r="AI1025" s="8" t="e">
        <v>#N/A</v>
      </c>
      <c r="AJ1025" s="7" t="e">
        <v>#N/A</v>
      </c>
      <c r="AK1025" s="19" t="e">
        <v>#N/A</v>
      </c>
      <c r="AL1025" s="7" t="e">
        <v>#N/A</v>
      </c>
      <c r="AM1025" s="7" t="e">
        <v>#N/A</v>
      </c>
      <c r="AO1025" s="22" t="e">
        <f t="shared" si="126"/>
        <v>#N/A</v>
      </c>
      <c r="AP1025" s="22" t="e">
        <f t="shared" si="127"/>
        <v>#N/A</v>
      </c>
      <c r="AQ1025" s="22" t="e">
        <f t="shared" si="122"/>
        <v>#N/A</v>
      </c>
      <c r="AR1025" s="22" t="e">
        <f t="shared" si="123"/>
        <v>#N/A</v>
      </c>
      <c r="AS1025" s="22" t="e">
        <f t="shared" si="124"/>
        <v>#N/A</v>
      </c>
    </row>
    <row r="1026" spans="5:45" x14ac:dyDescent="0.25">
      <c r="E1026" s="8" t="e">
        <f t="shared" si="129"/>
        <v>#N/A</v>
      </c>
      <c r="F1026" s="7" t="e">
        <f t="shared" si="12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125"/>
        <v>#N/A</v>
      </c>
      <c r="AI1026" s="8" t="e">
        <v>#N/A</v>
      </c>
      <c r="AJ1026" s="7" t="e">
        <v>#N/A</v>
      </c>
      <c r="AK1026" s="19" t="e">
        <v>#N/A</v>
      </c>
      <c r="AL1026" s="7" t="e">
        <v>#N/A</v>
      </c>
      <c r="AM1026" s="7" t="e">
        <v>#N/A</v>
      </c>
      <c r="AO1026" s="22" t="e">
        <f t="shared" si="126"/>
        <v>#N/A</v>
      </c>
      <c r="AP1026" s="22" t="e">
        <f t="shared" si="127"/>
        <v>#N/A</v>
      </c>
      <c r="AQ1026" s="22" t="e">
        <f t="shared" si="122"/>
        <v>#N/A</v>
      </c>
      <c r="AR1026" s="22" t="e">
        <f t="shared" si="123"/>
        <v>#N/A</v>
      </c>
      <c r="AS1026" s="22" t="e">
        <f t="shared" si="124"/>
        <v>#N/A</v>
      </c>
    </row>
    <row r="1027" spans="5:45" x14ac:dyDescent="0.25">
      <c r="E1027" s="8" t="e">
        <f t="shared" si="129"/>
        <v>#N/A</v>
      </c>
      <c r="F1027" s="7" t="e">
        <f t="shared" si="12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125"/>
        <v>#N/A</v>
      </c>
      <c r="AI1027" s="8" t="e">
        <v>#N/A</v>
      </c>
      <c r="AJ1027" s="7" t="e">
        <v>#N/A</v>
      </c>
      <c r="AK1027" s="19" t="e">
        <v>#N/A</v>
      </c>
      <c r="AL1027" s="7" t="e">
        <v>#N/A</v>
      </c>
      <c r="AM1027" s="7" t="e">
        <v>#N/A</v>
      </c>
      <c r="AO1027" s="22" t="e">
        <f t="shared" si="126"/>
        <v>#N/A</v>
      </c>
      <c r="AP1027" s="22" t="e">
        <f t="shared" si="127"/>
        <v>#N/A</v>
      </c>
      <c r="AQ1027" s="22" t="e">
        <f t="shared" si="122"/>
        <v>#N/A</v>
      </c>
      <c r="AR1027" s="22" t="e">
        <f t="shared" si="123"/>
        <v>#N/A</v>
      </c>
      <c r="AS1027" s="22" t="e">
        <f t="shared" si="124"/>
        <v>#N/A</v>
      </c>
    </row>
    <row r="1028" spans="5:45" x14ac:dyDescent="0.25">
      <c r="E1028" s="8" t="e">
        <f t="shared" si="129"/>
        <v>#N/A</v>
      </c>
      <c r="F1028" s="7" t="e">
        <f t="shared" si="12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125"/>
        <v>#N/A</v>
      </c>
      <c r="AI1028" s="8" t="e">
        <v>#N/A</v>
      </c>
      <c r="AJ1028" s="7" t="e">
        <v>#N/A</v>
      </c>
      <c r="AK1028" s="19" t="e">
        <v>#N/A</v>
      </c>
      <c r="AL1028" s="7" t="e">
        <v>#N/A</v>
      </c>
      <c r="AM1028" s="7" t="e">
        <v>#N/A</v>
      </c>
      <c r="AO1028" s="22" t="e">
        <f t="shared" si="126"/>
        <v>#N/A</v>
      </c>
      <c r="AP1028" s="22" t="e">
        <f t="shared" si="127"/>
        <v>#N/A</v>
      </c>
      <c r="AQ1028" s="22" t="e">
        <f t="shared" si="122"/>
        <v>#N/A</v>
      </c>
      <c r="AR1028" s="22" t="e">
        <f t="shared" si="123"/>
        <v>#N/A</v>
      </c>
      <c r="AS1028" s="22" t="e">
        <f t="shared" si="124"/>
        <v>#N/A</v>
      </c>
    </row>
    <row r="1029" spans="5:45" x14ac:dyDescent="0.25">
      <c r="E1029" s="8" t="e">
        <f t="shared" si="129"/>
        <v>#N/A</v>
      </c>
      <c r="F1029" s="7" t="e">
        <f t="shared" si="12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125"/>
        <v>#N/A</v>
      </c>
      <c r="AI1029" s="8" t="e">
        <v>#N/A</v>
      </c>
      <c r="AJ1029" s="7" t="e">
        <v>#N/A</v>
      </c>
      <c r="AK1029" s="19" t="e">
        <v>#N/A</v>
      </c>
      <c r="AL1029" s="7" t="e">
        <v>#N/A</v>
      </c>
      <c r="AM1029" s="7" t="e">
        <v>#N/A</v>
      </c>
      <c r="AO1029" s="22" t="e">
        <f t="shared" si="126"/>
        <v>#N/A</v>
      </c>
      <c r="AP1029" s="22" t="e">
        <f t="shared" si="127"/>
        <v>#N/A</v>
      </c>
      <c r="AQ1029" s="22" t="e">
        <f t="shared" si="122"/>
        <v>#N/A</v>
      </c>
      <c r="AR1029" s="22" t="e">
        <f t="shared" si="123"/>
        <v>#N/A</v>
      </c>
      <c r="AS1029" s="22" t="e">
        <f t="shared" si="124"/>
        <v>#N/A</v>
      </c>
    </row>
    <row r="1030" spans="5:45" x14ac:dyDescent="0.25">
      <c r="E1030" s="8" t="e">
        <f t="shared" si="129"/>
        <v>#N/A</v>
      </c>
      <c r="F1030" s="7" t="e">
        <f t="shared" si="12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125"/>
        <v>#N/A</v>
      </c>
      <c r="AI1030" s="8" t="e">
        <v>#N/A</v>
      </c>
      <c r="AJ1030" s="7" t="e">
        <v>#N/A</v>
      </c>
      <c r="AK1030" s="19" t="e">
        <v>#N/A</v>
      </c>
      <c r="AL1030" s="7" t="e">
        <v>#N/A</v>
      </c>
      <c r="AM1030" s="7" t="e">
        <v>#N/A</v>
      </c>
      <c r="AO1030" s="22" t="e">
        <f t="shared" si="126"/>
        <v>#N/A</v>
      </c>
      <c r="AP1030" s="22" t="e">
        <f t="shared" si="127"/>
        <v>#N/A</v>
      </c>
      <c r="AQ1030" s="22" t="e">
        <f t="shared" si="122"/>
        <v>#N/A</v>
      </c>
      <c r="AR1030" s="22" t="e">
        <f t="shared" si="123"/>
        <v>#N/A</v>
      </c>
      <c r="AS1030" s="22" t="e">
        <f t="shared" si="124"/>
        <v>#N/A</v>
      </c>
    </row>
    <row r="1031" spans="5:45" x14ac:dyDescent="0.25">
      <c r="E1031" s="8" t="e">
        <f t="shared" si="129"/>
        <v>#N/A</v>
      </c>
      <c r="F1031" s="7" t="e">
        <f t="shared" si="12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125"/>
        <v>#N/A</v>
      </c>
      <c r="AI1031" s="8" t="e">
        <v>#N/A</v>
      </c>
      <c r="AJ1031" s="7" t="e">
        <v>#N/A</v>
      </c>
      <c r="AK1031" s="19" t="e">
        <v>#N/A</v>
      </c>
      <c r="AL1031" s="7" t="e">
        <v>#N/A</v>
      </c>
      <c r="AM1031" s="7" t="e">
        <v>#N/A</v>
      </c>
      <c r="AO1031" s="22" t="e">
        <f t="shared" si="126"/>
        <v>#N/A</v>
      </c>
      <c r="AP1031" s="22" t="e">
        <f t="shared" si="127"/>
        <v>#N/A</v>
      </c>
      <c r="AQ1031" s="22" t="e">
        <f t="shared" si="122"/>
        <v>#N/A</v>
      </c>
      <c r="AR1031" s="22" t="e">
        <f t="shared" si="123"/>
        <v>#N/A</v>
      </c>
      <c r="AS1031" s="22" t="e">
        <f t="shared" si="124"/>
        <v>#N/A</v>
      </c>
    </row>
    <row r="1032" spans="5:45" x14ac:dyDescent="0.25">
      <c r="E1032" s="8" t="e">
        <f t="shared" si="129"/>
        <v>#N/A</v>
      </c>
      <c r="F1032" s="7" t="e">
        <f t="shared" si="12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125"/>
        <v>#N/A</v>
      </c>
      <c r="AI1032" s="8" t="e">
        <v>#N/A</v>
      </c>
      <c r="AJ1032" s="7" t="e">
        <v>#N/A</v>
      </c>
      <c r="AK1032" s="19" t="e">
        <v>#N/A</v>
      </c>
      <c r="AL1032" s="7" t="e">
        <v>#N/A</v>
      </c>
      <c r="AM1032" s="7" t="e">
        <v>#N/A</v>
      </c>
      <c r="AO1032" s="22" t="e">
        <f t="shared" si="126"/>
        <v>#N/A</v>
      </c>
      <c r="AP1032" s="22" t="e">
        <f t="shared" si="127"/>
        <v>#N/A</v>
      </c>
      <c r="AQ1032" s="22" t="e">
        <f t="shared" ref="AQ1032:AQ1095" si="130">Q1032-AK1032</f>
        <v>#N/A</v>
      </c>
      <c r="AR1032" s="22" t="e">
        <f t="shared" ref="AR1032:AR1095" si="131">R1032-AL1032</f>
        <v>#N/A</v>
      </c>
      <c r="AS1032" s="22" t="e">
        <f t="shared" ref="AS1032:AS1095" si="132">S1032-AM1032</f>
        <v>#N/A</v>
      </c>
    </row>
    <row r="1033" spans="5:45" x14ac:dyDescent="0.25">
      <c r="E1033" s="8" t="e">
        <f t="shared" si="129"/>
        <v>#N/A</v>
      </c>
      <c r="F1033" s="7" t="e">
        <f t="shared" si="12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133">VLOOKUP(O1033,$E$22:$F$1597, 2, FALSE)</f>
        <v>#N/A</v>
      </c>
      <c r="AI1033" s="8" t="e">
        <v>#N/A</v>
      </c>
      <c r="AJ1033" s="7" t="e">
        <v>#N/A</v>
      </c>
      <c r="AK1033" s="19" t="e">
        <v>#N/A</v>
      </c>
      <c r="AL1033" s="7" t="e">
        <v>#N/A</v>
      </c>
      <c r="AM1033" s="7" t="e">
        <v>#N/A</v>
      </c>
      <c r="AO1033" s="22" t="e">
        <f t="shared" ref="AO1033:AO1096" si="134">O1033-AI1033</f>
        <v>#N/A</v>
      </c>
      <c r="AP1033" s="22" t="e">
        <f t="shared" ref="AP1033:AP1096" si="135">P1033-AJ1033</f>
        <v>#N/A</v>
      </c>
      <c r="AQ1033" s="22" t="e">
        <f t="shared" si="130"/>
        <v>#N/A</v>
      </c>
      <c r="AR1033" s="22" t="e">
        <f t="shared" si="131"/>
        <v>#N/A</v>
      </c>
      <c r="AS1033" s="22" t="e">
        <f t="shared" si="132"/>
        <v>#N/A</v>
      </c>
    </row>
    <row r="1034" spans="5:45" x14ac:dyDescent="0.25">
      <c r="E1034" s="8" t="e">
        <f t="shared" si="129"/>
        <v>#N/A</v>
      </c>
      <c r="F1034" s="7" t="e">
        <f t="shared" si="12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133"/>
        <v>#N/A</v>
      </c>
      <c r="AI1034" s="8" t="e">
        <v>#N/A</v>
      </c>
      <c r="AJ1034" s="7" t="e">
        <v>#N/A</v>
      </c>
      <c r="AK1034" s="19" t="e">
        <v>#N/A</v>
      </c>
      <c r="AL1034" s="7" t="e">
        <v>#N/A</v>
      </c>
      <c r="AM1034" s="7" t="e">
        <v>#N/A</v>
      </c>
      <c r="AO1034" s="22" t="e">
        <f t="shared" si="134"/>
        <v>#N/A</v>
      </c>
      <c r="AP1034" s="22" t="e">
        <f t="shared" si="135"/>
        <v>#N/A</v>
      </c>
      <c r="AQ1034" s="22" t="e">
        <f t="shared" si="130"/>
        <v>#N/A</v>
      </c>
      <c r="AR1034" s="22" t="e">
        <f t="shared" si="131"/>
        <v>#N/A</v>
      </c>
      <c r="AS1034" s="22" t="e">
        <f t="shared" si="132"/>
        <v>#N/A</v>
      </c>
    </row>
    <row r="1035" spans="5:45" x14ac:dyDescent="0.25">
      <c r="E1035" s="8" t="e">
        <f t="shared" si="129"/>
        <v>#N/A</v>
      </c>
      <c r="F1035" s="7" t="e">
        <f t="shared" si="12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133"/>
        <v>#N/A</v>
      </c>
      <c r="AI1035" s="8" t="e">
        <v>#N/A</v>
      </c>
      <c r="AJ1035" s="7" t="e">
        <v>#N/A</v>
      </c>
      <c r="AK1035" s="19" t="e">
        <v>#N/A</v>
      </c>
      <c r="AL1035" s="7" t="e">
        <v>#N/A</v>
      </c>
      <c r="AM1035" s="7" t="e">
        <v>#N/A</v>
      </c>
      <c r="AO1035" s="22" t="e">
        <f t="shared" si="134"/>
        <v>#N/A</v>
      </c>
      <c r="AP1035" s="22" t="e">
        <f t="shared" si="135"/>
        <v>#N/A</v>
      </c>
      <c r="AQ1035" s="22" t="e">
        <f t="shared" si="130"/>
        <v>#N/A</v>
      </c>
      <c r="AR1035" s="22" t="e">
        <f t="shared" si="131"/>
        <v>#N/A</v>
      </c>
      <c r="AS1035" s="22" t="e">
        <f t="shared" si="132"/>
        <v>#N/A</v>
      </c>
    </row>
    <row r="1036" spans="5:45" x14ac:dyDescent="0.25">
      <c r="E1036" s="8" t="e">
        <f t="shared" si="129"/>
        <v>#N/A</v>
      </c>
      <c r="F1036" s="7" t="e">
        <f t="shared" si="12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133"/>
        <v>#N/A</v>
      </c>
      <c r="AI1036" s="8" t="e">
        <v>#N/A</v>
      </c>
      <c r="AJ1036" s="7" t="e">
        <v>#N/A</v>
      </c>
      <c r="AK1036" s="19" t="e">
        <v>#N/A</v>
      </c>
      <c r="AL1036" s="7" t="e">
        <v>#N/A</v>
      </c>
      <c r="AM1036" s="7" t="e">
        <v>#N/A</v>
      </c>
      <c r="AO1036" s="22" t="e">
        <f t="shared" si="134"/>
        <v>#N/A</v>
      </c>
      <c r="AP1036" s="22" t="e">
        <f t="shared" si="135"/>
        <v>#N/A</v>
      </c>
      <c r="AQ1036" s="22" t="e">
        <f t="shared" si="130"/>
        <v>#N/A</v>
      </c>
      <c r="AR1036" s="22" t="e">
        <f t="shared" si="131"/>
        <v>#N/A</v>
      </c>
      <c r="AS1036" s="22" t="e">
        <f t="shared" si="132"/>
        <v>#N/A</v>
      </c>
    </row>
    <row r="1037" spans="5:45" x14ac:dyDescent="0.25">
      <c r="E1037" s="8" t="e">
        <f t="shared" si="129"/>
        <v>#N/A</v>
      </c>
      <c r="F1037" s="7" t="e">
        <f t="shared" si="12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133"/>
        <v>#N/A</v>
      </c>
      <c r="AI1037" s="8" t="e">
        <v>#N/A</v>
      </c>
      <c r="AJ1037" s="7" t="e">
        <v>#N/A</v>
      </c>
      <c r="AK1037" s="19" t="e">
        <v>#N/A</v>
      </c>
      <c r="AL1037" s="7" t="e">
        <v>#N/A</v>
      </c>
      <c r="AM1037" s="7" t="e">
        <v>#N/A</v>
      </c>
      <c r="AO1037" s="22" t="e">
        <f t="shared" si="134"/>
        <v>#N/A</v>
      </c>
      <c r="AP1037" s="22" t="e">
        <f t="shared" si="135"/>
        <v>#N/A</v>
      </c>
      <c r="AQ1037" s="22" t="e">
        <f t="shared" si="130"/>
        <v>#N/A</v>
      </c>
      <c r="AR1037" s="22" t="e">
        <f t="shared" si="131"/>
        <v>#N/A</v>
      </c>
      <c r="AS1037" s="22" t="e">
        <f t="shared" si="132"/>
        <v>#N/A</v>
      </c>
    </row>
    <row r="1038" spans="5:45" x14ac:dyDescent="0.25">
      <c r="E1038" s="8" t="e">
        <f t="shared" si="129"/>
        <v>#N/A</v>
      </c>
      <c r="F1038" s="7" t="e">
        <f t="shared" si="12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133"/>
        <v>#N/A</v>
      </c>
      <c r="AI1038" s="8" t="e">
        <v>#N/A</v>
      </c>
      <c r="AJ1038" s="7" t="e">
        <v>#N/A</v>
      </c>
      <c r="AK1038" s="19" t="e">
        <v>#N/A</v>
      </c>
      <c r="AL1038" s="7" t="e">
        <v>#N/A</v>
      </c>
      <c r="AM1038" s="7" t="e">
        <v>#N/A</v>
      </c>
      <c r="AO1038" s="22" t="e">
        <f t="shared" si="134"/>
        <v>#N/A</v>
      </c>
      <c r="AP1038" s="22" t="e">
        <f t="shared" si="135"/>
        <v>#N/A</v>
      </c>
      <c r="AQ1038" s="22" t="e">
        <f t="shared" si="130"/>
        <v>#N/A</v>
      </c>
      <c r="AR1038" s="22" t="e">
        <f t="shared" si="131"/>
        <v>#N/A</v>
      </c>
      <c r="AS1038" s="22" t="e">
        <f t="shared" si="132"/>
        <v>#N/A</v>
      </c>
    </row>
    <row r="1039" spans="5:45" x14ac:dyDescent="0.25">
      <c r="E1039" s="8" t="e">
        <f t="shared" si="129"/>
        <v>#N/A</v>
      </c>
      <c r="F1039" s="7" t="e">
        <f t="shared" si="12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133"/>
        <v>#N/A</v>
      </c>
      <c r="AI1039" s="8" t="e">
        <v>#N/A</v>
      </c>
      <c r="AJ1039" s="7" t="e">
        <v>#N/A</v>
      </c>
      <c r="AK1039" s="19" t="e">
        <v>#N/A</v>
      </c>
      <c r="AL1039" s="7" t="e">
        <v>#N/A</v>
      </c>
      <c r="AM1039" s="7" t="e">
        <v>#N/A</v>
      </c>
      <c r="AO1039" s="22" t="e">
        <f t="shared" si="134"/>
        <v>#N/A</v>
      </c>
      <c r="AP1039" s="22" t="e">
        <f t="shared" si="135"/>
        <v>#N/A</v>
      </c>
      <c r="AQ1039" s="22" t="e">
        <f t="shared" si="130"/>
        <v>#N/A</v>
      </c>
      <c r="AR1039" s="22" t="e">
        <f t="shared" si="131"/>
        <v>#N/A</v>
      </c>
      <c r="AS1039" s="22" t="e">
        <f t="shared" si="132"/>
        <v>#N/A</v>
      </c>
    </row>
    <row r="1040" spans="5:45" x14ac:dyDescent="0.25">
      <c r="E1040" s="8" t="e">
        <f t="shared" si="129"/>
        <v>#N/A</v>
      </c>
      <c r="F1040" s="7" t="e">
        <f t="shared" si="12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133"/>
        <v>#N/A</v>
      </c>
      <c r="AI1040" s="8" t="e">
        <v>#N/A</v>
      </c>
      <c r="AJ1040" s="7" t="e">
        <v>#N/A</v>
      </c>
      <c r="AK1040" s="19" t="e">
        <v>#N/A</v>
      </c>
      <c r="AL1040" s="7" t="e">
        <v>#N/A</v>
      </c>
      <c r="AM1040" s="7" t="e">
        <v>#N/A</v>
      </c>
      <c r="AO1040" s="22" t="e">
        <f t="shared" si="134"/>
        <v>#N/A</v>
      </c>
      <c r="AP1040" s="22" t="e">
        <f t="shared" si="135"/>
        <v>#N/A</v>
      </c>
      <c r="AQ1040" s="22" t="e">
        <f t="shared" si="130"/>
        <v>#N/A</v>
      </c>
      <c r="AR1040" s="22" t="e">
        <f t="shared" si="131"/>
        <v>#N/A</v>
      </c>
      <c r="AS1040" s="22" t="e">
        <f t="shared" si="132"/>
        <v>#N/A</v>
      </c>
    </row>
    <row r="1041" spans="5:45" x14ac:dyDescent="0.25">
      <c r="E1041" s="8" t="e">
        <f t="shared" si="129"/>
        <v>#N/A</v>
      </c>
      <c r="F1041" s="7" t="e">
        <f t="shared" si="12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133"/>
        <v>#N/A</v>
      </c>
      <c r="AI1041" s="8" t="e">
        <v>#N/A</v>
      </c>
      <c r="AJ1041" s="7" t="e">
        <v>#N/A</v>
      </c>
      <c r="AK1041" s="19" t="e">
        <v>#N/A</v>
      </c>
      <c r="AL1041" s="7" t="e">
        <v>#N/A</v>
      </c>
      <c r="AM1041" s="7" t="e">
        <v>#N/A</v>
      </c>
      <c r="AO1041" s="22" t="e">
        <f t="shared" si="134"/>
        <v>#N/A</v>
      </c>
      <c r="AP1041" s="22" t="e">
        <f t="shared" si="135"/>
        <v>#N/A</v>
      </c>
      <c r="AQ1041" s="22" t="e">
        <f t="shared" si="130"/>
        <v>#N/A</v>
      </c>
      <c r="AR1041" s="22" t="e">
        <f t="shared" si="131"/>
        <v>#N/A</v>
      </c>
      <c r="AS1041" s="22" t="e">
        <f t="shared" si="132"/>
        <v>#N/A</v>
      </c>
    </row>
    <row r="1042" spans="5:45" x14ac:dyDescent="0.25">
      <c r="E1042" s="8" t="e">
        <f t="shared" si="129"/>
        <v>#N/A</v>
      </c>
      <c r="F1042" s="7" t="e">
        <f t="shared" si="12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133"/>
        <v>#N/A</v>
      </c>
      <c r="AI1042" s="8" t="e">
        <v>#N/A</v>
      </c>
      <c r="AJ1042" s="7" t="e">
        <v>#N/A</v>
      </c>
      <c r="AK1042" s="19" t="e">
        <v>#N/A</v>
      </c>
      <c r="AL1042" s="7" t="e">
        <v>#N/A</v>
      </c>
      <c r="AM1042" s="7" t="e">
        <v>#N/A</v>
      </c>
      <c r="AO1042" s="22" t="e">
        <f t="shared" si="134"/>
        <v>#N/A</v>
      </c>
      <c r="AP1042" s="22" t="e">
        <f t="shared" si="135"/>
        <v>#N/A</v>
      </c>
      <c r="AQ1042" s="22" t="e">
        <f t="shared" si="130"/>
        <v>#N/A</v>
      </c>
      <c r="AR1042" s="22" t="e">
        <f t="shared" si="131"/>
        <v>#N/A</v>
      </c>
      <c r="AS1042" s="22" t="e">
        <f t="shared" si="132"/>
        <v>#N/A</v>
      </c>
    </row>
    <row r="1043" spans="5:45" x14ac:dyDescent="0.25">
      <c r="E1043" s="8" t="e">
        <f t="shared" si="129"/>
        <v>#N/A</v>
      </c>
      <c r="F1043" s="7" t="e">
        <f t="shared" si="12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133"/>
        <v>#N/A</v>
      </c>
      <c r="AI1043" s="8" t="e">
        <v>#N/A</v>
      </c>
      <c r="AJ1043" s="7" t="e">
        <v>#N/A</v>
      </c>
      <c r="AK1043" s="19" t="e">
        <v>#N/A</v>
      </c>
      <c r="AL1043" s="7" t="e">
        <v>#N/A</v>
      </c>
      <c r="AM1043" s="7" t="e">
        <v>#N/A</v>
      </c>
      <c r="AO1043" s="22" t="e">
        <f t="shared" si="134"/>
        <v>#N/A</v>
      </c>
      <c r="AP1043" s="22" t="e">
        <f t="shared" si="135"/>
        <v>#N/A</v>
      </c>
      <c r="AQ1043" s="22" t="e">
        <f t="shared" si="130"/>
        <v>#N/A</v>
      </c>
      <c r="AR1043" s="22" t="e">
        <f t="shared" si="131"/>
        <v>#N/A</v>
      </c>
      <c r="AS1043" s="22" t="e">
        <f t="shared" si="132"/>
        <v>#N/A</v>
      </c>
    </row>
    <row r="1044" spans="5:45" x14ac:dyDescent="0.25">
      <c r="E1044" s="8" t="e">
        <f t="shared" si="129"/>
        <v>#N/A</v>
      </c>
      <c r="F1044" s="7" t="e">
        <f t="shared" si="12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133"/>
        <v>#N/A</v>
      </c>
      <c r="AI1044" s="8" t="e">
        <v>#N/A</v>
      </c>
      <c r="AJ1044" s="7" t="e">
        <v>#N/A</v>
      </c>
      <c r="AK1044" s="19" t="e">
        <v>#N/A</v>
      </c>
      <c r="AL1044" s="7" t="e">
        <v>#N/A</v>
      </c>
      <c r="AM1044" s="7" t="e">
        <v>#N/A</v>
      </c>
      <c r="AO1044" s="22" t="e">
        <f t="shared" si="134"/>
        <v>#N/A</v>
      </c>
      <c r="AP1044" s="22" t="e">
        <f t="shared" si="135"/>
        <v>#N/A</v>
      </c>
      <c r="AQ1044" s="22" t="e">
        <f t="shared" si="130"/>
        <v>#N/A</v>
      </c>
      <c r="AR1044" s="22" t="e">
        <f t="shared" si="131"/>
        <v>#N/A</v>
      </c>
      <c r="AS1044" s="22" t="e">
        <f t="shared" si="132"/>
        <v>#N/A</v>
      </c>
    </row>
    <row r="1045" spans="5:45" x14ac:dyDescent="0.25">
      <c r="E1045" s="8" t="e">
        <f t="shared" si="129"/>
        <v>#N/A</v>
      </c>
      <c r="F1045" s="7" t="e">
        <f t="shared" si="12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133"/>
        <v>#N/A</v>
      </c>
      <c r="AI1045" s="8" t="e">
        <v>#N/A</v>
      </c>
      <c r="AJ1045" s="7" t="e">
        <v>#N/A</v>
      </c>
      <c r="AK1045" s="19" t="e">
        <v>#N/A</v>
      </c>
      <c r="AL1045" s="7" t="e">
        <v>#N/A</v>
      </c>
      <c r="AM1045" s="7" t="e">
        <v>#N/A</v>
      </c>
      <c r="AO1045" s="22" t="e">
        <f t="shared" si="134"/>
        <v>#N/A</v>
      </c>
      <c r="AP1045" s="22" t="e">
        <f t="shared" si="135"/>
        <v>#N/A</v>
      </c>
      <c r="AQ1045" s="22" t="e">
        <f t="shared" si="130"/>
        <v>#N/A</v>
      </c>
      <c r="AR1045" s="22" t="e">
        <f t="shared" si="131"/>
        <v>#N/A</v>
      </c>
      <c r="AS1045" s="22" t="e">
        <f t="shared" si="132"/>
        <v>#N/A</v>
      </c>
    </row>
    <row r="1046" spans="5:45" x14ac:dyDescent="0.25">
      <c r="E1046" s="8" t="e">
        <f t="shared" si="129"/>
        <v>#N/A</v>
      </c>
      <c r="F1046" s="7" t="e">
        <f t="shared" si="12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133"/>
        <v>#N/A</v>
      </c>
      <c r="AI1046" s="8" t="e">
        <v>#N/A</v>
      </c>
      <c r="AJ1046" s="7" t="e">
        <v>#N/A</v>
      </c>
      <c r="AK1046" s="19" t="e">
        <v>#N/A</v>
      </c>
      <c r="AL1046" s="7" t="e">
        <v>#N/A</v>
      </c>
      <c r="AM1046" s="7" t="e">
        <v>#N/A</v>
      </c>
      <c r="AO1046" s="22" t="e">
        <f t="shared" si="134"/>
        <v>#N/A</v>
      </c>
      <c r="AP1046" s="22" t="e">
        <f t="shared" si="135"/>
        <v>#N/A</v>
      </c>
      <c r="AQ1046" s="22" t="e">
        <f t="shared" si="130"/>
        <v>#N/A</v>
      </c>
      <c r="AR1046" s="22" t="e">
        <f t="shared" si="131"/>
        <v>#N/A</v>
      </c>
      <c r="AS1046" s="22" t="e">
        <f t="shared" si="132"/>
        <v>#N/A</v>
      </c>
    </row>
    <row r="1047" spans="5:45" x14ac:dyDescent="0.25">
      <c r="E1047" s="8" t="e">
        <f t="shared" si="129"/>
        <v>#N/A</v>
      </c>
      <c r="F1047" s="7" t="e">
        <f t="shared" si="12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133"/>
        <v>#N/A</v>
      </c>
      <c r="AI1047" s="8" t="e">
        <v>#N/A</v>
      </c>
      <c r="AJ1047" s="7" t="e">
        <v>#N/A</v>
      </c>
      <c r="AK1047" s="19" t="e">
        <v>#N/A</v>
      </c>
      <c r="AL1047" s="7" t="e">
        <v>#N/A</v>
      </c>
      <c r="AM1047" s="7" t="e">
        <v>#N/A</v>
      </c>
      <c r="AO1047" s="22" t="e">
        <f t="shared" si="134"/>
        <v>#N/A</v>
      </c>
      <c r="AP1047" s="22" t="e">
        <f t="shared" si="135"/>
        <v>#N/A</v>
      </c>
      <c r="AQ1047" s="22" t="e">
        <f t="shared" si="130"/>
        <v>#N/A</v>
      </c>
      <c r="AR1047" s="22" t="e">
        <f t="shared" si="131"/>
        <v>#N/A</v>
      </c>
      <c r="AS1047" s="22" t="e">
        <f t="shared" si="132"/>
        <v>#N/A</v>
      </c>
    </row>
    <row r="1048" spans="5:45" x14ac:dyDescent="0.25">
      <c r="E1048" s="8" t="e">
        <f t="shared" si="129"/>
        <v>#N/A</v>
      </c>
      <c r="F1048" s="7" t="e">
        <f t="shared" ref="F1048:F1111" si="136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133"/>
        <v>#N/A</v>
      </c>
      <c r="AI1048" s="8" t="e">
        <v>#N/A</v>
      </c>
      <c r="AJ1048" s="7" t="e">
        <v>#N/A</v>
      </c>
      <c r="AK1048" s="19" t="e">
        <v>#N/A</v>
      </c>
      <c r="AL1048" s="7" t="e">
        <v>#N/A</v>
      </c>
      <c r="AM1048" s="7" t="e">
        <v>#N/A</v>
      </c>
      <c r="AO1048" s="22" t="e">
        <f t="shared" si="134"/>
        <v>#N/A</v>
      </c>
      <c r="AP1048" s="22" t="e">
        <f t="shared" si="135"/>
        <v>#N/A</v>
      </c>
      <c r="AQ1048" s="22" t="e">
        <f t="shared" si="130"/>
        <v>#N/A</v>
      </c>
      <c r="AR1048" s="22" t="e">
        <f t="shared" si="131"/>
        <v>#N/A</v>
      </c>
      <c r="AS1048" s="22" t="e">
        <f t="shared" si="132"/>
        <v>#N/A</v>
      </c>
    </row>
    <row r="1049" spans="5:45" x14ac:dyDescent="0.25">
      <c r="E1049" s="8" t="e">
        <f t="shared" si="129"/>
        <v>#N/A</v>
      </c>
      <c r="F1049" s="7" t="e">
        <f t="shared" si="136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133"/>
        <v>#N/A</v>
      </c>
      <c r="AI1049" s="8" t="e">
        <v>#N/A</v>
      </c>
      <c r="AJ1049" s="7" t="e">
        <v>#N/A</v>
      </c>
      <c r="AK1049" s="19" t="e">
        <v>#N/A</v>
      </c>
      <c r="AL1049" s="7" t="e">
        <v>#N/A</v>
      </c>
      <c r="AM1049" s="7" t="e">
        <v>#N/A</v>
      </c>
      <c r="AO1049" s="22" t="e">
        <f t="shared" si="134"/>
        <v>#N/A</v>
      </c>
      <c r="AP1049" s="22" t="e">
        <f t="shared" si="135"/>
        <v>#N/A</v>
      </c>
      <c r="AQ1049" s="22" t="e">
        <f t="shared" si="130"/>
        <v>#N/A</v>
      </c>
      <c r="AR1049" s="22" t="e">
        <f t="shared" si="131"/>
        <v>#N/A</v>
      </c>
      <c r="AS1049" s="22" t="e">
        <f t="shared" si="132"/>
        <v>#N/A</v>
      </c>
    </row>
    <row r="1050" spans="5:45" x14ac:dyDescent="0.25">
      <c r="E1050" s="8" t="e">
        <f t="shared" si="129"/>
        <v>#N/A</v>
      </c>
      <c r="F1050" s="7" t="e">
        <f t="shared" si="136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133"/>
        <v>#N/A</v>
      </c>
      <c r="AI1050" s="8" t="e">
        <v>#N/A</v>
      </c>
      <c r="AJ1050" s="7" t="e">
        <v>#N/A</v>
      </c>
      <c r="AK1050" s="19" t="e">
        <v>#N/A</v>
      </c>
      <c r="AL1050" s="7" t="e">
        <v>#N/A</v>
      </c>
      <c r="AM1050" s="7" t="e">
        <v>#N/A</v>
      </c>
      <c r="AO1050" s="22" t="e">
        <f t="shared" si="134"/>
        <v>#N/A</v>
      </c>
      <c r="AP1050" s="22" t="e">
        <f t="shared" si="135"/>
        <v>#N/A</v>
      </c>
      <c r="AQ1050" s="22" t="e">
        <f t="shared" si="130"/>
        <v>#N/A</v>
      </c>
      <c r="AR1050" s="22" t="e">
        <f t="shared" si="131"/>
        <v>#N/A</v>
      </c>
      <c r="AS1050" s="22" t="e">
        <f t="shared" si="132"/>
        <v>#N/A</v>
      </c>
    </row>
    <row r="1051" spans="5:45" x14ac:dyDescent="0.25">
      <c r="E1051" s="8" t="e">
        <f t="shared" si="129"/>
        <v>#N/A</v>
      </c>
      <c r="F1051" s="7" t="e">
        <f t="shared" si="136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133"/>
        <v>#N/A</v>
      </c>
      <c r="AI1051" s="8" t="e">
        <v>#N/A</v>
      </c>
      <c r="AJ1051" s="7" t="e">
        <v>#N/A</v>
      </c>
      <c r="AK1051" s="19" t="e">
        <v>#N/A</v>
      </c>
      <c r="AL1051" s="7" t="e">
        <v>#N/A</v>
      </c>
      <c r="AM1051" s="7" t="e">
        <v>#N/A</v>
      </c>
      <c r="AO1051" s="22" t="e">
        <f t="shared" si="134"/>
        <v>#N/A</v>
      </c>
      <c r="AP1051" s="22" t="e">
        <f t="shared" si="135"/>
        <v>#N/A</v>
      </c>
      <c r="AQ1051" s="22" t="e">
        <f t="shared" si="130"/>
        <v>#N/A</v>
      </c>
      <c r="AR1051" s="22" t="e">
        <f t="shared" si="131"/>
        <v>#N/A</v>
      </c>
      <c r="AS1051" s="22" t="e">
        <f t="shared" si="132"/>
        <v>#N/A</v>
      </c>
    </row>
    <row r="1052" spans="5:45" x14ac:dyDescent="0.25">
      <c r="E1052" s="8" t="e">
        <f t="shared" si="129"/>
        <v>#N/A</v>
      </c>
      <c r="F1052" s="7" t="e">
        <f t="shared" si="136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133"/>
        <v>#N/A</v>
      </c>
      <c r="AI1052" s="8" t="e">
        <v>#N/A</v>
      </c>
      <c r="AJ1052" s="7" t="e">
        <v>#N/A</v>
      </c>
      <c r="AK1052" s="19" t="e">
        <v>#N/A</v>
      </c>
      <c r="AL1052" s="7" t="e">
        <v>#N/A</v>
      </c>
      <c r="AM1052" s="7" t="e">
        <v>#N/A</v>
      </c>
      <c r="AO1052" s="22" t="e">
        <f t="shared" si="134"/>
        <v>#N/A</v>
      </c>
      <c r="AP1052" s="22" t="e">
        <f t="shared" si="135"/>
        <v>#N/A</v>
      </c>
      <c r="AQ1052" s="22" t="e">
        <f t="shared" si="130"/>
        <v>#N/A</v>
      </c>
      <c r="AR1052" s="22" t="e">
        <f t="shared" si="131"/>
        <v>#N/A</v>
      </c>
      <c r="AS1052" s="22" t="e">
        <f t="shared" si="132"/>
        <v>#N/A</v>
      </c>
    </row>
    <row r="1053" spans="5:45" x14ac:dyDescent="0.25">
      <c r="E1053" s="8" t="e">
        <f t="shared" si="129"/>
        <v>#N/A</v>
      </c>
      <c r="F1053" s="7" t="e">
        <f t="shared" si="136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133"/>
        <v>#N/A</v>
      </c>
      <c r="AI1053" s="8" t="e">
        <v>#N/A</v>
      </c>
      <c r="AJ1053" s="7" t="e">
        <v>#N/A</v>
      </c>
      <c r="AK1053" s="19" t="e">
        <v>#N/A</v>
      </c>
      <c r="AL1053" s="7" t="e">
        <v>#N/A</v>
      </c>
      <c r="AM1053" s="7" t="e">
        <v>#N/A</v>
      </c>
      <c r="AO1053" s="22" t="e">
        <f t="shared" si="134"/>
        <v>#N/A</v>
      </c>
      <c r="AP1053" s="22" t="e">
        <f t="shared" si="135"/>
        <v>#N/A</v>
      </c>
      <c r="AQ1053" s="22" t="e">
        <f t="shared" si="130"/>
        <v>#N/A</v>
      </c>
      <c r="AR1053" s="22" t="e">
        <f t="shared" si="131"/>
        <v>#N/A</v>
      </c>
      <c r="AS1053" s="22" t="e">
        <f t="shared" si="132"/>
        <v>#N/A</v>
      </c>
    </row>
    <row r="1054" spans="5:45" x14ac:dyDescent="0.25">
      <c r="E1054" s="8" t="e">
        <f t="shared" si="129"/>
        <v>#N/A</v>
      </c>
      <c r="F1054" s="7" t="e">
        <f t="shared" si="136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133"/>
        <v>#N/A</v>
      </c>
      <c r="AI1054" s="8" t="e">
        <v>#N/A</v>
      </c>
      <c r="AJ1054" s="7" t="e">
        <v>#N/A</v>
      </c>
      <c r="AK1054" s="19" t="e">
        <v>#N/A</v>
      </c>
      <c r="AL1054" s="7" t="e">
        <v>#N/A</v>
      </c>
      <c r="AM1054" s="7" t="e">
        <v>#N/A</v>
      </c>
      <c r="AO1054" s="22" t="e">
        <f t="shared" si="134"/>
        <v>#N/A</v>
      </c>
      <c r="AP1054" s="22" t="e">
        <f t="shared" si="135"/>
        <v>#N/A</v>
      </c>
      <c r="AQ1054" s="22" t="e">
        <f t="shared" si="130"/>
        <v>#N/A</v>
      </c>
      <c r="AR1054" s="22" t="e">
        <f t="shared" si="131"/>
        <v>#N/A</v>
      </c>
      <c r="AS1054" s="22" t="e">
        <f t="shared" si="132"/>
        <v>#N/A</v>
      </c>
    </row>
    <row r="1055" spans="5:45" x14ac:dyDescent="0.25">
      <c r="E1055" s="8" t="e">
        <f t="shared" si="129"/>
        <v>#N/A</v>
      </c>
      <c r="F1055" s="7" t="e">
        <f t="shared" si="136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133"/>
        <v>#N/A</v>
      </c>
      <c r="AI1055" s="8" t="e">
        <v>#N/A</v>
      </c>
      <c r="AJ1055" s="7" t="e">
        <v>#N/A</v>
      </c>
      <c r="AK1055" s="19" t="e">
        <v>#N/A</v>
      </c>
      <c r="AL1055" s="7" t="e">
        <v>#N/A</v>
      </c>
      <c r="AM1055" s="7" t="e">
        <v>#N/A</v>
      </c>
      <c r="AO1055" s="22" t="e">
        <f t="shared" si="134"/>
        <v>#N/A</v>
      </c>
      <c r="AP1055" s="22" t="e">
        <f t="shared" si="135"/>
        <v>#N/A</v>
      </c>
      <c r="AQ1055" s="22" t="e">
        <f t="shared" si="130"/>
        <v>#N/A</v>
      </c>
      <c r="AR1055" s="22" t="e">
        <f t="shared" si="131"/>
        <v>#N/A</v>
      </c>
      <c r="AS1055" s="22" t="e">
        <f t="shared" si="132"/>
        <v>#N/A</v>
      </c>
    </row>
    <row r="1056" spans="5:45" x14ac:dyDescent="0.25">
      <c r="E1056" s="8" t="e">
        <f t="shared" si="129"/>
        <v>#N/A</v>
      </c>
      <c r="F1056" s="7" t="e">
        <f t="shared" si="136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133"/>
        <v>#N/A</v>
      </c>
      <c r="AI1056" s="8" t="e">
        <v>#N/A</v>
      </c>
      <c r="AJ1056" s="7" t="e">
        <v>#N/A</v>
      </c>
      <c r="AK1056" s="19" t="e">
        <v>#N/A</v>
      </c>
      <c r="AL1056" s="7" t="e">
        <v>#N/A</v>
      </c>
      <c r="AM1056" s="7" t="e">
        <v>#N/A</v>
      </c>
      <c r="AO1056" s="22" t="e">
        <f t="shared" si="134"/>
        <v>#N/A</v>
      </c>
      <c r="AP1056" s="22" t="e">
        <f t="shared" si="135"/>
        <v>#N/A</v>
      </c>
      <c r="AQ1056" s="22" t="e">
        <f t="shared" si="130"/>
        <v>#N/A</v>
      </c>
      <c r="AR1056" s="22" t="e">
        <f t="shared" si="131"/>
        <v>#N/A</v>
      </c>
      <c r="AS1056" s="22" t="e">
        <f t="shared" si="132"/>
        <v>#N/A</v>
      </c>
    </row>
    <row r="1057" spans="5:45" x14ac:dyDescent="0.25">
      <c r="E1057" s="8" t="e">
        <f t="shared" si="129"/>
        <v>#N/A</v>
      </c>
      <c r="F1057" s="7" t="e">
        <f t="shared" si="136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133"/>
        <v>#N/A</v>
      </c>
      <c r="AI1057" s="8" t="e">
        <v>#N/A</v>
      </c>
      <c r="AJ1057" s="7" t="e">
        <v>#N/A</v>
      </c>
      <c r="AK1057" s="19" t="e">
        <v>#N/A</v>
      </c>
      <c r="AL1057" s="7" t="e">
        <v>#N/A</v>
      </c>
      <c r="AM1057" s="7" t="e">
        <v>#N/A</v>
      </c>
      <c r="AO1057" s="22" t="e">
        <f t="shared" si="134"/>
        <v>#N/A</v>
      </c>
      <c r="AP1057" s="22" t="e">
        <f t="shared" si="135"/>
        <v>#N/A</v>
      </c>
      <c r="AQ1057" s="22" t="e">
        <f t="shared" si="130"/>
        <v>#N/A</v>
      </c>
      <c r="AR1057" s="22" t="e">
        <f t="shared" si="131"/>
        <v>#N/A</v>
      </c>
      <c r="AS1057" s="22" t="e">
        <f t="shared" si="132"/>
        <v>#N/A</v>
      </c>
    </row>
    <row r="1058" spans="5:45" x14ac:dyDescent="0.25">
      <c r="E1058" s="8" t="e">
        <f t="shared" si="129"/>
        <v>#N/A</v>
      </c>
      <c r="F1058" s="7" t="e">
        <f t="shared" si="136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133"/>
        <v>#N/A</v>
      </c>
      <c r="AI1058" s="8" t="e">
        <v>#N/A</v>
      </c>
      <c r="AJ1058" s="7" t="e">
        <v>#N/A</v>
      </c>
      <c r="AK1058" s="19" t="e">
        <v>#N/A</v>
      </c>
      <c r="AL1058" s="7" t="e">
        <v>#N/A</v>
      </c>
      <c r="AM1058" s="7" t="e">
        <v>#N/A</v>
      </c>
      <c r="AO1058" s="22" t="e">
        <f t="shared" si="134"/>
        <v>#N/A</v>
      </c>
      <c r="AP1058" s="22" t="e">
        <f t="shared" si="135"/>
        <v>#N/A</v>
      </c>
      <c r="AQ1058" s="22" t="e">
        <f t="shared" si="130"/>
        <v>#N/A</v>
      </c>
      <c r="AR1058" s="22" t="e">
        <f t="shared" si="131"/>
        <v>#N/A</v>
      </c>
      <c r="AS1058" s="22" t="e">
        <f t="shared" si="132"/>
        <v>#N/A</v>
      </c>
    </row>
    <row r="1059" spans="5:45" x14ac:dyDescent="0.25">
      <c r="E1059" s="8" t="e">
        <f t="shared" si="129"/>
        <v>#N/A</v>
      </c>
      <c r="F1059" s="7" t="e">
        <f t="shared" si="136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133"/>
        <v>#N/A</v>
      </c>
      <c r="AI1059" s="8" t="e">
        <v>#N/A</v>
      </c>
      <c r="AJ1059" s="7" t="e">
        <v>#N/A</v>
      </c>
      <c r="AK1059" s="19" t="e">
        <v>#N/A</v>
      </c>
      <c r="AL1059" s="7" t="e">
        <v>#N/A</v>
      </c>
      <c r="AM1059" s="7" t="e">
        <v>#N/A</v>
      </c>
      <c r="AO1059" s="22" t="e">
        <f t="shared" si="134"/>
        <v>#N/A</v>
      </c>
      <c r="AP1059" s="22" t="e">
        <f t="shared" si="135"/>
        <v>#N/A</v>
      </c>
      <c r="AQ1059" s="22" t="e">
        <f t="shared" si="130"/>
        <v>#N/A</v>
      </c>
      <c r="AR1059" s="22" t="e">
        <f t="shared" si="131"/>
        <v>#N/A</v>
      </c>
      <c r="AS1059" s="22" t="e">
        <f t="shared" si="132"/>
        <v>#N/A</v>
      </c>
    </row>
    <row r="1060" spans="5:45" x14ac:dyDescent="0.25">
      <c r="E1060" s="8" t="e">
        <f t="shared" si="129"/>
        <v>#N/A</v>
      </c>
      <c r="F1060" s="7" t="e">
        <f t="shared" si="136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133"/>
        <v>#N/A</v>
      </c>
      <c r="AI1060" s="8" t="e">
        <v>#N/A</v>
      </c>
      <c r="AJ1060" s="7" t="e">
        <v>#N/A</v>
      </c>
      <c r="AK1060" s="19" t="e">
        <v>#N/A</v>
      </c>
      <c r="AL1060" s="7" t="e">
        <v>#N/A</v>
      </c>
      <c r="AM1060" s="7" t="e">
        <v>#N/A</v>
      </c>
      <c r="AO1060" s="22" t="e">
        <f t="shared" si="134"/>
        <v>#N/A</v>
      </c>
      <c r="AP1060" s="22" t="e">
        <f t="shared" si="135"/>
        <v>#N/A</v>
      </c>
      <c r="AQ1060" s="22" t="e">
        <f t="shared" si="130"/>
        <v>#N/A</v>
      </c>
      <c r="AR1060" s="22" t="e">
        <f t="shared" si="131"/>
        <v>#N/A</v>
      </c>
      <c r="AS1060" s="22" t="e">
        <f t="shared" si="132"/>
        <v>#N/A</v>
      </c>
    </row>
    <row r="1061" spans="5:45" x14ac:dyDescent="0.25">
      <c r="E1061" s="8" t="e">
        <f t="shared" si="129"/>
        <v>#N/A</v>
      </c>
      <c r="F1061" s="7" t="e">
        <f t="shared" si="136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133"/>
        <v>#N/A</v>
      </c>
      <c r="AI1061" s="8" t="e">
        <v>#N/A</v>
      </c>
      <c r="AJ1061" s="7" t="e">
        <v>#N/A</v>
      </c>
      <c r="AK1061" s="19" t="e">
        <v>#N/A</v>
      </c>
      <c r="AL1061" s="7" t="e">
        <v>#N/A</v>
      </c>
      <c r="AM1061" s="7" t="e">
        <v>#N/A</v>
      </c>
      <c r="AO1061" s="22" t="e">
        <f t="shared" si="134"/>
        <v>#N/A</v>
      </c>
      <c r="AP1061" s="22" t="e">
        <f t="shared" si="135"/>
        <v>#N/A</v>
      </c>
      <c r="AQ1061" s="22" t="e">
        <f t="shared" si="130"/>
        <v>#N/A</v>
      </c>
      <c r="AR1061" s="22" t="e">
        <f t="shared" si="131"/>
        <v>#N/A</v>
      </c>
      <c r="AS1061" s="22" t="e">
        <f t="shared" si="132"/>
        <v>#N/A</v>
      </c>
    </row>
    <row r="1062" spans="5:45" x14ac:dyDescent="0.25">
      <c r="E1062" s="8" t="e">
        <f t="shared" si="129"/>
        <v>#N/A</v>
      </c>
      <c r="F1062" s="7" t="e">
        <f t="shared" si="136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133"/>
        <v>#N/A</v>
      </c>
      <c r="AI1062" s="8" t="e">
        <v>#N/A</v>
      </c>
      <c r="AJ1062" s="7" t="e">
        <v>#N/A</v>
      </c>
      <c r="AK1062" s="19" t="e">
        <v>#N/A</v>
      </c>
      <c r="AL1062" s="7" t="e">
        <v>#N/A</v>
      </c>
      <c r="AM1062" s="7" t="e">
        <v>#N/A</v>
      </c>
      <c r="AO1062" s="22" t="e">
        <f t="shared" si="134"/>
        <v>#N/A</v>
      </c>
      <c r="AP1062" s="22" t="e">
        <f t="shared" si="135"/>
        <v>#N/A</v>
      </c>
      <c r="AQ1062" s="22" t="e">
        <f t="shared" si="130"/>
        <v>#N/A</v>
      </c>
      <c r="AR1062" s="22" t="e">
        <f t="shared" si="131"/>
        <v>#N/A</v>
      </c>
      <c r="AS1062" s="22" t="e">
        <f t="shared" si="132"/>
        <v>#N/A</v>
      </c>
    </row>
    <row r="1063" spans="5:45" x14ac:dyDescent="0.25">
      <c r="E1063" s="8" t="e">
        <f t="shared" si="129"/>
        <v>#N/A</v>
      </c>
      <c r="F1063" s="7" t="e">
        <f t="shared" si="136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133"/>
        <v>#N/A</v>
      </c>
      <c r="AI1063" s="8" t="e">
        <v>#N/A</v>
      </c>
      <c r="AJ1063" s="7" t="e">
        <v>#N/A</v>
      </c>
      <c r="AK1063" s="19" t="e">
        <v>#N/A</v>
      </c>
      <c r="AL1063" s="7" t="e">
        <v>#N/A</v>
      </c>
      <c r="AM1063" s="7" t="e">
        <v>#N/A</v>
      </c>
      <c r="AO1063" s="22" t="e">
        <f t="shared" si="134"/>
        <v>#N/A</v>
      </c>
      <c r="AP1063" s="22" t="e">
        <f t="shared" si="135"/>
        <v>#N/A</v>
      </c>
      <c r="AQ1063" s="22" t="e">
        <f t="shared" si="130"/>
        <v>#N/A</v>
      </c>
      <c r="AR1063" s="22" t="e">
        <f t="shared" si="131"/>
        <v>#N/A</v>
      </c>
      <c r="AS1063" s="22" t="e">
        <f t="shared" si="132"/>
        <v>#N/A</v>
      </c>
    </row>
    <row r="1064" spans="5:45" x14ac:dyDescent="0.25">
      <c r="E1064" s="8" t="e">
        <f t="shared" si="129"/>
        <v>#N/A</v>
      </c>
      <c r="F1064" s="7" t="e">
        <f t="shared" si="136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133"/>
        <v>#N/A</v>
      </c>
      <c r="AI1064" s="8" t="e">
        <v>#N/A</v>
      </c>
      <c r="AJ1064" s="7" t="e">
        <v>#N/A</v>
      </c>
      <c r="AK1064" s="19" t="e">
        <v>#N/A</v>
      </c>
      <c r="AL1064" s="7" t="e">
        <v>#N/A</v>
      </c>
      <c r="AM1064" s="7" t="e">
        <v>#N/A</v>
      </c>
      <c r="AO1064" s="22" t="e">
        <f t="shared" si="134"/>
        <v>#N/A</v>
      </c>
      <c r="AP1064" s="22" t="e">
        <f t="shared" si="135"/>
        <v>#N/A</v>
      </c>
      <c r="AQ1064" s="22" t="e">
        <f t="shared" si="130"/>
        <v>#N/A</v>
      </c>
      <c r="AR1064" s="22" t="e">
        <f t="shared" si="131"/>
        <v>#N/A</v>
      </c>
      <c r="AS1064" s="22" t="e">
        <f t="shared" si="132"/>
        <v>#N/A</v>
      </c>
    </row>
    <row r="1065" spans="5:45" x14ac:dyDescent="0.25">
      <c r="E1065" s="8" t="e">
        <f t="shared" si="129"/>
        <v>#N/A</v>
      </c>
      <c r="F1065" s="7" t="e">
        <f t="shared" si="136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133"/>
        <v>#N/A</v>
      </c>
      <c r="AI1065" s="8" t="e">
        <v>#N/A</v>
      </c>
      <c r="AJ1065" s="7" t="e">
        <v>#N/A</v>
      </c>
      <c r="AK1065" s="19" t="e">
        <v>#N/A</v>
      </c>
      <c r="AL1065" s="7" t="e">
        <v>#N/A</v>
      </c>
      <c r="AM1065" s="7" t="e">
        <v>#N/A</v>
      </c>
      <c r="AO1065" s="22" t="e">
        <f t="shared" si="134"/>
        <v>#N/A</v>
      </c>
      <c r="AP1065" s="22" t="e">
        <f t="shared" si="135"/>
        <v>#N/A</v>
      </c>
      <c r="AQ1065" s="22" t="e">
        <f t="shared" si="130"/>
        <v>#N/A</v>
      </c>
      <c r="AR1065" s="22" t="e">
        <f t="shared" si="131"/>
        <v>#N/A</v>
      </c>
      <c r="AS1065" s="22" t="e">
        <f t="shared" si="132"/>
        <v>#N/A</v>
      </c>
    </row>
    <row r="1066" spans="5:45" x14ac:dyDescent="0.25">
      <c r="E1066" s="8" t="e">
        <f t="shared" si="129"/>
        <v>#N/A</v>
      </c>
      <c r="F1066" s="7" t="e">
        <f t="shared" si="136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133"/>
        <v>#N/A</v>
      </c>
      <c r="AI1066" s="8" t="e">
        <v>#N/A</v>
      </c>
      <c r="AJ1066" s="7" t="e">
        <v>#N/A</v>
      </c>
      <c r="AK1066" s="19" t="e">
        <v>#N/A</v>
      </c>
      <c r="AL1066" s="7" t="e">
        <v>#N/A</v>
      </c>
      <c r="AM1066" s="7" t="e">
        <v>#N/A</v>
      </c>
      <c r="AO1066" s="22" t="e">
        <f t="shared" si="134"/>
        <v>#N/A</v>
      </c>
      <c r="AP1066" s="22" t="e">
        <f t="shared" si="135"/>
        <v>#N/A</v>
      </c>
      <c r="AQ1066" s="22" t="e">
        <f t="shared" si="130"/>
        <v>#N/A</v>
      </c>
      <c r="AR1066" s="22" t="e">
        <f t="shared" si="131"/>
        <v>#N/A</v>
      </c>
      <c r="AS1066" s="22" t="e">
        <f t="shared" si="132"/>
        <v>#N/A</v>
      </c>
    </row>
    <row r="1067" spans="5:45" x14ac:dyDescent="0.25">
      <c r="E1067" s="8" t="e">
        <f t="shared" si="129"/>
        <v>#N/A</v>
      </c>
      <c r="F1067" s="7" t="e">
        <f t="shared" si="136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133"/>
        <v>#N/A</v>
      </c>
      <c r="AI1067" s="8" t="e">
        <v>#N/A</v>
      </c>
      <c r="AJ1067" s="7" t="e">
        <v>#N/A</v>
      </c>
      <c r="AK1067" s="19" t="e">
        <v>#N/A</v>
      </c>
      <c r="AL1067" s="7" t="e">
        <v>#N/A</v>
      </c>
      <c r="AM1067" s="7" t="e">
        <v>#N/A</v>
      </c>
      <c r="AO1067" s="22" t="e">
        <f t="shared" si="134"/>
        <v>#N/A</v>
      </c>
      <c r="AP1067" s="22" t="e">
        <f t="shared" si="135"/>
        <v>#N/A</v>
      </c>
      <c r="AQ1067" s="22" t="e">
        <f t="shared" si="130"/>
        <v>#N/A</v>
      </c>
      <c r="AR1067" s="22" t="e">
        <f t="shared" si="131"/>
        <v>#N/A</v>
      </c>
      <c r="AS1067" s="22" t="e">
        <f t="shared" si="132"/>
        <v>#N/A</v>
      </c>
    </row>
    <row r="1068" spans="5:45" x14ac:dyDescent="0.25">
      <c r="E1068" s="8" t="e">
        <f t="shared" si="129"/>
        <v>#N/A</v>
      </c>
      <c r="F1068" s="7" t="e">
        <f t="shared" si="136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133"/>
        <v>#N/A</v>
      </c>
      <c r="AI1068" s="8" t="e">
        <v>#N/A</v>
      </c>
      <c r="AJ1068" s="7" t="e">
        <v>#N/A</v>
      </c>
      <c r="AK1068" s="19" t="e">
        <v>#N/A</v>
      </c>
      <c r="AL1068" s="7" t="e">
        <v>#N/A</v>
      </c>
      <c r="AM1068" s="7" t="e">
        <v>#N/A</v>
      </c>
      <c r="AO1068" s="22" t="e">
        <f t="shared" si="134"/>
        <v>#N/A</v>
      </c>
      <c r="AP1068" s="22" t="e">
        <f t="shared" si="135"/>
        <v>#N/A</v>
      </c>
      <c r="AQ1068" s="22" t="e">
        <f t="shared" si="130"/>
        <v>#N/A</v>
      </c>
      <c r="AR1068" s="22" t="e">
        <f t="shared" si="131"/>
        <v>#N/A</v>
      </c>
      <c r="AS1068" s="22" t="e">
        <f t="shared" si="132"/>
        <v>#N/A</v>
      </c>
    </row>
    <row r="1069" spans="5:45" x14ac:dyDescent="0.25">
      <c r="E1069" s="8" t="e">
        <f t="shared" si="129"/>
        <v>#N/A</v>
      </c>
      <c r="F1069" s="7" t="e">
        <f t="shared" si="136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133"/>
        <v>#N/A</v>
      </c>
      <c r="AI1069" s="8" t="e">
        <v>#N/A</v>
      </c>
      <c r="AJ1069" s="7" t="e">
        <v>#N/A</v>
      </c>
      <c r="AK1069" s="19" t="e">
        <v>#N/A</v>
      </c>
      <c r="AL1069" s="7" t="e">
        <v>#N/A</v>
      </c>
      <c r="AM1069" s="7" t="e">
        <v>#N/A</v>
      </c>
      <c r="AO1069" s="22" t="e">
        <f t="shared" si="134"/>
        <v>#N/A</v>
      </c>
      <c r="AP1069" s="22" t="e">
        <f t="shared" si="135"/>
        <v>#N/A</v>
      </c>
      <c r="AQ1069" s="22" t="e">
        <f t="shared" si="130"/>
        <v>#N/A</v>
      </c>
      <c r="AR1069" s="22" t="e">
        <f t="shared" si="131"/>
        <v>#N/A</v>
      </c>
      <c r="AS1069" s="22" t="e">
        <f t="shared" si="132"/>
        <v>#N/A</v>
      </c>
    </row>
    <row r="1070" spans="5:45" x14ac:dyDescent="0.25">
      <c r="E1070" s="8" t="e">
        <f t="shared" si="129"/>
        <v>#N/A</v>
      </c>
      <c r="F1070" s="7" t="e">
        <f t="shared" si="136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133"/>
        <v>#N/A</v>
      </c>
      <c r="AI1070" s="8" t="e">
        <v>#N/A</v>
      </c>
      <c r="AJ1070" s="7" t="e">
        <v>#N/A</v>
      </c>
      <c r="AK1070" s="19" t="e">
        <v>#N/A</v>
      </c>
      <c r="AL1070" s="7" t="e">
        <v>#N/A</v>
      </c>
      <c r="AM1070" s="7" t="e">
        <v>#N/A</v>
      </c>
      <c r="AO1070" s="22" t="e">
        <f t="shared" si="134"/>
        <v>#N/A</v>
      </c>
      <c r="AP1070" s="22" t="e">
        <f t="shared" si="135"/>
        <v>#N/A</v>
      </c>
      <c r="AQ1070" s="22" t="e">
        <f t="shared" si="130"/>
        <v>#N/A</v>
      </c>
      <c r="AR1070" s="22" t="e">
        <f t="shared" si="131"/>
        <v>#N/A</v>
      </c>
      <c r="AS1070" s="22" t="e">
        <f t="shared" si="132"/>
        <v>#N/A</v>
      </c>
    </row>
    <row r="1071" spans="5:45" x14ac:dyDescent="0.25">
      <c r="E1071" s="8" t="e">
        <f t="shared" si="129"/>
        <v>#N/A</v>
      </c>
      <c r="F1071" s="7" t="e">
        <f t="shared" si="136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133"/>
        <v>#N/A</v>
      </c>
      <c r="AI1071" s="8" t="e">
        <v>#N/A</v>
      </c>
      <c r="AJ1071" s="7" t="e">
        <v>#N/A</v>
      </c>
      <c r="AK1071" s="19" t="e">
        <v>#N/A</v>
      </c>
      <c r="AL1071" s="7" t="e">
        <v>#N/A</v>
      </c>
      <c r="AM1071" s="7" t="e">
        <v>#N/A</v>
      </c>
      <c r="AO1071" s="22" t="e">
        <f t="shared" si="134"/>
        <v>#N/A</v>
      </c>
      <c r="AP1071" s="22" t="e">
        <f t="shared" si="135"/>
        <v>#N/A</v>
      </c>
      <c r="AQ1071" s="22" t="e">
        <f t="shared" si="130"/>
        <v>#N/A</v>
      </c>
      <c r="AR1071" s="22" t="e">
        <f t="shared" si="131"/>
        <v>#N/A</v>
      </c>
      <c r="AS1071" s="22" t="e">
        <f t="shared" si="132"/>
        <v>#N/A</v>
      </c>
    </row>
    <row r="1072" spans="5:45" x14ac:dyDescent="0.25">
      <c r="E1072" s="8" t="e">
        <f t="shared" si="129"/>
        <v>#N/A</v>
      </c>
      <c r="F1072" s="7" t="e">
        <f t="shared" si="136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133"/>
        <v>#N/A</v>
      </c>
      <c r="AI1072" s="8" t="e">
        <v>#N/A</v>
      </c>
      <c r="AJ1072" s="7" t="e">
        <v>#N/A</v>
      </c>
      <c r="AK1072" s="19" t="e">
        <v>#N/A</v>
      </c>
      <c r="AL1072" s="7" t="e">
        <v>#N/A</v>
      </c>
      <c r="AM1072" s="7" t="e">
        <v>#N/A</v>
      </c>
      <c r="AO1072" s="22" t="e">
        <f t="shared" si="134"/>
        <v>#N/A</v>
      </c>
      <c r="AP1072" s="22" t="e">
        <f t="shared" si="135"/>
        <v>#N/A</v>
      </c>
      <c r="AQ1072" s="22" t="e">
        <f t="shared" si="130"/>
        <v>#N/A</v>
      </c>
      <c r="AR1072" s="22" t="e">
        <f t="shared" si="131"/>
        <v>#N/A</v>
      </c>
      <c r="AS1072" s="22" t="e">
        <f t="shared" si="132"/>
        <v>#N/A</v>
      </c>
    </row>
    <row r="1073" spans="5:45" x14ac:dyDescent="0.25">
      <c r="E1073" s="8" t="e">
        <f t="shared" si="129"/>
        <v>#N/A</v>
      </c>
      <c r="F1073" s="7" t="e">
        <f t="shared" si="136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133"/>
        <v>#N/A</v>
      </c>
      <c r="AI1073" s="8" t="e">
        <v>#N/A</v>
      </c>
      <c r="AJ1073" s="7" t="e">
        <v>#N/A</v>
      </c>
      <c r="AK1073" s="19" t="e">
        <v>#N/A</v>
      </c>
      <c r="AL1073" s="7" t="e">
        <v>#N/A</v>
      </c>
      <c r="AM1073" s="7" t="e">
        <v>#N/A</v>
      </c>
      <c r="AO1073" s="22" t="e">
        <f t="shared" si="134"/>
        <v>#N/A</v>
      </c>
      <c r="AP1073" s="22" t="e">
        <f t="shared" si="135"/>
        <v>#N/A</v>
      </c>
      <c r="AQ1073" s="22" t="e">
        <f t="shared" si="130"/>
        <v>#N/A</v>
      </c>
      <c r="AR1073" s="22" t="e">
        <f t="shared" si="131"/>
        <v>#N/A</v>
      </c>
      <c r="AS1073" s="22" t="e">
        <f t="shared" si="132"/>
        <v>#N/A</v>
      </c>
    </row>
    <row r="1074" spans="5:45" x14ac:dyDescent="0.25">
      <c r="E1074" s="8" t="e">
        <f t="shared" si="129"/>
        <v>#N/A</v>
      </c>
      <c r="F1074" s="7" t="e">
        <f t="shared" si="136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133"/>
        <v>#N/A</v>
      </c>
      <c r="AI1074" s="8" t="e">
        <v>#N/A</v>
      </c>
      <c r="AJ1074" s="7" t="e">
        <v>#N/A</v>
      </c>
      <c r="AK1074" s="19" t="e">
        <v>#N/A</v>
      </c>
      <c r="AL1074" s="7" t="e">
        <v>#N/A</v>
      </c>
      <c r="AM1074" s="7" t="e">
        <v>#N/A</v>
      </c>
      <c r="AO1074" s="22" t="e">
        <f t="shared" si="134"/>
        <v>#N/A</v>
      </c>
      <c r="AP1074" s="22" t="e">
        <f t="shared" si="135"/>
        <v>#N/A</v>
      </c>
      <c r="AQ1074" s="22" t="e">
        <f t="shared" si="130"/>
        <v>#N/A</v>
      </c>
      <c r="AR1074" s="22" t="e">
        <f t="shared" si="131"/>
        <v>#N/A</v>
      </c>
      <c r="AS1074" s="22" t="e">
        <f t="shared" si="132"/>
        <v>#N/A</v>
      </c>
    </row>
    <row r="1075" spans="5:45" x14ac:dyDescent="0.25">
      <c r="E1075" s="8" t="e">
        <f t="shared" si="129"/>
        <v>#N/A</v>
      </c>
      <c r="F1075" s="7" t="e">
        <f t="shared" si="136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133"/>
        <v>#N/A</v>
      </c>
      <c r="AI1075" s="8" t="e">
        <v>#N/A</v>
      </c>
      <c r="AJ1075" s="7" t="e">
        <v>#N/A</v>
      </c>
      <c r="AK1075" s="19" t="e">
        <v>#N/A</v>
      </c>
      <c r="AL1075" s="7" t="e">
        <v>#N/A</v>
      </c>
      <c r="AM1075" s="7" t="e">
        <v>#N/A</v>
      </c>
      <c r="AO1075" s="22" t="e">
        <f t="shared" si="134"/>
        <v>#N/A</v>
      </c>
      <c r="AP1075" s="22" t="e">
        <f t="shared" si="135"/>
        <v>#N/A</v>
      </c>
      <c r="AQ1075" s="22" t="e">
        <f t="shared" si="130"/>
        <v>#N/A</v>
      </c>
      <c r="AR1075" s="22" t="e">
        <f t="shared" si="131"/>
        <v>#N/A</v>
      </c>
      <c r="AS1075" s="22" t="e">
        <f t="shared" si="132"/>
        <v>#N/A</v>
      </c>
    </row>
    <row r="1076" spans="5:45" x14ac:dyDescent="0.25">
      <c r="E1076" s="8" t="e">
        <f t="shared" si="129"/>
        <v>#N/A</v>
      </c>
      <c r="F1076" s="7" t="e">
        <f t="shared" si="136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133"/>
        <v>#N/A</v>
      </c>
      <c r="AI1076" s="8" t="e">
        <v>#N/A</v>
      </c>
      <c r="AJ1076" s="7" t="e">
        <v>#N/A</v>
      </c>
      <c r="AK1076" s="19" t="e">
        <v>#N/A</v>
      </c>
      <c r="AL1076" s="7" t="e">
        <v>#N/A</v>
      </c>
      <c r="AM1076" s="7" t="e">
        <v>#N/A</v>
      </c>
      <c r="AO1076" s="22" t="e">
        <f t="shared" si="134"/>
        <v>#N/A</v>
      </c>
      <c r="AP1076" s="22" t="e">
        <f t="shared" si="135"/>
        <v>#N/A</v>
      </c>
      <c r="AQ1076" s="22" t="e">
        <f t="shared" si="130"/>
        <v>#N/A</v>
      </c>
      <c r="AR1076" s="22" t="e">
        <f t="shared" si="131"/>
        <v>#N/A</v>
      </c>
      <c r="AS1076" s="22" t="e">
        <f t="shared" si="132"/>
        <v>#N/A</v>
      </c>
    </row>
    <row r="1077" spans="5:45" x14ac:dyDescent="0.25">
      <c r="E1077" s="8" t="e">
        <f t="shared" si="129"/>
        <v>#N/A</v>
      </c>
      <c r="F1077" s="7" t="e">
        <f t="shared" si="136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133"/>
        <v>#N/A</v>
      </c>
      <c r="AI1077" s="8" t="e">
        <v>#N/A</v>
      </c>
      <c r="AJ1077" s="7" t="e">
        <v>#N/A</v>
      </c>
      <c r="AK1077" s="19" t="e">
        <v>#N/A</v>
      </c>
      <c r="AL1077" s="7" t="e">
        <v>#N/A</v>
      </c>
      <c r="AM1077" s="7" t="e">
        <v>#N/A</v>
      </c>
      <c r="AO1077" s="22" t="e">
        <f t="shared" si="134"/>
        <v>#N/A</v>
      </c>
      <c r="AP1077" s="22" t="e">
        <f t="shared" si="135"/>
        <v>#N/A</v>
      </c>
      <c r="AQ1077" s="22" t="e">
        <f t="shared" si="130"/>
        <v>#N/A</v>
      </c>
      <c r="AR1077" s="22" t="e">
        <f t="shared" si="131"/>
        <v>#N/A</v>
      </c>
      <c r="AS1077" s="22" t="e">
        <f t="shared" si="132"/>
        <v>#N/A</v>
      </c>
    </row>
    <row r="1078" spans="5:45" x14ac:dyDescent="0.25">
      <c r="E1078" s="8" t="e">
        <f t="shared" si="129"/>
        <v>#N/A</v>
      </c>
      <c r="F1078" s="7" t="e">
        <f t="shared" si="136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133"/>
        <v>#N/A</v>
      </c>
      <c r="AI1078" s="8" t="e">
        <v>#N/A</v>
      </c>
      <c r="AJ1078" s="7" t="e">
        <v>#N/A</v>
      </c>
      <c r="AK1078" s="19" t="e">
        <v>#N/A</v>
      </c>
      <c r="AL1078" s="7" t="e">
        <v>#N/A</v>
      </c>
      <c r="AM1078" s="7" t="e">
        <v>#N/A</v>
      </c>
      <c r="AO1078" s="22" t="e">
        <f t="shared" si="134"/>
        <v>#N/A</v>
      </c>
      <c r="AP1078" s="22" t="e">
        <f t="shared" si="135"/>
        <v>#N/A</v>
      </c>
      <c r="AQ1078" s="22" t="e">
        <f t="shared" si="130"/>
        <v>#N/A</v>
      </c>
      <c r="AR1078" s="22" t="e">
        <f t="shared" si="131"/>
        <v>#N/A</v>
      </c>
      <c r="AS1078" s="22" t="e">
        <f t="shared" si="132"/>
        <v>#N/A</v>
      </c>
    </row>
    <row r="1079" spans="5:45" x14ac:dyDescent="0.25">
      <c r="E1079" s="8" t="e">
        <f t="shared" si="129"/>
        <v>#N/A</v>
      </c>
      <c r="F1079" s="7" t="e">
        <f t="shared" si="136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133"/>
        <v>#N/A</v>
      </c>
      <c r="AI1079" s="8" t="e">
        <v>#N/A</v>
      </c>
      <c r="AJ1079" s="7" t="e">
        <v>#N/A</v>
      </c>
      <c r="AK1079" s="19" t="e">
        <v>#N/A</v>
      </c>
      <c r="AL1079" s="7" t="e">
        <v>#N/A</v>
      </c>
      <c r="AM1079" s="7" t="e">
        <v>#N/A</v>
      </c>
      <c r="AO1079" s="22" t="e">
        <f t="shared" si="134"/>
        <v>#N/A</v>
      </c>
      <c r="AP1079" s="22" t="e">
        <f t="shared" si="135"/>
        <v>#N/A</v>
      </c>
      <c r="AQ1079" s="22" t="e">
        <f t="shared" si="130"/>
        <v>#N/A</v>
      </c>
      <c r="AR1079" s="22" t="e">
        <f t="shared" si="131"/>
        <v>#N/A</v>
      </c>
      <c r="AS1079" s="22" t="e">
        <f t="shared" si="132"/>
        <v>#N/A</v>
      </c>
    </row>
    <row r="1080" spans="5:45" x14ac:dyDescent="0.25">
      <c r="E1080" s="8" t="e">
        <f t="shared" si="129"/>
        <v>#N/A</v>
      </c>
      <c r="F1080" s="7" t="e">
        <f t="shared" si="136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133"/>
        <v>#N/A</v>
      </c>
      <c r="AI1080" s="8" t="e">
        <v>#N/A</v>
      </c>
      <c r="AJ1080" s="7" t="e">
        <v>#N/A</v>
      </c>
      <c r="AK1080" s="19" t="e">
        <v>#N/A</v>
      </c>
      <c r="AL1080" s="7" t="e">
        <v>#N/A</v>
      </c>
      <c r="AM1080" s="7" t="e">
        <v>#N/A</v>
      </c>
      <c r="AO1080" s="22" t="e">
        <f t="shared" si="134"/>
        <v>#N/A</v>
      </c>
      <c r="AP1080" s="22" t="e">
        <f t="shared" si="135"/>
        <v>#N/A</v>
      </c>
      <c r="AQ1080" s="22" t="e">
        <f t="shared" si="130"/>
        <v>#N/A</v>
      </c>
      <c r="AR1080" s="22" t="e">
        <f t="shared" si="131"/>
        <v>#N/A</v>
      </c>
      <c r="AS1080" s="22" t="e">
        <f t="shared" si="132"/>
        <v>#N/A</v>
      </c>
    </row>
    <row r="1081" spans="5:45" x14ac:dyDescent="0.25">
      <c r="E1081" s="8" t="e">
        <f t="shared" si="129"/>
        <v>#N/A</v>
      </c>
      <c r="F1081" s="7" t="e">
        <f t="shared" si="136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133"/>
        <v>#N/A</v>
      </c>
      <c r="AI1081" s="8" t="e">
        <v>#N/A</v>
      </c>
      <c r="AJ1081" s="7" t="e">
        <v>#N/A</v>
      </c>
      <c r="AK1081" s="19" t="e">
        <v>#N/A</v>
      </c>
      <c r="AL1081" s="7" t="e">
        <v>#N/A</v>
      </c>
      <c r="AM1081" s="7" t="e">
        <v>#N/A</v>
      </c>
      <c r="AO1081" s="22" t="e">
        <f t="shared" si="134"/>
        <v>#N/A</v>
      </c>
      <c r="AP1081" s="22" t="e">
        <f t="shared" si="135"/>
        <v>#N/A</v>
      </c>
      <c r="AQ1081" s="22" t="e">
        <f t="shared" si="130"/>
        <v>#N/A</v>
      </c>
      <c r="AR1081" s="22" t="e">
        <f t="shared" si="131"/>
        <v>#N/A</v>
      </c>
      <c r="AS1081" s="22" t="e">
        <f t="shared" si="132"/>
        <v>#N/A</v>
      </c>
    </row>
    <row r="1082" spans="5:45" x14ac:dyDescent="0.25">
      <c r="E1082" s="8" t="e">
        <f t="shared" ref="E1082:E1145" si="137">IF(E1081+1&gt;MAX($B$4:$B$97), NA(), E1081+1)</f>
        <v>#N/A</v>
      </c>
      <c r="F1082" s="7" t="e">
        <f t="shared" si="136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133"/>
        <v>#N/A</v>
      </c>
      <c r="AI1082" s="8" t="e">
        <v>#N/A</v>
      </c>
      <c r="AJ1082" s="7" t="e">
        <v>#N/A</v>
      </c>
      <c r="AK1082" s="19" t="e">
        <v>#N/A</v>
      </c>
      <c r="AL1082" s="7" t="e">
        <v>#N/A</v>
      </c>
      <c r="AM1082" s="7" t="e">
        <v>#N/A</v>
      </c>
      <c r="AO1082" s="22" t="e">
        <f t="shared" si="134"/>
        <v>#N/A</v>
      </c>
      <c r="AP1082" s="22" t="e">
        <f t="shared" si="135"/>
        <v>#N/A</v>
      </c>
      <c r="AQ1082" s="22" t="e">
        <f t="shared" si="130"/>
        <v>#N/A</v>
      </c>
      <c r="AR1082" s="22" t="e">
        <f t="shared" si="131"/>
        <v>#N/A</v>
      </c>
      <c r="AS1082" s="22" t="e">
        <f t="shared" si="132"/>
        <v>#N/A</v>
      </c>
    </row>
    <row r="1083" spans="5:45" x14ac:dyDescent="0.25">
      <c r="E1083" s="8" t="e">
        <f t="shared" si="137"/>
        <v>#N/A</v>
      </c>
      <c r="F1083" s="7" t="e">
        <f t="shared" si="136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133"/>
        <v>#N/A</v>
      </c>
      <c r="AI1083" s="8" t="e">
        <v>#N/A</v>
      </c>
      <c r="AJ1083" s="7" t="e">
        <v>#N/A</v>
      </c>
      <c r="AK1083" s="19" t="e">
        <v>#N/A</v>
      </c>
      <c r="AL1083" s="7" t="e">
        <v>#N/A</v>
      </c>
      <c r="AM1083" s="7" t="e">
        <v>#N/A</v>
      </c>
      <c r="AO1083" s="22" t="e">
        <f t="shared" si="134"/>
        <v>#N/A</v>
      </c>
      <c r="AP1083" s="22" t="e">
        <f t="shared" si="135"/>
        <v>#N/A</v>
      </c>
      <c r="AQ1083" s="22" t="e">
        <f t="shared" si="130"/>
        <v>#N/A</v>
      </c>
      <c r="AR1083" s="22" t="e">
        <f t="shared" si="131"/>
        <v>#N/A</v>
      </c>
      <c r="AS1083" s="22" t="e">
        <f t="shared" si="132"/>
        <v>#N/A</v>
      </c>
    </row>
    <row r="1084" spans="5:45" x14ac:dyDescent="0.25">
      <c r="E1084" s="8" t="e">
        <f t="shared" si="137"/>
        <v>#N/A</v>
      </c>
      <c r="F1084" s="7" t="e">
        <f t="shared" si="136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133"/>
        <v>#N/A</v>
      </c>
      <c r="AI1084" s="8" t="e">
        <v>#N/A</v>
      </c>
      <c r="AJ1084" s="7" t="e">
        <v>#N/A</v>
      </c>
      <c r="AK1084" s="19" t="e">
        <v>#N/A</v>
      </c>
      <c r="AL1084" s="7" t="e">
        <v>#N/A</v>
      </c>
      <c r="AM1084" s="7" t="e">
        <v>#N/A</v>
      </c>
      <c r="AO1084" s="22" t="e">
        <f t="shared" si="134"/>
        <v>#N/A</v>
      </c>
      <c r="AP1084" s="22" t="e">
        <f t="shared" si="135"/>
        <v>#N/A</v>
      </c>
      <c r="AQ1084" s="22" t="e">
        <f t="shared" si="130"/>
        <v>#N/A</v>
      </c>
      <c r="AR1084" s="22" t="e">
        <f t="shared" si="131"/>
        <v>#N/A</v>
      </c>
      <c r="AS1084" s="22" t="e">
        <f t="shared" si="132"/>
        <v>#N/A</v>
      </c>
    </row>
    <row r="1085" spans="5:45" x14ac:dyDescent="0.25">
      <c r="E1085" s="8" t="e">
        <f t="shared" si="137"/>
        <v>#N/A</v>
      </c>
      <c r="F1085" s="7" t="e">
        <f t="shared" si="136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133"/>
        <v>#N/A</v>
      </c>
      <c r="AI1085" s="8" t="e">
        <v>#N/A</v>
      </c>
      <c r="AJ1085" s="7" t="e">
        <v>#N/A</v>
      </c>
      <c r="AK1085" s="19" t="e">
        <v>#N/A</v>
      </c>
      <c r="AL1085" s="7" t="e">
        <v>#N/A</v>
      </c>
      <c r="AM1085" s="7" t="e">
        <v>#N/A</v>
      </c>
      <c r="AO1085" s="22" t="e">
        <f t="shared" si="134"/>
        <v>#N/A</v>
      </c>
      <c r="AP1085" s="22" t="e">
        <f t="shared" si="135"/>
        <v>#N/A</v>
      </c>
      <c r="AQ1085" s="22" t="e">
        <f t="shared" si="130"/>
        <v>#N/A</v>
      </c>
      <c r="AR1085" s="22" t="e">
        <f t="shared" si="131"/>
        <v>#N/A</v>
      </c>
      <c r="AS1085" s="22" t="e">
        <f t="shared" si="132"/>
        <v>#N/A</v>
      </c>
    </row>
    <row r="1086" spans="5:45" x14ac:dyDescent="0.25">
      <c r="E1086" s="8" t="e">
        <f t="shared" si="137"/>
        <v>#N/A</v>
      </c>
      <c r="F1086" s="7" t="e">
        <f t="shared" si="136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133"/>
        <v>#N/A</v>
      </c>
      <c r="AI1086" s="8" t="e">
        <v>#N/A</v>
      </c>
      <c r="AJ1086" s="7" t="e">
        <v>#N/A</v>
      </c>
      <c r="AK1086" s="19" t="e">
        <v>#N/A</v>
      </c>
      <c r="AL1086" s="7" t="e">
        <v>#N/A</v>
      </c>
      <c r="AM1086" s="7" t="e">
        <v>#N/A</v>
      </c>
      <c r="AO1086" s="22" t="e">
        <f t="shared" si="134"/>
        <v>#N/A</v>
      </c>
      <c r="AP1086" s="22" t="e">
        <f t="shared" si="135"/>
        <v>#N/A</v>
      </c>
      <c r="AQ1086" s="22" t="e">
        <f t="shared" si="130"/>
        <v>#N/A</v>
      </c>
      <c r="AR1086" s="22" t="e">
        <f t="shared" si="131"/>
        <v>#N/A</v>
      </c>
      <c r="AS1086" s="22" t="e">
        <f t="shared" si="132"/>
        <v>#N/A</v>
      </c>
    </row>
    <row r="1087" spans="5:45" x14ac:dyDescent="0.25">
      <c r="E1087" s="8" t="e">
        <f t="shared" si="137"/>
        <v>#N/A</v>
      </c>
      <c r="F1087" s="7" t="e">
        <f t="shared" si="136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133"/>
        <v>#N/A</v>
      </c>
      <c r="AI1087" s="8" t="e">
        <v>#N/A</v>
      </c>
      <c r="AJ1087" s="7" t="e">
        <v>#N/A</v>
      </c>
      <c r="AK1087" s="19" t="e">
        <v>#N/A</v>
      </c>
      <c r="AL1087" s="7" t="e">
        <v>#N/A</v>
      </c>
      <c r="AM1087" s="7" t="e">
        <v>#N/A</v>
      </c>
      <c r="AO1087" s="22" t="e">
        <f t="shared" si="134"/>
        <v>#N/A</v>
      </c>
      <c r="AP1087" s="22" t="e">
        <f t="shared" si="135"/>
        <v>#N/A</v>
      </c>
      <c r="AQ1087" s="22" t="e">
        <f t="shared" si="130"/>
        <v>#N/A</v>
      </c>
      <c r="AR1087" s="22" t="e">
        <f t="shared" si="131"/>
        <v>#N/A</v>
      </c>
      <c r="AS1087" s="22" t="e">
        <f t="shared" si="132"/>
        <v>#N/A</v>
      </c>
    </row>
    <row r="1088" spans="5:45" x14ac:dyDescent="0.25">
      <c r="E1088" s="8" t="e">
        <f t="shared" si="137"/>
        <v>#N/A</v>
      </c>
      <c r="F1088" s="7" t="e">
        <f t="shared" si="136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133"/>
        <v>#N/A</v>
      </c>
      <c r="AI1088" s="8" t="e">
        <v>#N/A</v>
      </c>
      <c r="AJ1088" s="7" t="e">
        <v>#N/A</v>
      </c>
      <c r="AK1088" s="19" t="e">
        <v>#N/A</v>
      </c>
      <c r="AL1088" s="7" t="e">
        <v>#N/A</v>
      </c>
      <c r="AM1088" s="7" t="e">
        <v>#N/A</v>
      </c>
      <c r="AO1088" s="22" t="e">
        <f t="shared" si="134"/>
        <v>#N/A</v>
      </c>
      <c r="AP1088" s="22" t="e">
        <f t="shared" si="135"/>
        <v>#N/A</v>
      </c>
      <c r="AQ1088" s="22" t="e">
        <f t="shared" si="130"/>
        <v>#N/A</v>
      </c>
      <c r="AR1088" s="22" t="e">
        <f t="shared" si="131"/>
        <v>#N/A</v>
      </c>
      <c r="AS1088" s="22" t="e">
        <f t="shared" si="132"/>
        <v>#N/A</v>
      </c>
    </row>
    <row r="1089" spans="5:45" x14ac:dyDescent="0.25">
      <c r="E1089" s="8" t="e">
        <f t="shared" si="137"/>
        <v>#N/A</v>
      </c>
      <c r="F1089" s="7" t="e">
        <f t="shared" si="136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133"/>
        <v>#N/A</v>
      </c>
      <c r="AI1089" s="8" t="e">
        <v>#N/A</v>
      </c>
      <c r="AJ1089" s="7" t="e">
        <v>#N/A</v>
      </c>
      <c r="AK1089" s="19" t="e">
        <v>#N/A</v>
      </c>
      <c r="AL1089" s="7" t="e">
        <v>#N/A</v>
      </c>
      <c r="AM1089" s="7" t="e">
        <v>#N/A</v>
      </c>
      <c r="AO1089" s="22" t="e">
        <f t="shared" si="134"/>
        <v>#N/A</v>
      </c>
      <c r="AP1089" s="22" t="e">
        <f t="shared" si="135"/>
        <v>#N/A</v>
      </c>
      <c r="AQ1089" s="22" t="e">
        <f t="shared" si="130"/>
        <v>#N/A</v>
      </c>
      <c r="AR1089" s="22" t="e">
        <f t="shared" si="131"/>
        <v>#N/A</v>
      </c>
      <c r="AS1089" s="22" t="e">
        <f t="shared" si="132"/>
        <v>#N/A</v>
      </c>
    </row>
    <row r="1090" spans="5:45" x14ac:dyDescent="0.25">
      <c r="E1090" s="8" t="e">
        <f t="shared" si="137"/>
        <v>#N/A</v>
      </c>
      <c r="F1090" s="7" t="e">
        <f t="shared" si="136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133"/>
        <v>#N/A</v>
      </c>
      <c r="AI1090" s="8" t="e">
        <v>#N/A</v>
      </c>
      <c r="AJ1090" s="7" t="e">
        <v>#N/A</v>
      </c>
      <c r="AK1090" s="19" t="e">
        <v>#N/A</v>
      </c>
      <c r="AL1090" s="7" t="e">
        <v>#N/A</v>
      </c>
      <c r="AM1090" s="7" t="e">
        <v>#N/A</v>
      </c>
      <c r="AO1090" s="22" t="e">
        <f t="shared" si="134"/>
        <v>#N/A</v>
      </c>
      <c r="AP1090" s="22" t="e">
        <f t="shared" si="135"/>
        <v>#N/A</v>
      </c>
      <c r="AQ1090" s="22" t="e">
        <f t="shared" si="130"/>
        <v>#N/A</v>
      </c>
      <c r="AR1090" s="22" t="e">
        <f t="shared" si="131"/>
        <v>#N/A</v>
      </c>
      <c r="AS1090" s="22" t="e">
        <f t="shared" si="132"/>
        <v>#N/A</v>
      </c>
    </row>
    <row r="1091" spans="5:45" x14ac:dyDescent="0.25">
      <c r="E1091" s="8" t="e">
        <f t="shared" si="137"/>
        <v>#N/A</v>
      </c>
      <c r="F1091" s="7" t="e">
        <f t="shared" si="136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133"/>
        <v>#N/A</v>
      </c>
      <c r="AI1091" s="8" t="e">
        <v>#N/A</v>
      </c>
      <c r="AJ1091" s="7" t="e">
        <v>#N/A</v>
      </c>
      <c r="AK1091" s="19" t="e">
        <v>#N/A</v>
      </c>
      <c r="AL1091" s="7" t="e">
        <v>#N/A</v>
      </c>
      <c r="AM1091" s="7" t="e">
        <v>#N/A</v>
      </c>
      <c r="AO1091" s="22" t="e">
        <f t="shared" si="134"/>
        <v>#N/A</v>
      </c>
      <c r="AP1091" s="22" t="e">
        <f t="shared" si="135"/>
        <v>#N/A</v>
      </c>
      <c r="AQ1091" s="22" t="e">
        <f t="shared" si="130"/>
        <v>#N/A</v>
      </c>
      <c r="AR1091" s="22" t="e">
        <f t="shared" si="131"/>
        <v>#N/A</v>
      </c>
      <c r="AS1091" s="22" t="e">
        <f t="shared" si="132"/>
        <v>#N/A</v>
      </c>
    </row>
    <row r="1092" spans="5:45" x14ac:dyDescent="0.25">
      <c r="E1092" s="8" t="e">
        <f t="shared" si="137"/>
        <v>#N/A</v>
      </c>
      <c r="F1092" s="7" t="e">
        <f t="shared" si="136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133"/>
        <v>#N/A</v>
      </c>
      <c r="AI1092" s="8" t="e">
        <v>#N/A</v>
      </c>
      <c r="AJ1092" s="7" t="e">
        <v>#N/A</v>
      </c>
      <c r="AK1092" s="19" t="e">
        <v>#N/A</v>
      </c>
      <c r="AL1092" s="7" t="e">
        <v>#N/A</v>
      </c>
      <c r="AM1092" s="7" t="e">
        <v>#N/A</v>
      </c>
      <c r="AO1092" s="22" t="e">
        <f t="shared" si="134"/>
        <v>#N/A</v>
      </c>
      <c r="AP1092" s="22" t="e">
        <f t="shared" si="135"/>
        <v>#N/A</v>
      </c>
      <c r="AQ1092" s="22" t="e">
        <f t="shared" si="130"/>
        <v>#N/A</v>
      </c>
      <c r="AR1092" s="22" t="e">
        <f t="shared" si="131"/>
        <v>#N/A</v>
      </c>
      <c r="AS1092" s="22" t="e">
        <f t="shared" si="132"/>
        <v>#N/A</v>
      </c>
    </row>
    <row r="1093" spans="5:45" x14ac:dyDescent="0.25">
      <c r="E1093" s="8" t="e">
        <f t="shared" si="137"/>
        <v>#N/A</v>
      </c>
      <c r="F1093" s="7" t="e">
        <f t="shared" si="136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133"/>
        <v>#N/A</v>
      </c>
      <c r="AI1093" s="8" t="e">
        <v>#N/A</v>
      </c>
      <c r="AJ1093" s="7" t="e">
        <v>#N/A</v>
      </c>
      <c r="AK1093" s="19" t="e">
        <v>#N/A</v>
      </c>
      <c r="AL1093" s="7" t="e">
        <v>#N/A</v>
      </c>
      <c r="AM1093" s="7" t="e">
        <v>#N/A</v>
      </c>
      <c r="AO1093" s="22" t="e">
        <f t="shared" si="134"/>
        <v>#N/A</v>
      </c>
      <c r="AP1093" s="22" t="e">
        <f t="shared" si="135"/>
        <v>#N/A</v>
      </c>
      <c r="AQ1093" s="22" t="e">
        <f t="shared" si="130"/>
        <v>#N/A</v>
      </c>
      <c r="AR1093" s="22" t="e">
        <f t="shared" si="131"/>
        <v>#N/A</v>
      </c>
      <c r="AS1093" s="22" t="e">
        <f t="shared" si="132"/>
        <v>#N/A</v>
      </c>
    </row>
    <row r="1094" spans="5:45" x14ac:dyDescent="0.25">
      <c r="E1094" s="8" t="e">
        <f t="shared" si="137"/>
        <v>#N/A</v>
      </c>
      <c r="F1094" s="7" t="e">
        <f t="shared" si="136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133"/>
        <v>#N/A</v>
      </c>
      <c r="AI1094" s="8" t="e">
        <v>#N/A</v>
      </c>
      <c r="AJ1094" s="7" t="e">
        <v>#N/A</v>
      </c>
      <c r="AK1094" s="19" t="e">
        <v>#N/A</v>
      </c>
      <c r="AL1094" s="7" t="e">
        <v>#N/A</v>
      </c>
      <c r="AM1094" s="7" t="e">
        <v>#N/A</v>
      </c>
      <c r="AO1094" s="22" t="e">
        <f t="shared" si="134"/>
        <v>#N/A</v>
      </c>
      <c r="AP1094" s="22" t="e">
        <f t="shared" si="135"/>
        <v>#N/A</v>
      </c>
      <c r="AQ1094" s="22" t="e">
        <f t="shared" si="130"/>
        <v>#N/A</v>
      </c>
      <c r="AR1094" s="22" t="e">
        <f t="shared" si="131"/>
        <v>#N/A</v>
      </c>
      <c r="AS1094" s="22" t="e">
        <f t="shared" si="132"/>
        <v>#N/A</v>
      </c>
    </row>
    <row r="1095" spans="5:45" x14ac:dyDescent="0.25">
      <c r="E1095" s="8" t="e">
        <f t="shared" si="137"/>
        <v>#N/A</v>
      </c>
      <c r="F1095" s="7" t="e">
        <f t="shared" si="136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133"/>
        <v>#N/A</v>
      </c>
      <c r="AI1095" s="8" t="e">
        <v>#N/A</v>
      </c>
      <c r="AJ1095" s="7" t="e">
        <v>#N/A</v>
      </c>
      <c r="AK1095" s="19" t="e">
        <v>#N/A</v>
      </c>
      <c r="AL1095" s="7" t="e">
        <v>#N/A</v>
      </c>
      <c r="AM1095" s="7" t="e">
        <v>#N/A</v>
      </c>
      <c r="AO1095" s="22" t="e">
        <f t="shared" si="134"/>
        <v>#N/A</v>
      </c>
      <c r="AP1095" s="22" t="e">
        <f t="shared" si="135"/>
        <v>#N/A</v>
      </c>
      <c r="AQ1095" s="22" t="e">
        <f t="shared" si="130"/>
        <v>#N/A</v>
      </c>
      <c r="AR1095" s="22" t="e">
        <f t="shared" si="131"/>
        <v>#N/A</v>
      </c>
      <c r="AS1095" s="22" t="e">
        <f t="shared" si="132"/>
        <v>#N/A</v>
      </c>
    </row>
    <row r="1096" spans="5:45" x14ac:dyDescent="0.25">
      <c r="E1096" s="8" t="e">
        <f t="shared" si="137"/>
        <v>#N/A</v>
      </c>
      <c r="F1096" s="7" t="e">
        <f t="shared" si="136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133"/>
        <v>#N/A</v>
      </c>
      <c r="AI1096" s="8" t="e">
        <v>#N/A</v>
      </c>
      <c r="AJ1096" s="7" t="e">
        <v>#N/A</v>
      </c>
      <c r="AK1096" s="19" t="e">
        <v>#N/A</v>
      </c>
      <c r="AL1096" s="7" t="e">
        <v>#N/A</v>
      </c>
      <c r="AM1096" s="7" t="e">
        <v>#N/A</v>
      </c>
      <c r="AO1096" s="22" t="e">
        <f t="shared" si="134"/>
        <v>#N/A</v>
      </c>
      <c r="AP1096" s="22" t="e">
        <f t="shared" si="135"/>
        <v>#N/A</v>
      </c>
      <c r="AQ1096" s="22" t="e">
        <f t="shared" ref="AQ1096:AQ1159" si="138">Q1096-AK1096</f>
        <v>#N/A</v>
      </c>
      <c r="AR1096" s="22" t="e">
        <f t="shared" ref="AR1096:AR1159" si="139">R1096-AL1096</f>
        <v>#N/A</v>
      </c>
      <c r="AS1096" s="22" t="e">
        <f t="shared" ref="AS1096:AS1159" si="140">S1096-AM1096</f>
        <v>#N/A</v>
      </c>
    </row>
    <row r="1097" spans="5:45" x14ac:dyDescent="0.25">
      <c r="E1097" s="8" t="e">
        <f t="shared" si="137"/>
        <v>#N/A</v>
      </c>
      <c r="F1097" s="7" t="e">
        <f t="shared" si="136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141">VLOOKUP(O1097,$E$22:$F$1597, 2, FALSE)</f>
        <v>#N/A</v>
      </c>
      <c r="AI1097" s="8" t="e">
        <v>#N/A</v>
      </c>
      <c r="AJ1097" s="7" t="e">
        <v>#N/A</v>
      </c>
      <c r="AK1097" s="19" t="e">
        <v>#N/A</v>
      </c>
      <c r="AL1097" s="7" t="e">
        <v>#N/A</v>
      </c>
      <c r="AM1097" s="7" t="e">
        <v>#N/A</v>
      </c>
      <c r="AO1097" s="22" t="e">
        <f t="shared" ref="AO1097:AO1160" si="142">O1097-AI1097</f>
        <v>#N/A</v>
      </c>
      <c r="AP1097" s="22" t="e">
        <f t="shared" ref="AP1097:AP1160" si="143">P1097-AJ1097</f>
        <v>#N/A</v>
      </c>
      <c r="AQ1097" s="22" t="e">
        <f t="shared" si="138"/>
        <v>#N/A</v>
      </c>
      <c r="AR1097" s="22" t="e">
        <f t="shared" si="139"/>
        <v>#N/A</v>
      </c>
      <c r="AS1097" s="22" t="e">
        <f t="shared" si="140"/>
        <v>#N/A</v>
      </c>
    </row>
    <row r="1098" spans="5:45" x14ac:dyDescent="0.25">
      <c r="E1098" s="8" t="e">
        <f t="shared" si="137"/>
        <v>#N/A</v>
      </c>
      <c r="F1098" s="7" t="e">
        <f t="shared" si="136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141"/>
        <v>#N/A</v>
      </c>
      <c r="AI1098" s="8" t="e">
        <v>#N/A</v>
      </c>
      <c r="AJ1098" s="7" t="e">
        <v>#N/A</v>
      </c>
      <c r="AK1098" s="19" t="e">
        <v>#N/A</v>
      </c>
      <c r="AL1098" s="7" t="e">
        <v>#N/A</v>
      </c>
      <c r="AM1098" s="7" t="e">
        <v>#N/A</v>
      </c>
      <c r="AO1098" s="22" t="e">
        <f t="shared" si="142"/>
        <v>#N/A</v>
      </c>
      <c r="AP1098" s="22" t="e">
        <f t="shared" si="143"/>
        <v>#N/A</v>
      </c>
      <c r="AQ1098" s="22" t="e">
        <f t="shared" si="138"/>
        <v>#N/A</v>
      </c>
      <c r="AR1098" s="22" t="e">
        <f t="shared" si="139"/>
        <v>#N/A</v>
      </c>
      <c r="AS1098" s="22" t="e">
        <f t="shared" si="140"/>
        <v>#N/A</v>
      </c>
    </row>
    <row r="1099" spans="5:45" x14ac:dyDescent="0.25">
      <c r="E1099" s="8" t="e">
        <f t="shared" si="137"/>
        <v>#N/A</v>
      </c>
      <c r="F1099" s="7" t="e">
        <f t="shared" si="136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141"/>
        <v>#N/A</v>
      </c>
      <c r="AI1099" s="8" t="e">
        <v>#N/A</v>
      </c>
      <c r="AJ1099" s="7" t="e">
        <v>#N/A</v>
      </c>
      <c r="AK1099" s="19" t="e">
        <v>#N/A</v>
      </c>
      <c r="AL1099" s="7" t="e">
        <v>#N/A</v>
      </c>
      <c r="AM1099" s="7" t="e">
        <v>#N/A</v>
      </c>
      <c r="AO1099" s="22" t="e">
        <f t="shared" si="142"/>
        <v>#N/A</v>
      </c>
      <c r="AP1099" s="22" t="e">
        <f t="shared" si="143"/>
        <v>#N/A</v>
      </c>
      <c r="AQ1099" s="22" t="e">
        <f t="shared" si="138"/>
        <v>#N/A</v>
      </c>
      <c r="AR1099" s="22" t="e">
        <f t="shared" si="139"/>
        <v>#N/A</v>
      </c>
      <c r="AS1099" s="22" t="e">
        <f t="shared" si="140"/>
        <v>#N/A</v>
      </c>
    </row>
    <row r="1100" spans="5:45" x14ac:dyDescent="0.25">
      <c r="E1100" s="8" t="e">
        <f t="shared" si="137"/>
        <v>#N/A</v>
      </c>
      <c r="F1100" s="7" t="e">
        <f t="shared" si="136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141"/>
        <v>#N/A</v>
      </c>
      <c r="AI1100" s="8" t="e">
        <v>#N/A</v>
      </c>
      <c r="AJ1100" s="7" t="e">
        <v>#N/A</v>
      </c>
      <c r="AK1100" s="19" t="e">
        <v>#N/A</v>
      </c>
      <c r="AL1100" s="7" t="e">
        <v>#N/A</v>
      </c>
      <c r="AM1100" s="7" t="e">
        <v>#N/A</v>
      </c>
      <c r="AO1100" s="22" t="e">
        <f t="shared" si="142"/>
        <v>#N/A</v>
      </c>
      <c r="AP1100" s="22" t="e">
        <f t="shared" si="143"/>
        <v>#N/A</v>
      </c>
      <c r="AQ1100" s="22" t="e">
        <f t="shared" si="138"/>
        <v>#N/A</v>
      </c>
      <c r="AR1100" s="22" t="e">
        <f t="shared" si="139"/>
        <v>#N/A</v>
      </c>
      <c r="AS1100" s="22" t="e">
        <f t="shared" si="140"/>
        <v>#N/A</v>
      </c>
    </row>
    <row r="1101" spans="5:45" x14ac:dyDescent="0.25">
      <c r="E1101" s="8" t="e">
        <f t="shared" si="137"/>
        <v>#N/A</v>
      </c>
      <c r="F1101" s="7" t="e">
        <f t="shared" si="136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141"/>
        <v>#N/A</v>
      </c>
      <c r="AI1101" s="8" t="e">
        <v>#N/A</v>
      </c>
      <c r="AJ1101" s="7" t="e">
        <v>#N/A</v>
      </c>
      <c r="AK1101" s="19" t="e">
        <v>#N/A</v>
      </c>
      <c r="AL1101" s="7" t="e">
        <v>#N/A</v>
      </c>
      <c r="AM1101" s="7" t="e">
        <v>#N/A</v>
      </c>
      <c r="AO1101" s="22" t="e">
        <f t="shared" si="142"/>
        <v>#N/A</v>
      </c>
      <c r="AP1101" s="22" t="e">
        <f t="shared" si="143"/>
        <v>#N/A</v>
      </c>
      <c r="AQ1101" s="22" t="e">
        <f t="shared" si="138"/>
        <v>#N/A</v>
      </c>
      <c r="AR1101" s="22" t="e">
        <f t="shared" si="139"/>
        <v>#N/A</v>
      </c>
      <c r="AS1101" s="22" t="e">
        <f t="shared" si="140"/>
        <v>#N/A</v>
      </c>
    </row>
    <row r="1102" spans="5:45" x14ac:dyDescent="0.25">
      <c r="E1102" s="8" t="e">
        <f t="shared" si="137"/>
        <v>#N/A</v>
      </c>
      <c r="F1102" s="7" t="e">
        <f t="shared" si="136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141"/>
        <v>#N/A</v>
      </c>
      <c r="AI1102" s="8" t="e">
        <v>#N/A</v>
      </c>
      <c r="AJ1102" s="7" t="e">
        <v>#N/A</v>
      </c>
      <c r="AK1102" s="19" t="e">
        <v>#N/A</v>
      </c>
      <c r="AL1102" s="7" t="e">
        <v>#N/A</v>
      </c>
      <c r="AM1102" s="7" t="e">
        <v>#N/A</v>
      </c>
      <c r="AO1102" s="22" t="e">
        <f t="shared" si="142"/>
        <v>#N/A</v>
      </c>
      <c r="AP1102" s="22" t="e">
        <f t="shared" si="143"/>
        <v>#N/A</v>
      </c>
      <c r="AQ1102" s="22" t="e">
        <f t="shared" si="138"/>
        <v>#N/A</v>
      </c>
      <c r="AR1102" s="22" t="e">
        <f t="shared" si="139"/>
        <v>#N/A</v>
      </c>
      <c r="AS1102" s="22" t="e">
        <f t="shared" si="140"/>
        <v>#N/A</v>
      </c>
    </row>
    <row r="1103" spans="5:45" x14ac:dyDescent="0.25">
      <c r="E1103" s="8" t="e">
        <f t="shared" si="137"/>
        <v>#N/A</v>
      </c>
      <c r="F1103" s="7" t="e">
        <f t="shared" si="136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141"/>
        <v>#N/A</v>
      </c>
      <c r="AI1103" s="8" t="e">
        <v>#N/A</v>
      </c>
      <c r="AJ1103" s="7" t="e">
        <v>#N/A</v>
      </c>
      <c r="AK1103" s="19" t="e">
        <v>#N/A</v>
      </c>
      <c r="AL1103" s="7" t="e">
        <v>#N/A</v>
      </c>
      <c r="AM1103" s="7" t="e">
        <v>#N/A</v>
      </c>
      <c r="AO1103" s="22" t="e">
        <f t="shared" si="142"/>
        <v>#N/A</v>
      </c>
      <c r="AP1103" s="22" t="e">
        <f t="shared" si="143"/>
        <v>#N/A</v>
      </c>
      <c r="AQ1103" s="22" t="e">
        <f t="shared" si="138"/>
        <v>#N/A</v>
      </c>
      <c r="AR1103" s="22" t="e">
        <f t="shared" si="139"/>
        <v>#N/A</v>
      </c>
      <c r="AS1103" s="22" t="e">
        <f t="shared" si="140"/>
        <v>#N/A</v>
      </c>
    </row>
    <row r="1104" spans="5:45" x14ac:dyDescent="0.25">
      <c r="E1104" s="8" t="e">
        <f t="shared" si="137"/>
        <v>#N/A</v>
      </c>
      <c r="F1104" s="7" t="e">
        <f t="shared" si="136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141"/>
        <v>#N/A</v>
      </c>
      <c r="AI1104" s="8" t="e">
        <v>#N/A</v>
      </c>
      <c r="AJ1104" s="7" t="e">
        <v>#N/A</v>
      </c>
      <c r="AK1104" s="19" t="e">
        <v>#N/A</v>
      </c>
      <c r="AL1104" s="7" t="e">
        <v>#N/A</v>
      </c>
      <c r="AM1104" s="7" t="e">
        <v>#N/A</v>
      </c>
      <c r="AO1104" s="22" t="e">
        <f t="shared" si="142"/>
        <v>#N/A</v>
      </c>
      <c r="AP1104" s="22" t="e">
        <f t="shared" si="143"/>
        <v>#N/A</v>
      </c>
      <c r="AQ1104" s="22" t="e">
        <f t="shared" si="138"/>
        <v>#N/A</v>
      </c>
      <c r="AR1104" s="22" t="e">
        <f t="shared" si="139"/>
        <v>#N/A</v>
      </c>
      <c r="AS1104" s="22" t="e">
        <f t="shared" si="140"/>
        <v>#N/A</v>
      </c>
    </row>
    <row r="1105" spans="5:45" x14ac:dyDescent="0.25">
      <c r="E1105" s="8" t="e">
        <f t="shared" si="137"/>
        <v>#N/A</v>
      </c>
      <c r="F1105" s="7" t="e">
        <f t="shared" si="136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141"/>
        <v>#N/A</v>
      </c>
      <c r="AI1105" s="8" t="e">
        <v>#N/A</v>
      </c>
      <c r="AJ1105" s="7" t="e">
        <v>#N/A</v>
      </c>
      <c r="AK1105" s="19" t="e">
        <v>#N/A</v>
      </c>
      <c r="AL1105" s="7" t="e">
        <v>#N/A</v>
      </c>
      <c r="AM1105" s="7" t="e">
        <v>#N/A</v>
      </c>
      <c r="AO1105" s="22" t="e">
        <f t="shared" si="142"/>
        <v>#N/A</v>
      </c>
      <c r="AP1105" s="22" t="e">
        <f t="shared" si="143"/>
        <v>#N/A</v>
      </c>
      <c r="AQ1105" s="22" t="e">
        <f t="shared" si="138"/>
        <v>#N/A</v>
      </c>
      <c r="AR1105" s="22" t="e">
        <f t="shared" si="139"/>
        <v>#N/A</v>
      </c>
      <c r="AS1105" s="22" t="e">
        <f t="shared" si="140"/>
        <v>#N/A</v>
      </c>
    </row>
    <row r="1106" spans="5:45" x14ac:dyDescent="0.25">
      <c r="E1106" s="8" t="e">
        <f t="shared" si="137"/>
        <v>#N/A</v>
      </c>
      <c r="F1106" s="7" t="e">
        <f t="shared" si="136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141"/>
        <v>#N/A</v>
      </c>
      <c r="AI1106" s="8" t="e">
        <v>#N/A</v>
      </c>
      <c r="AJ1106" s="7" t="e">
        <v>#N/A</v>
      </c>
      <c r="AK1106" s="19" t="e">
        <v>#N/A</v>
      </c>
      <c r="AL1106" s="7" t="e">
        <v>#N/A</v>
      </c>
      <c r="AM1106" s="7" t="e">
        <v>#N/A</v>
      </c>
      <c r="AO1106" s="22" t="e">
        <f t="shared" si="142"/>
        <v>#N/A</v>
      </c>
      <c r="AP1106" s="22" t="e">
        <f t="shared" si="143"/>
        <v>#N/A</v>
      </c>
      <c r="AQ1106" s="22" t="e">
        <f t="shared" si="138"/>
        <v>#N/A</v>
      </c>
      <c r="AR1106" s="22" t="e">
        <f t="shared" si="139"/>
        <v>#N/A</v>
      </c>
      <c r="AS1106" s="22" t="e">
        <f t="shared" si="140"/>
        <v>#N/A</v>
      </c>
    </row>
    <row r="1107" spans="5:45" x14ac:dyDescent="0.25">
      <c r="E1107" s="8" t="e">
        <f t="shared" si="137"/>
        <v>#N/A</v>
      </c>
      <c r="F1107" s="7" t="e">
        <f t="shared" si="136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141"/>
        <v>#N/A</v>
      </c>
      <c r="AI1107" s="8" t="e">
        <v>#N/A</v>
      </c>
      <c r="AJ1107" s="7" t="e">
        <v>#N/A</v>
      </c>
      <c r="AK1107" s="19" t="e">
        <v>#N/A</v>
      </c>
      <c r="AL1107" s="7" t="e">
        <v>#N/A</v>
      </c>
      <c r="AM1107" s="7" t="e">
        <v>#N/A</v>
      </c>
      <c r="AO1107" s="22" t="e">
        <f t="shared" si="142"/>
        <v>#N/A</v>
      </c>
      <c r="AP1107" s="22" t="e">
        <f t="shared" si="143"/>
        <v>#N/A</v>
      </c>
      <c r="AQ1107" s="22" t="e">
        <f t="shared" si="138"/>
        <v>#N/A</v>
      </c>
      <c r="AR1107" s="22" t="e">
        <f t="shared" si="139"/>
        <v>#N/A</v>
      </c>
      <c r="AS1107" s="22" t="e">
        <f t="shared" si="140"/>
        <v>#N/A</v>
      </c>
    </row>
    <row r="1108" spans="5:45" x14ac:dyDescent="0.25">
      <c r="E1108" s="8" t="e">
        <f t="shared" si="137"/>
        <v>#N/A</v>
      </c>
      <c r="F1108" s="7" t="e">
        <f t="shared" si="136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141"/>
        <v>#N/A</v>
      </c>
      <c r="AI1108" s="8" t="e">
        <v>#N/A</v>
      </c>
      <c r="AJ1108" s="7" t="e">
        <v>#N/A</v>
      </c>
      <c r="AK1108" s="19" t="e">
        <v>#N/A</v>
      </c>
      <c r="AL1108" s="7" t="e">
        <v>#N/A</v>
      </c>
      <c r="AM1108" s="7" t="e">
        <v>#N/A</v>
      </c>
      <c r="AO1108" s="22" t="e">
        <f t="shared" si="142"/>
        <v>#N/A</v>
      </c>
      <c r="AP1108" s="22" t="e">
        <f t="shared" si="143"/>
        <v>#N/A</v>
      </c>
      <c r="AQ1108" s="22" t="e">
        <f t="shared" si="138"/>
        <v>#N/A</v>
      </c>
      <c r="AR1108" s="22" t="e">
        <f t="shared" si="139"/>
        <v>#N/A</v>
      </c>
      <c r="AS1108" s="22" t="e">
        <f t="shared" si="140"/>
        <v>#N/A</v>
      </c>
    </row>
    <row r="1109" spans="5:45" x14ac:dyDescent="0.25">
      <c r="E1109" s="8" t="e">
        <f t="shared" si="137"/>
        <v>#N/A</v>
      </c>
      <c r="F1109" s="7" t="e">
        <f t="shared" si="136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141"/>
        <v>#N/A</v>
      </c>
      <c r="AI1109" s="8" t="e">
        <v>#N/A</v>
      </c>
      <c r="AJ1109" s="7" t="e">
        <v>#N/A</v>
      </c>
      <c r="AK1109" s="19" t="e">
        <v>#N/A</v>
      </c>
      <c r="AL1109" s="7" t="e">
        <v>#N/A</v>
      </c>
      <c r="AM1109" s="7" t="e">
        <v>#N/A</v>
      </c>
      <c r="AO1109" s="22" t="e">
        <f t="shared" si="142"/>
        <v>#N/A</v>
      </c>
      <c r="AP1109" s="22" t="e">
        <f t="shared" si="143"/>
        <v>#N/A</v>
      </c>
      <c r="AQ1109" s="22" t="e">
        <f t="shared" si="138"/>
        <v>#N/A</v>
      </c>
      <c r="AR1109" s="22" t="e">
        <f t="shared" si="139"/>
        <v>#N/A</v>
      </c>
      <c r="AS1109" s="22" t="e">
        <f t="shared" si="140"/>
        <v>#N/A</v>
      </c>
    </row>
    <row r="1110" spans="5:45" x14ac:dyDescent="0.25">
      <c r="E1110" s="8" t="e">
        <f t="shared" si="137"/>
        <v>#N/A</v>
      </c>
      <c r="F1110" s="7" t="e">
        <f t="shared" si="136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141"/>
        <v>#N/A</v>
      </c>
      <c r="AI1110" s="8" t="e">
        <v>#N/A</v>
      </c>
      <c r="AJ1110" s="7" t="e">
        <v>#N/A</v>
      </c>
      <c r="AK1110" s="19" t="e">
        <v>#N/A</v>
      </c>
      <c r="AL1110" s="7" t="e">
        <v>#N/A</v>
      </c>
      <c r="AM1110" s="7" t="e">
        <v>#N/A</v>
      </c>
      <c r="AO1110" s="22" t="e">
        <f t="shared" si="142"/>
        <v>#N/A</v>
      </c>
      <c r="AP1110" s="22" t="e">
        <f t="shared" si="143"/>
        <v>#N/A</v>
      </c>
      <c r="AQ1110" s="22" t="e">
        <f t="shared" si="138"/>
        <v>#N/A</v>
      </c>
      <c r="AR1110" s="22" t="e">
        <f t="shared" si="139"/>
        <v>#N/A</v>
      </c>
      <c r="AS1110" s="22" t="e">
        <f t="shared" si="140"/>
        <v>#N/A</v>
      </c>
    </row>
    <row r="1111" spans="5:45" x14ac:dyDescent="0.25">
      <c r="E1111" s="8" t="e">
        <f t="shared" si="137"/>
        <v>#N/A</v>
      </c>
      <c r="F1111" s="7" t="e">
        <f t="shared" si="136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141"/>
        <v>#N/A</v>
      </c>
      <c r="AI1111" s="8" t="e">
        <v>#N/A</v>
      </c>
      <c r="AJ1111" s="7" t="e">
        <v>#N/A</v>
      </c>
      <c r="AK1111" s="19" t="e">
        <v>#N/A</v>
      </c>
      <c r="AL1111" s="7" t="e">
        <v>#N/A</v>
      </c>
      <c r="AM1111" s="7" t="e">
        <v>#N/A</v>
      </c>
      <c r="AO1111" s="22" t="e">
        <f t="shared" si="142"/>
        <v>#N/A</v>
      </c>
      <c r="AP1111" s="22" t="e">
        <f t="shared" si="143"/>
        <v>#N/A</v>
      </c>
      <c r="AQ1111" s="22" t="e">
        <f t="shared" si="138"/>
        <v>#N/A</v>
      </c>
      <c r="AR1111" s="22" t="e">
        <f t="shared" si="139"/>
        <v>#N/A</v>
      </c>
      <c r="AS1111" s="22" t="e">
        <f t="shared" si="140"/>
        <v>#N/A</v>
      </c>
    </row>
    <row r="1112" spans="5:45" x14ac:dyDescent="0.25">
      <c r="E1112" s="8" t="e">
        <f t="shared" si="137"/>
        <v>#N/A</v>
      </c>
      <c r="F1112" s="7" t="e">
        <f t="shared" ref="F1112:F1175" si="14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141"/>
        <v>#N/A</v>
      </c>
      <c r="AI1112" s="8" t="e">
        <v>#N/A</v>
      </c>
      <c r="AJ1112" s="7" t="e">
        <v>#N/A</v>
      </c>
      <c r="AK1112" s="19" t="e">
        <v>#N/A</v>
      </c>
      <c r="AL1112" s="7" t="e">
        <v>#N/A</v>
      </c>
      <c r="AM1112" s="7" t="e">
        <v>#N/A</v>
      </c>
      <c r="AO1112" s="22" t="e">
        <f t="shared" si="142"/>
        <v>#N/A</v>
      </c>
      <c r="AP1112" s="22" t="e">
        <f t="shared" si="143"/>
        <v>#N/A</v>
      </c>
      <c r="AQ1112" s="22" t="e">
        <f t="shared" si="138"/>
        <v>#N/A</v>
      </c>
      <c r="AR1112" s="22" t="e">
        <f t="shared" si="139"/>
        <v>#N/A</v>
      </c>
      <c r="AS1112" s="22" t="e">
        <f t="shared" si="140"/>
        <v>#N/A</v>
      </c>
    </row>
    <row r="1113" spans="5:45" x14ac:dyDescent="0.25">
      <c r="E1113" s="8" t="e">
        <f t="shared" si="137"/>
        <v>#N/A</v>
      </c>
      <c r="F1113" s="7" t="e">
        <f t="shared" si="14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141"/>
        <v>#N/A</v>
      </c>
      <c r="AI1113" s="8" t="e">
        <v>#N/A</v>
      </c>
      <c r="AJ1113" s="7" t="e">
        <v>#N/A</v>
      </c>
      <c r="AK1113" s="19" t="e">
        <v>#N/A</v>
      </c>
      <c r="AL1113" s="7" t="e">
        <v>#N/A</v>
      </c>
      <c r="AM1113" s="7" t="e">
        <v>#N/A</v>
      </c>
      <c r="AO1113" s="22" t="e">
        <f t="shared" si="142"/>
        <v>#N/A</v>
      </c>
      <c r="AP1113" s="22" t="e">
        <f t="shared" si="143"/>
        <v>#N/A</v>
      </c>
      <c r="AQ1113" s="22" t="e">
        <f t="shared" si="138"/>
        <v>#N/A</v>
      </c>
      <c r="AR1113" s="22" t="e">
        <f t="shared" si="139"/>
        <v>#N/A</v>
      </c>
      <c r="AS1113" s="22" t="e">
        <f t="shared" si="140"/>
        <v>#N/A</v>
      </c>
    </row>
    <row r="1114" spans="5:45" x14ac:dyDescent="0.25">
      <c r="E1114" s="8" t="e">
        <f t="shared" si="137"/>
        <v>#N/A</v>
      </c>
      <c r="F1114" s="7" t="e">
        <f t="shared" si="14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141"/>
        <v>#N/A</v>
      </c>
      <c r="AI1114" s="8" t="e">
        <v>#N/A</v>
      </c>
      <c r="AJ1114" s="7" t="e">
        <v>#N/A</v>
      </c>
      <c r="AK1114" s="19" t="e">
        <v>#N/A</v>
      </c>
      <c r="AL1114" s="7" t="e">
        <v>#N/A</v>
      </c>
      <c r="AM1114" s="7" t="e">
        <v>#N/A</v>
      </c>
      <c r="AO1114" s="22" t="e">
        <f t="shared" si="142"/>
        <v>#N/A</v>
      </c>
      <c r="AP1114" s="22" t="e">
        <f t="shared" si="143"/>
        <v>#N/A</v>
      </c>
      <c r="AQ1114" s="22" t="e">
        <f t="shared" si="138"/>
        <v>#N/A</v>
      </c>
      <c r="AR1114" s="22" t="e">
        <f t="shared" si="139"/>
        <v>#N/A</v>
      </c>
      <c r="AS1114" s="22" t="e">
        <f t="shared" si="140"/>
        <v>#N/A</v>
      </c>
    </row>
    <row r="1115" spans="5:45" x14ac:dyDescent="0.25">
      <c r="E1115" s="8" t="e">
        <f t="shared" si="137"/>
        <v>#N/A</v>
      </c>
      <c r="F1115" s="7" t="e">
        <f t="shared" si="14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141"/>
        <v>#N/A</v>
      </c>
      <c r="AI1115" s="8" t="e">
        <v>#N/A</v>
      </c>
      <c r="AJ1115" s="7" t="e">
        <v>#N/A</v>
      </c>
      <c r="AK1115" s="19" t="e">
        <v>#N/A</v>
      </c>
      <c r="AL1115" s="7" t="e">
        <v>#N/A</v>
      </c>
      <c r="AM1115" s="7" t="e">
        <v>#N/A</v>
      </c>
      <c r="AO1115" s="22" t="e">
        <f t="shared" si="142"/>
        <v>#N/A</v>
      </c>
      <c r="AP1115" s="22" t="e">
        <f t="shared" si="143"/>
        <v>#N/A</v>
      </c>
      <c r="AQ1115" s="22" t="e">
        <f t="shared" si="138"/>
        <v>#N/A</v>
      </c>
      <c r="AR1115" s="22" t="e">
        <f t="shared" si="139"/>
        <v>#N/A</v>
      </c>
      <c r="AS1115" s="22" t="e">
        <f t="shared" si="140"/>
        <v>#N/A</v>
      </c>
    </row>
    <row r="1116" spans="5:45" x14ac:dyDescent="0.25">
      <c r="E1116" s="8" t="e">
        <f t="shared" si="137"/>
        <v>#N/A</v>
      </c>
      <c r="F1116" s="7" t="e">
        <f t="shared" si="14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141"/>
        <v>#N/A</v>
      </c>
      <c r="AI1116" s="8" t="e">
        <v>#N/A</v>
      </c>
      <c r="AJ1116" s="7" t="e">
        <v>#N/A</v>
      </c>
      <c r="AK1116" s="19" t="e">
        <v>#N/A</v>
      </c>
      <c r="AL1116" s="7" t="e">
        <v>#N/A</v>
      </c>
      <c r="AM1116" s="7" t="e">
        <v>#N/A</v>
      </c>
      <c r="AO1116" s="22" t="e">
        <f t="shared" si="142"/>
        <v>#N/A</v>
      </c>
      <c r="AP1116" s="22" t="e">
        <f t="shared" si="143"/>
        <v>#N/A</v>
      </c>
      <c r="AQ1116" s="22" t="e">
        <f t="shared" si="138"/>
        <v>#N/A</v>
      </c>
      <c r="AR1116" s="22" t="e">
        <f t="shared" si="139"/>
        <v>#N/A</v>
      </c>
      <c r="AS1116" s="22" t="e">
        <f t="shared" si="140"/>
        <v>#N/A</v>
      </c>
    </row>
    <row r="1117" spans="5:45" x14ac:dyDescent="0.25">
      <c r="E1117" s="8" t="e">
        <f t="shared" si="137"/>
        <v>#N/A</v>
      </c>
      <c r="F1117" s="7" t="e">
        <f t="shared" si="14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141"/>
        <v>#N/A</v>
      </c>
      <c r="AI1117" s="8" t="e">
        <v>#N/A</v>
      </c>
      <c r="AJ1117" s="7" t="e">
        <v>#N/A</v>
      </c>
      <c r="AK1117" s="19" t="e">
        <v>#N/A</v>
      </c>
      <c r="AL1117" s="7" t="e">
        <v>#N/A</v>
      </c>
      <c r="AM1117" s="7" t="e">
        <v>#N/A</v>
      </c>
      <c r="AO1117" s="22" t="e">
        <f t="shared" si="142"/>
        <v>#N/A</v>
      </c>
      <c r="AP1117" s="22" t="e">
        <f t="shared" si="143"/>
        <v>#N/A</v>
      </c>
      <c r="AQ1117" s="22" t="e">
        <f t="shared" si="138"/>
        <v>#N/A</v>
      </c>
      <c r="AR1117" s="22" t="e">
        <f t="shared" si="139"/>
        <v>#N/A</v>
      </c>
      <c r="AS1117" s="22" t="e">
        <f t="shared" si="140"/>
        <v>#N/A</v>
      </c>
    </row>
    <row r="1118" spans="5:45" x14ac:dyDescent="0.25">
      <c r="E1118" s="8" t="e">
        <f t="shared" si="137"/>
        <v>#N/A</v>
      </c>
      <c r="F1118" s="7" t="e">
        <f t="shared" si="14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141"/>
        <v>#N/A</v>
      </c>
      <c r="AI1118" s="8" t="e">
        <v>#N/A</v>
      </c>
      <c r="AJ1118" s="7" t="e">
        <v>#N/A</v>
      </c>
      <c r="AK1118" s="19" t="e">
        <v>#N/A</v>
      </c>
      <c r="AL1118" s="7" t="e">
        <v>#N/A</v>
      </c>
      <c r="AM1118" s="7" t="e">
        <v>#N/A</v>
      </c>
      <c r="AO1118" s="22" t="e">
        <f t="shared" si="142"/>
        <v>#N/A</v>
      </c>
      <c r="AP1118" s="22" t="e">
        <f t="shared" si="143"/>
        <v>#N/A</v>
      </c>
      <c r="AQ1118" s="22" t="e">
        <f t="shared" si="138"/>
        <v>#N/A</v>
      </c>
      <c r="AR1118" s="22" t="e">
        <f t="shared" si="139"/>
        <v>#N/A</v>
      </c>
      <c r="AS1118" s="22" t="e">
        <f t="shared" si="140"/>
        <v>#N/A</v>
      </c>
    </row>
    <row r="1119" spans="5:45" x14ac:dyDescent="0.25">
      <c r="E1119" s="8" t="e">
        <f t="shared" si="137"/>
        <v>#N/A</v>
      </c>
      <c r="F1119" s="7" t="e">
        <f t="shared" si="14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141"/>
        <v>#N/A</v>
      </c>
      <c r="AI1119" s="8" t="e">
        <v>#N/A</v>
      </c>
      <c r="AJ1119" s="7" t="e">
        <v>#N/A</v>
      </c>
      <c r="AK1119" s="19" t="e">
        <v>#N/A</v>
      </c>
      <c r="AL1119" s="7" t="e">
        <v>#N/A</v>
      </c>
      <c r="AM1119" s="7" t="e">
        <v>#N/A</v>
      </c>
      <c r="AO1119" s="22" t="e">
        <f t="shared" si="142"/>
        <v>#N/A</v>
      </c>
      <c r="AP1119" s="22" t="e">
        <f t="shared" si="143"/>
        <v>#N/A</v>
      </c>
      <c r="AQ1119" s="22" t="e">
        <f t="shared" si="138"/>
        <v>#N/A</v>
      </c>
      <c r="AR1119" s="22" t="e">
        <f t="shared" si="139"/>
        <v>#N/A</v>
      </c>
      <c r="AS1119" s="22" t="e">
        <f t="shared" si="140"/>
        <v>#N/A</v>
      </c>
    </row>
    <row r="1120" spans="5:45" x14ac:dyDescent="0.25">
      <c r="E1120" s="8" t="e">
        <f t="shared" si="137"/>
        <v>#N/A</v>
      </c>
      <c r="F1120" s="7" t="e">
        <f t="shared" si="14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141"/>
        <v>#N/A</v>
      </c>
      <c r="AI1120" s="8" t="e">
        <v>#N/A</v>
      </c>
      <c r="AJ1120" s="7" t="e">
        <v>#N/A</v>
      </c>
      <c r="AK1120" s="19" t="e">
        <v>#N/A</v>
      </c>
      <c r="AL1120" s="7" t="e">
        <v>#N/A</v>
      </c>
      <c r="AM1120" s="7" t="e">
        <v>#N/A</v>
      </c>
      <c r="AO1120" s="22" t="e">
        <f t="shared" si="142"/>
        <v>#N/A</v>
      </c>
      <c r="AP1120" s="22" t="e">
        <f t="shared" si="143"/>
        <v>#N/A</v>
      </c>
      <c r="AQ1120" s="22" t="e">
        <f t="shared" si="138"/>
        <v>#N/A</v>
      </c>
      <c r="AR1120" s="22" t="e">
        <f t="shared" si="139"/>
        <v>#N/A</v>
      </c>
      <c r="AS1120" s="22" t="e">
        <f t="shared" si="140"/>
        <v>#N/A</v>
      </c>
    </row>
    <row r="1121" spans="5:45" x14ac:dyDescent="0.25">
      <c r="E1121" s="8" t="e">
        <f t="shared" si="137"/>
        <v>#N/A</v>
      </c>
      <c r="F1121" s="7" t="e">
        <f t="shared" si="14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141"/>
        <v>#N/A</v>
      </c>
      <c r="AI1121" s="8" t="e">
        <v>#N/A</v>
      </c>
      <c r="AJ1121" s="7" t="e">
        <v>#N/A</v>
      </c>
      <c r="AK1121" s="19" t="e">
        <v>#N/A</v>
      </c>
      <c r="AL1121" s="7" t="e">
        <v>#N/A</v>
      </c>
      <c r="AM1121" s="7" t="e">
        <v>#N/A</v>
      </c>
      <c r="AO1121" s="22" t="e">
        <f t="shared" si="142"/>
        <v>#N/A</v>
      </c>
      <c r="AP1121" s="22" t="e">
        <f t="shared" si="143"/>
        <v>#N/A</v>
      </c>
      <c r="AQ1121" s="22" t="e">
        <f t="shared" si="138"/>
        <v>#N/A</v>
      </c>
      <c r="AR1121" s="22" t="e">
        <f t="shared" si="139"/>
        <v>#N/A</v>
      </c>
      <c r="AS1121" s="22" t="e">
        <f t="shared" si="140"/>
        <v>#N/A</v>
      </c>
    </row>
    <row r="1122" spans="5:45" x14ac:dyDescent="0.25">
      <c r="E1122" s="8" t="e">
        <f t="shared" si="137"/>
        <v>#N/A</v>
      </c>
      <c r="F1122" s="7" t="e">
        <f t="shared" si="14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141"/>
        <v>#N/A</v>
      </c>
      <c r="AI1122" s="8" t="e">
        <v>#N/A</v>
      </c>
      <c r="AJ1122" s="7" t="e">
        <v>#N/A</v>
      </c>
      <c r="AK1122" s="19" t="e">
        <v>#N/A</v>
      </c>
      <c r="AL1122" s="7" t="e">
        <v>#N/A</v>
      </c>
      <c r="AM1122" s="7" t="e">
        <v>#N/A</v>
      </c>
      <c r="AO1122" s="22" t="e">
        <f t="shared" si="142"/>
        <v>#N/A</v>
      </c>
      <c r="AP1122" s="22" t="e">
        <f t="shared" si="143"/>
        <v>#N/A</v>
      </c>
      <c r="AQ1122" s="22" t="e">
        <f t="shared" si="138"/>
        <v>#N/A</v>
      </c>
      <c r="AR1122" s="22" t="e">
        <f t="shared" si="139"/>
        <v>#N/A</v>
      </c>
      <c r="AS1122" s="22" t="e">
        <f t="shared" si="140"/>
        <v>#N/A</v>
      </c>
    </row>
    <row r="1123" spans="5:45" x14ac:dyDescent="0.25">
      <c r="E1123" s="8" t="e">
        <f t="shared" si="137"/>
        <v>#N/A</v>
      </c>
      <c r="F1123" s="7" t="e">
        <f t="shared" si="14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141"/>
        <v>#N/A</v>
      </c>
      <c r="AI1123" s="8" t="e">
        <v>#N/A</v>
      </c>
      <c r="AJ1123" s="7" t="e">
        <v>#N/A</v>
      </c>
      <c r="AK1123" s="19" t="e">
        <v>#N/A</v>
      </c>
      <c r="AL1123" s="7" t="e">
        <v>#N/A</v>
      </c>
      <c r="AM1123" s="7" t="e">
        <v>#N/A</v>
      </c>
      <c r="AO1123" s="22" t="e">
        <f t="shared" si="142"/>
        <v>#N/A</v>
      </c>
      <c r="AP1123" s="22" t="e">
        <f t="shared" si="143"/>
        <v>#N/A</v>
      </c>
      <c r="AQ1123" s="22" t="e">
        <f t="shared" si="138"/>
        <v>#N/A</v>
      </c>
      <c r="AR1123" s="22" t="e">
        <f t="shared" si="139"/>
        <v>#N/A</v>
      </c>
      <c r="AS1123" s="22" t="e">
        <f t="shared" si="140"/>
        <v>#N/A</v>
      </c>
    </row>
    <row r="1124" spans="5:45" x14ac:dyDescent="0.25">
      <c r="E1124" s="8" t="e">
        <f t="shared" si="137"/>
        <v>#N/A</v>
      </c>
      <c r="F1124" s="7" t="e">
        <f t="shared" si="14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141"/>
        <v>#N/A</v>
      </c>
      <c r="AI1124" s="8" t="e">
        <v>#N/A</v>
      </c>
      <c r="AJ1124" s="7" t="e">
        <v>#N/A</v>
      </c>
      <c r="AK1124" s="19" t="e">
        <v>#N/A</v>
      </c>
      <c r="AL1124" s="7" t="e">
        <v>#N/A</v>
      </c>
      <c r="AM1124" s="7" t="e">
        <v>#N/A</v>
      </c>
      <c r="AO1124" s="22" t="e">
        <f t="shared" si="142"/>
        <v>#N/A</v>
      </c>
      <c r="AP1124" s="22" t="e">
        <f t="shared" si="143"/>
        <v>#N/A</v>
      </c>
      <c r="AQ1124" s="22" t="e">
        <f t="shared" si="138"/>
        <v>#N/A</v>
      </c>
      <c r="AR1124" s="22" t="e">
        <f t="shared" si="139"/>
        <v>#N/A</v>
      </c>
      <c r="AS1124" s="22" t="e">
        <f t="shared" si="140"/>
        <v>#N/A</v>
      </c>
    </row>
    <row r="1125" spans="5:45" x14ac:dyDescent="0.25">
      <c r="E1125" s="8" t="e">
        <f t="shared" si="137"/>
        <v>#N/A</v>
      </c>
      <c r="F1125" s="7" t="e">
        <f t="shared" si="14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141"/>
        <v>#N/A</v>
      </c>
      <c r="AI1125" s="8" t="e">
        <v>#N/A</v>
      </c>
      <c r="AJ1125" s="7" t="e">
        <v>#N/A</v>
      </c>
      <c r="AK1125" s="19" t="e">
        <v>#N/A</v>
      </c>
      <c r="AL1125" s="7" t="e">
        <v>#N/A</v>
      </c>
      <c r="AM1125" s="7" t="e">
        <v>#N/A</v>
      </c>
      <c r="AO1125" s="22" t="e">
        <f t="shared" si="142"/>
        <v>#N/A</v>
      </c>
      <c r="AP1125" s="22" t="e">
        <f t="shared" si="143"/>
        <v>#N/A</v>
      </c>
      <c r="AQ1125" s="22" t="e">
        <f t="shared" si="138"/>
        <v>#N/A</v>
      </c>
      <c r="AR1125" s="22" t="e">
        <f t="shared" si="139"/>
        <v>#N/A</v>
      </c>
      <c r="AS1125" s="22" t="e">
        <f t="shared" si="140"/>
        <v>#N/A</v>
      </c>
    </row>
    <row r="1126" spans="5:45" x14ac:dyDescent="0.25">
      <c r="E1126" s="8" t="e">
        <f t="shared" si="137"/>
        <v>#N/A</v>
      </c>
      <c r="F1126" s="7" t="e">
        <f t="shared" si="14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141"/>
        <v>#N/A</v>
      </c>
      <c r="AI1126" s="8" t="e">
        <v>#N/A</v>
      </c>
      <c r="AJ1126" s="7" t="e">
        <v>#N/A</v>
      </c>
      <c r="AK1126" s="19" t="e">
        <v>#N/A</v>
      </c>
      <c r="AL1126" s="7" t="e">
        <v>#N/A</v>
      </c>
      <c r="AM1126" s="7" t="e">
        <v>#N/A</v>
      </c>
      <c r="AO1126" s="22" t="e">
        <f t="shared" si="142"/>
        <v>#N/A</v>
      </c>
      <c r="AP1126" s="22" t="e">
        <f t="shared" si="143"/>
        <v>#N/A</v>
      </c>
      <c r="AQ1126" s="22" t="e">
        <f t="shared" si="138"/>
        <v>#N/A</v>
      </c>
      <c r="AR1126" s="22" t="e">
        <f t="shared" si="139"/>
        <v>#N/A</v>
      </c>
      <c r="AS1126" s="22" t="e">
        <f t="shared" si="140"/>
        <v>#N/A</v>
      </c>
    </row>
    <row r="1127" spans="5:45" x14ac:dyDescent="0.25">
      <c r="E1127" s="8" t="e">
        <f t="shared" si="137"/>
        <v>#N/A</v>
      </c>
      <c r="F1127" s="7" t="e">
        <f t="shared" si="14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141"/>
        <v>#N/A</v>
      </c>
      <c r="AI1127" s="8" t="e">
        <v>#N/A</v>
      </c>
      <c r="AJ1127" s="7" t="e">
        <v>#N/A</v>
      </c>
      <c r="AK1127" s="19" t="e">
        <v>#N/A</v>
      </c>
      <c r="AL1127" s="7" t="e">
        <v>#N/A</v>
      </c>
      <c r="AM1127" s="7" t="e">
        <v>#N/A</v>
      </c>
      <c r="AO1127" s="22" t="e">
        <f t="shared" si="142"/>
        <v>#N/A</v>
      </c>
      <c r="AP1127" s="22" t="e">
        <f t="shared" si="143"/>
        <v>#N/A</v>
      </c>
      <c r="AQ1127" s="22" t="e">
        <f t="shared" si="138"/>
        <v>#N/A</v>
      </c>
      <c r="AR1127" s="22" t="e">
        <f t="shared" si="139"/>
        <v>#N/A</v>
      </c>
      <c r="AS1127" s="22" t="e">
        <f t="shared" si="140"/>
        <v>#N/A</v>
      </c>
    </row>
    <row r="1128" spans="5:45" x14ac:dyDescent="0.25">
      <c r="E1128" s="8" t="e">
        <f t="shared" si="137"/>
        <v>#N/A</v>
      </c>
      <c r="F1128" s="7" t="e">
        <f t="shared" si="14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141"/>
        <v>#N/A</v>
      </c>
      <c r="AI1128" s="8" t="e">
        <v>#N/A</v>
      </c>
      <c r="AJ1128" s="7" t="e">
        <v>#N/A</v>
      </c>
      <c r="AK1128" s="19" t="e">
        <v>#N/A</v>
      </c>
      <c r="AL1128" s="7" t="e">
        <v>#N/A</v>
      </c>
      <c r="AM1128" s="7" t="e">
        <v>#N/A</v>
      </c>
      <c r="AO1128" s="22" t="e">
        <f t="shared" si="142"/>
        <v>#N/A</v>
      </c>
      <c r="AP1128" s="22" t="e">
        <f t="shared" si="143"/>
        <v>#N/A</v>
      </c>
      <c r="AQ1128" s="22" t="e">
        <f t="shared" si="138"/>
        <v>#N/A</v>
      </c>
      <c r="AR1128" s="22" t="e">
        <f t="shared" si="139"/>
        <v>#N/A</v>
      </c>
      <c r="AS1128" s="22" t="e">
        <f t="shared" si="140"/>
        <v>#N/A</v>
      </c>
    </row>
    <row r="1129" spans="5:45" x14ac:dyDescent="0.25">
      <c r="E1129" s="8" t="e">
        <f t="shared" si="137"/>
        <v>#N/A</v>
      </c>
      <c r="F1129" s="7" t="e">
        <f t="shared" si="14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141"/>
        <v>#N/A</v>
      </c>
      <c r="AI1129" s="8" t="e">
        <v>#N/A</v>
      </c>
      <c r="AJ1129" s="7" t="e">
        <v>#N/A</v>
      </c>
      <c r="AK1129" s="19" t="e">
        <v>#N/A</v>
      </c>
      <c r="AL1129" s="7" t="e">
        <v>#N/A</v>
      </c>
      <c r="AM1129" s="7" t="e">
        <v>#N/A</v>
      </c>
      <c r="AO1129" s="22" t="e">
        <f t="shared" si="142"/>
        <v>#N/A</v>
      </c>
      <c r="AP1129" s="22" t="e">
        <f t="shared" si="143"/>
        <v>#N/A</v>
      </c>
      <c r="AQ1129" s="22" t="e">
        <f t="shared" si="138"/>
        <v>#N/A</v>
      </c>
      <c r="AR1129" s="22" t="e">
        <f t="shared" si="139"/>
        <v>#N/A</v>
      </c>
      <c r="AS1129" s="22" t="e">
        <f t="shared" si="140"/>
        <v>#N/A</v>
      </c>
    </row>
    <row r="1130" spans="5:45" x14ac:dyDescent="0.25">
      <c r="E1130" s="8" t="e">
        <f t="shared" si="137"/>
        <v>#N/A</v>
      </c>
      <c r="F1130" s="7" t="e">
        <f t="shared" si="14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141"/>
        <v>#N/A</v>
      </c>
      <c r="AI1130" s="8" t="e">
        <v>#N/A</v>
      </c>
      <c r="AJ1130" s="7" t="e">
        <v>#N/A</v>
      </c>
      <c r="AK1130" s="19" t="e">
        <v>#N/A</v>
      </c>
      <c r="AL1130" s="7" t="e">
        <v>#N/A</v>
      </c>
      <c r="AM1130" s="7" t="e">
        <v>#N/A</v>
      </c>
      <c r="AO1130" s="22" t="e">
        <f t="shared" si="142"/>
        <v>#N/A</v>
      </c>
      <c r="AP1130" s="22" t="e">
        <f t="shared" si="143"/>
        <v>#N/A</v>
      </c>
      <c r="AQ1130" s="22" t="e">
        <f t="shared" si="138"/>
        <v>#N/A</v>
      </c>
      <c r="AR1130" s="22" t="e">
        <f t="shared" si="139"/>
        <v>#N/A</v>
      </c>
      <c r="AS1130" s="22" t="e">
        <f t="shared" si="140"/>
        <v>#N/A</v>
      </c>
    </row>
    <row r="1131" spans="5:45" x14ac:dyDescent="0.25">
      <c r="E1131" s="8" t="e">
        <f t="shared" si="137"/>
        <v>#N/A</v>
      </c>
      <c r="F1131" s="7" t="e">
        <f t="shared" si="14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141"/>
        <v>#N/A</v>
      </c>
      <c r="AI1131" s="8" t="e">
        <v>#N/A</v>
      </c>
      <c r="AJ1131" s="7" t="e">
        <v>#N/A</v>
      </c>
      <c r="AK1131" s="19" t="e">
        <v>#N/A</v>
      </c>
      <c r="AL1131" s="7" t="e">
        <v>#N/A</v>
      </c>
      <c r="AM1131" s="7" t="e">
        <v>#N/A</v>
      </c>
      <c r="AO1131" s="22" t="e">
        <f t="shared" si="142"/>
        <v>#N/A</v>
      </c>
      <c r="AP1131" s="22" t="e">
        <f t="shared" si="143"/>
        <v>#N/A</v>
      </c>
      <c r="AQ1131" s="22" t="e">
        <f t="shared" si="138"/>
        <v>#N/A</v>
      </c>
      <c r="AR1131" s="22" t="e">
        <f t="shared" si="139"/>
        <v>#N/A</v>
      </c>
      <c r="AS1131" s="22" t="e">
        <f t="shared" si="140"/>
        <v>#N/A</v>
      </c>
    </row>
    <row r="1132" spans="5:45" x14ac:dyDescent="0.25">
      <c r="E1132" s="8" t="e">
        <f t="shared" si="137"/>
        <v>#N/A</v>
      </c>
      <c r="F1132" s="7" t="e">
        <f t="shared" si="14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141"/>
        <v>#N/A</v>
      </c>
      <c r="AI1132" s="8" t="e">
        <v>#N/A</v>
      </c>
      <c r="AJ1132" s="7" t="e">
        <v>#N/A</v>
      </c>
      <c r="AK1132" s="19" t="e">
        <v>#N/A</v>
      </c>
      <c r="AL1132" s="7" t="e">
        <v>#N/A</v>
      </c>
      <c r="AM1132" s="7" t="e">
        <v>#N/A</v>
      </c>
      <c r="AO1132" s="22" t="e">
        <f t="shared" si="142"/>
        <v>#N/A</v>
      </c>
      <c r="AP1132" s="22" t="e">
        <f t="shared" si="143"/>
        <v>#N/A</v>
      </c>
      <c r="AQ1132" s="22" t="e">
        <f t="shared" si="138"/>
        <v>#N/A</v>
      </c>
      <c r="AR1132" s="22" t="e">
        <f t="shared" si="139"/>
        <v>#N/A</v>
      </c>
      <c r="AS1132" s="22" t="e">
        <f t="shared" si="140"/>
        <v>#N/A</v>
      </c>
    </row>
    <row r="1133" spans="5:45" x14ac:dyDescent="0.25">
      <c r="E1133" s="8" t="e">
        <f t="shared" si="137"/>
        <v>#N/A</v>
      </c>
      <c r="F1133" s="7" t="e">
        <f t="shared" si="14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141"/>
        <v>#N/A</v>
      </c>
      <c r="AI1133" s="8" t="e">
        <v>#N/A</v>
      </c>
      <c r="AJ1133" s="7" t="e">
        <v>#N/A</v>
      </c>
      <c r="AK1133" s="19" t="e">
        <v>#N/A</v>
      </c>
      <c r="AL1133" s="7" t="e">
        <v>#N/A</v>
      </c>
      <c r="AM1133" s="7" t="e">
        <v>#N/A</v>
      </c>
      <c r="AO1133" s="22" t="e">
        <f t="shared" si="142"/>
        <v>#N/A</v>
      </c>
      <c r="AP1133" s="22" t="e">
        <f t="shared" si="143"/>
        <v>#N/A</v>
      </c>
      <c r="AQ1133" s="22" t="e">
        <f t="shared" si="138"/>
        <v>#N/A</v>
      </c>
      <c r="AR1133" s="22" t="e">
        <f t="shared" si="139"/>
        <v>#N/A</v>
      </c>
      <c r="AS1133" s="22" t="e">
        <f t="shared" si="140"/>
        <v>#N/A</v>
      </c>
    </row>
    <row r="1134" spans="5:45" x14ac:dyDescent="0.25">
      <c r="E1134" s="8" t="e">
        <f t="shared" si="137"/>
        <v>#N/A</v>
      </c>
      <c r="F1134" s="7" t="e">
        <f t="shared" si="14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141"/>
        <v>#N/A</v>
      </c>
      <c r="AI1134" s="8" t="e">
        <v>#N/A</v>
      </c>
      <c r="AJ1134" s="7" t="e">
        <v>#N/A</v>
      </c>
      <c r="AK1134" s="19" t="e">
        <v>#N/A</v>
      </c>
      <c r="AL1134" s="7" t="e">
        <v>#N/A</v>
      </c>
      <c r="AM1134" s="7" t="e">
        <v>#N/A</v>
      </c>
      <c r="AO1134" s="22" t="e">
        <f t="shared" si="142"/>
        <v>#N/A</v>
      </c>
      <c r="AP1134" s="22" t="e">
        <f t="shared" si="143"/>
        <v>#N/A</v>
      </c>
      <c r="AQ1134" s="22" t="e">
        <f t="shared" si="138"/>
        <v>#N/A</v>
      </c>
      <c r="AR1134" s="22" t="e">
        <f t="shared" si="139"/>
        <v>#N/A</v>
      </c>
      <c r="AS1134" s="22" t="e">
        <f t="shared" si="140"/>
        <v>#N/A</v>
      </c>
    </row>
    <row r="1135" spans="5:45" x14ac:dyDescent="0.25">
      <c r="E1135" s="8" t="e">
        <f t="shared" si="137"/>
        <v>#N/A</v>
      </c>
      <c r="F1135" s="7" t="e">
        <f t="shared" si="14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141"/>
        <v>#N/A</v>
      </c>
      <c r="AI1135" s="8" t="e">
        <v>#N/A</v>
      </c>
      <c r="AJ1135" s="7" t="e">
        <v>#N/A</v>
      </c>
      <c r="AK1135" s="19" t="e">
        <v>#N/A</v>
      </c>
      <c r="AL1135" s="7" t="e">
        <v>#N/A</v>
      </c>
      <c r="AM1135" s="7" t="e">
        <v>#N/A</v>
      </c>
      <c r="AO1135" s="22" t="e">
        <f t="shared" si="142"/>
        <v>#N/A</v>
      </c>
      <c r="AP1135" s="22" t="e">
        <f t="shared" si="143"/>
        <v>#N/A</v>
      </c>
      <c r="AQ1135" s="22" t="e">
        <f t="shared" si="138"/>
        <v>#N/A</v>
      </c>
      <c r="AR1135" s="22" t="e">
        <f t="shared" si="139"/>
        <v>#N/A</v>
      </c>
      <c r="AS1135" s="22" t="e">
        <f t="shared" si="140"/>
        <v>#N/A</v>
      </c>
    </row>
    <row r="1136" spans="5:45" x14ac:dyDescent="0.25">
      <c r="E1136" s="8" t="e">
        <f t="shared" si="137"/>
        <v>#N/A</v>
      </c>
      <c r="F1136" s="7" t="e">
        <f t="shared" si="14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141"/>
        <v>#N/A</v>
      </c>
      <c r="AI1136" s="8" t="e">
        <v>#N/A</v>
      </c>
      <c r="AJ1136" s="7" t="e">
        <v>#N/A</v>
      </c>
      <c r="AK1136" s="19" t="e">
        <v>#N/A</v>
      </c>
      <c r="AL1136" s="7" t="e">
        <v>#N/A</v>
      </c>
      <c r="AM1136" s="7" t="e">
        <v>#N/A</v>
      </c>
      <c r="AO1136" s="22" t="e">
        <f t="shared" si="142"/>
        <v>#N/A</v>
      </c>
      <c r="AP1136" s="22" t="e">
        <f t="shared" si="143"/>
        <v>#N/A</v>
      </c>
      <c r="AQ1136" s="22" t="e">
        <f t="shared" si="138"/>
        <v>#N/A</v>
      </c>
      <c r="AR1136" s="22" t="e">
        <f t="shared" si="139"/>
        <v>#N/A</v>
      </c>
      <c r="AS1136" s="22" t="e">
        <f t="shared" si="140"/>
        <v>#N/A</v>
      </c>
    </row>
    <row r="1137" spans="5:45" x14ac:dyDescent="0.25">
      <c r="E1137" s="8" t="e">
        <f t="shared" si="137"/>
        <v>#N/A</v>
      </c>
      <c r="F1137" s="7" t="e">
        <f t="shared" si="14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141"/>
        <v>#N/A</v>
      </c>
      <c r="AI1137" s="8" t="e">
        <v>#N/A</v>
      </c>
      <c r="AJ1137" s="7" t="e">
        <v>#N/A</v>
      </c>
      <c r="AK1137" s="19" t="e">
        <v>#N/A</v>
      </c>
      <c r="AL1137" s="7" t="e">
        <v>#N/A</v>
      </c>
      <c r="AM1137" s="7" t="e">
        <v>#N/A</v>
      </c>
      <c r="AO1137" s="22" t="e">
        <f t="shared" si="142"/>
        <v>#N/A</v>
      </c>
      <c r="AP1137" s="22" t="e">
        <f t="shared" si="143"/>
        <v>#N/A</v>
      </c>
      <c r="AQ1137" s="22" t="e">
        <f t="shared" si="138"/>
        <v>#N/A</v>
      </c>
      <c r="AR1137" s="22" t="e">
        <f t="shared" si="139"/>
        <v>#N/A</v>
      </c>
      <c r="AS1137" s="22" t="e">
        <f t="shared" si="140"/>
        <v>#N/A</v>
      </c>
    </row>
    <row r="1138" spans="5:45" x14ac:dyDescent="0.25">
      <c r="E1138" s="8" t="e">
        <f t="shared" si="137"/>
        <v>#N/A</v>
      </c>
      <c r="F1138" s="7" t="e">
        <f t="shared" si="14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141"/>
        <v>#N/A</v>
      </c>
      <c r="AI1138" s="8" t="e">
        <v>#N/A</v>
      </c>
      <c r="AJ1138" s="7" t="e">
        <v>#N/A</v>
      </c>
      <c r="AK1138" s="19" t="e">
        <v>#N/A</v>
      </c>
      <c r="AL1138" s="7" t="e">
        <v>#N/A</v>
      </c>
      <c r="AM1138" s="7" t="e">
        <v>#N/A</v>
      </c>
      <c r="AO1138" s="22" t="e">
        <f t="shared" si="142"/>
        <v>#N/A</v>
      </c>
      <c r="AP1138" s="22" t="e">
        <f t="shared" si="143"/>
        <v>#N/A</v>
      </c>
      <c r="AQ1138" s="22" t="e">
        <f t="shared" si="138"/>
        <v>#N/A</v>
      </c>
      <c r="AR1138" s="22" t="e">
        <f t="shared" si="139"/>
        <v>#N/A</v>
      </c>
      <c r="AS1138" s="22" t="e">
        <f t="shared" si="140"/>
        <v>#N/A</v>
      </c>
    </row>
    <row r="1139" spans="5:45" x14ac:dyDescent="0.25">
      <c r="E1139" s="8" t="e">
        <f t="shared" si="137"/>
        <v>#N/A</v>
      </c>
      <c r="F1139" s="7" t="e">
        <f t="shared" si="14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141"/>
        <v>#N/A</v>
      </c>
      <c r="AI1139" s="8" t="e">
        <v>#N/A</v>
      </c>
      <c r="AJ1139" s="7" t="e">
        <v>#N/A</v>
      </c>
      <c r="AK1139" s="19" t="e">
        <v>#N/A</v>
      </c>
      <c r="AL1139" s="7" t="e">
        <v>#N/A</v>
      </c>
      <c r="AM1139" s="7" t="e">
        <v>#N/A</v>
      </c>
      <c r="AO1139" s="22" t="e">
        <f t="shared" si="142"/>
        <v>#N/A</v>
      </c>
      <c r="AP1139" s="22" t="e">
        <f t="shared" si="143"/>
        <v>#N/A</v>
      </c>
      <c r="AQ1139" s="22" t="e">
        <f t="shared" si="138"/>
        <v>#N/A</v>
      </c>
      <c r="AR1139" s="22" t="e">
        <f t="shared" si="139"/>
        <v>#N/A</v>
      </c>
      <c r="AS1139" s="22" t="e">
        <f t="shared" si="140"/>
        <v>#N/A</v>
      </c>
    </row>
    <row r="1140" spans="5:45" x14ac:dyDescent="0.25">
      <c r="E1140" s="8" t="e">
        <f t="shared" si="137"/>
        <v>#N/A</v>
      </c>
      <c r="F1140" s="7" t="e">
        <f t="shared" si="14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141"/>
        <v>#N/A</v>
      </c>
      <c r="AI1140" s="8" t="e">
        <v>#N/A</v>
      </c>
      <c r="AJ1140" s="7" t="e">
        <v>#N/A</v>
      </c>
      <c r="AK1140" s="19" t="e">
        <v>#N/A</v>
      </c>
      <c r="AL1140" s="7" t="e">
        <v>#N/A</v>
      </c>
      <c r="AM1140" s="7" t="e">
        <v>#N/A</v>
      </c>
      <c r="AO1140" s="22" t="e">
        <f t="shared" si="142"/>
        <v>#N/A</v>
      </c>
      <c r="AP1140" s="22" t="e">
        <f t="shared" si="143"/>
        <v>#N/A</v>
      </c>
      <c r="AQ1140" s="22" t="e">
        <f t="shared" si="138"/>
        <v>#N/A</v>
      </c>
      <c r="AR1140" s="22" t="e">
        <f t="shared" si="139"/>
        <v>#N/A</v>
      </c>
      <c r="AS1140" s="22" t="e">
        <f t="shared" si="140"/>
        <v>#N/A</v>
      </c>
    </row>
    <row r="1141" spans="5:45" x14ac:dyDescent="0.25">
      <c r="E1141" s="8" t="e">
        <f t="shared" si="137"/>
        <v>#N/A</v>
      </c>
      <c r="F1141" s="7" t="e">
        <f t="shared" si="14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141"/>
        <v>#N/A</v>
      </c>
      <c r="AI1141" s="8" t="e">
        <v>#N/A</v>
      </c>
      <c r="AJ1141" s="7" t="e">
        <v>#N/A</v>
      </c>
      <c r="AK1141" s="19" t="e">
        <v>#N/A</v>
      </c>
      <c r="AL1141" s="7" t="e">
        <v>#N/A</v>
      </c>
      <c r="AM1141" s="7" t="e">
        <v>#N/A</v>
      </c>
      <c r="AO1141" s="22" t="e">
        <f t="shared" si="142"/>
        <v>#N/A</v>
      </c>
      <c r="AP1141" s="22" t="e">
        <f t="shared" si="143"/>
        <v>#N/A</v>
      </c>
      <c r="AQ1141" s="22" t="e">
        <f t="shared" si="138"/>
        <v>#N/A</v>
      </c>
      <c r="AR1141" s="22" t="e">
        <f t="shared" si="139"/>
        <v>#N/A</v>
      </c>
      <c r="AS1141" s="22" t="e">
        <f t="shared" si="140"/>
        <v>#N/A</v>
      </c>
    </row>
    <row r="1142" spans="5:45" x14ac:dyDescent="0.25">
      <c r="E1142" s="8" t="e">
        <f t="shared" si="137"/>
        <v>#N/A</v>
      </c>
      <c r="F1142" s="7" t="e">
        <f t="shared" si="14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141"/>
        <v>#N/A</v>
      </c>
      <c r="AI1142" s="8" t="e">
        <v>#N/A</v>
      </c>
      <c r="AJ1142" s="7" t="e">
        <v>#N/A</v>
      </c>
      <c r="AK1142" s="19" t="e">
        <v>#N/A</v>
      </c>
      <c r="AL1142" s="7" t="e">
        <v>#N/A</v>
      </c>
      <c r="AM1142" s="7" t="e">
        <v>#N/A</v>
      </c>
      <c r="AO1142" s="22" t="e">
        <f t="shared" si="142"/>
        <v>#N/A</v>
      </c>
      <c r="AP1142" s="22" t="e">
        <f t="shared" si="143"/>
        <v>#N/A</v>
      </c>
      <c r="AQ1142" s="22" t="e">
        <f t="shared" si="138"/>
        <v>#N/A</v>
      </c>
      <c r="AR1142" s="22" t="e">
        <f t="shared" si="139"/>
        <v>#N/A</v>
      </c>
      <c r="AS1142" s="22" t="e">
        <f t="shared" si="140"/>
        <v>#N/A</v>
      </c>
    </row>
    <row r="1143" spans="5:45" x14ac:dyDescent="0.25">
      <c r="E1143" s="8" t="e">
        <f t="shared" si="137"/>
        <v>#N/A</v>
      </c>
      <c r="F1143" s="7" t="e">
        <f t="shared" si="14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141"/>
        <v>#N/A</v>
      </c>
      <c r="AI1143" s="8" t="e">
        <v>#N/A</v>
      </c>
      <c r="AJ1143" s="7" t="e">
        <v>#N/A</v>
      </c>
      <c r="AK1143" s="19" t="e">
        <v>#N/A</v>
      </c>
      <c r="AL1143" s="7" t="e">
        <v>#N/A</v>
      </c>
      <c r="AM1143" s="7" t="e">
        <v>#N/A</v>
      </c>
      <c r="AO1143" s="22" t="e">
        <f t="shared" si="142"/>
        <v>#N/A</v>
      </c>
      <c r="AP1143" s="22" t="e">
        <f t="shared" si="143"/>
        <v>#N/A</v>
      </c>
      <c r="AQ1143" s="22" t="e">
        <f t="shared" si="138"/>
        <v>#N/A</v>
      </c>
      <c r="AR1143" s="22" t="e">
        <f t="shared" si="139"/>
        <v>#N/A</v>
      </c>
      <c r="AS1143" s="22" t="e">
        <f t="shared" si="140"/>
        <v>#N/A</v>
      </c>
    </row>
    <row r="1144" spans="5:45" x14ac:dyDescent="0.25">
      <c r="E1144" s="8" t="e">
        <f t="shared" si="137"/>
        <v>#N/A</v>
      </c>
      <c r="F1144" s="7" t="e">
        <f t="shared" si="14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141"/>
        <v>#N/A</v>
      </c>
      <c r="AI1144" s="8" t="e">
        <v>#N/A</v>
      </c>
      <c r="AJ1144" s="7" t="e">
        <v>#N/A</v>
      </c>
      <c r="AK1144" s="19" t="e">
        <v>#N/A</v>
      </c>
      <c r="AL1144" s="7" t="e">
        <v>#N/A</v>
      </c>
      <c r="AM1144" s="7" t="e">
        <v>#N/A</v>
      </c>
      <c r="AO1144" s="22" t="e">
        <f t="shared" si="142"/>
        <v>#N/A</v>
      </c>
      <c r="AP1144" s="22" t="e">
        <f t="shared" si="143"/>
        <v>#N/A</v>
      </c>
      <c r="AQ1144" s="22" t="e">
        <f t="shared" si="138"/>
        <v>#N/A</v>
      </c>
      <c r="AR1144" s="22" t="e">
        <f t="shared" si="139"/>
        <v>#N/A</v>
      </c>
      <c r="AS1144" s="22" t="e">
        <f t="shared" si="140"/>
        <v>#N/A</v>
      </c>
    </row>
    <row r="1145" spans="5:45" x14ac:dyDescent="0.25">
      <c r="E1145" s="8" t="e">
        <f t="shared" si="137"/>
        <v>#N/A</v>
      </c>
      <c r="F1145" s="7" t="e">
        <f t="shared" si="14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141"/>
        <v>#N/A</v>
      </c>
      <c r="AI1145" s="8" t="e">
        <v>#N/A</v>
      </c>
      <c r="AJ1145" s="7" t="e">
        <v>#N/A</v>
      </c>
      <c r="AK1145" s="19" t="e">
        <v>#N/A</v>
      </c>
      <c r="AL1145" s="7" t="e">
        <v>#N/A</v>
      </c>
      <c r="AM1145" s="7" t="e">
        <v>#N/A</v>
      </c>
      <c r="AO1145" s="22" t="e">
        <f t="shared" si="142"/>
        <v>#N/A</v>
      </c>
      <c r="AP1145" s="22" t="e">
        <f t="shared" si="143"/>
        <v>#N/A</v>
      </c>
      <c r="AQ1145" s="22" t="e">
        <f t="shared" si="138"/>
        <v>#N/A</v>
      </c>
      <c r="AR1145" s="22" t="e">
        <f t="shared" si="139"/>
        <v>#N/A</v>
      </c>
      <c r="AS1145" s="22" t="e">
        <f t="shared" si="140"/>
        <v>#N/A</v>
      </c>
    </row>
    <row r="1146" spans="5:45" x14ac:dyDescent="0.25">
      <c r="E1146" s="8" t="e">
        <f t="shared" ref="E1146:E1209" si="145">IF(E1145+1&gt;MAX($B$4:$B$97), NA(), E1145+1)</f>
        <v>#N/A</v>
      </c>
      <c r="F1146" s="7" t="e">
        <f t="shared" si="14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141"/>
        <v>#N/A</v>
      </c>
      <c r="AI1146" s="8" t="e">
        <v>#N/A</v>
      </c>
      <c r="AJ1146" s="7" t="e">
        <v>#N/A</v>
      </c>
      <c r="AK1146" s="19" t="e">
        <v>#N/A</v>
      </c>
      <c r="AL1146" s="7" t="e">
        <v>#N/A</v>
      </c>
      <c r="AM1146" s="7" t="e">
        <v>#N/A</v>
      </c>
      <c r="AO1146" s="22" t="e">
        <f t="shared" si="142"/>
        <v>#N/A</v>
      </c>
      <c r="AP1146" s="22" t="e">
        <f t="shared" si="143"/>
        <v>#N/A</v>
      </c>
      <c r="AQ1146" s="22" t="e">
        <f t="shared" si="138"/>
        <v>#N/A</v>
      </c>
      <c r="AR1146" s="22" t="e">
        <f t="shared" si="139"/>
        <v>#N/A</v>
      </c>
      <c r="AS1146" s="22" t="e">
        <f t="shared" si="140"/>
        <v>#N/A</v>
      </c>
    </row>
    <row r="1147" spans="5:45" x14ac:dyDescent="0.25">
      <c r="E1147" s="8" t="e">
        <f t="shared" si="145"/>
        <v>#N/A</v>
      </c>
      <c r="F1147" s="7" t="e">
        <f t="shared" si="14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141"/>
        <v>#N/A</v>
      </c>
      <c r="AI1147" s="8" t="e">
        <v>#N/A</v>
      </c>
      <c r="AJ1147" s="7" t="e">
        <v>#N/A</v>
      </c>
      <c r="AK1147" s="19" t="e">
        <v>#N/A</v>
      </c>
      <c r="AL1147" s="7" t="e">
        <v>#N/A</v>
      </c>
      <c r="AM1147" s="7" t="e">
        <v>#N/A</v>
      </c>
      <c r="AO1147" s="22" t="e">
        <f t="shared" si="142"/>
        <v>#N/A</v>
      </c>
      <c r="AP1147" s="22" t="e">
        <f t="shared" si="143"/>
        <v>#N/A</v>
      </c>
      <c r="AQ1147" s="22" t="e">
        <f t="shared" si="138"/>
        <v>#N/A</v>
      </c>
      <c r="AR1147" s="22" t="e">
        <f t="shared" si="139"/>
        <v>#N/A</v>
      </c>
      <c r="AS1147" s="22" t="e">
        <f t="shared" si="140"/>
        <v>#N/A</v>
      </c>
    </row>
    <row r="1148" spans="5:45" x14ac:dyDescent="0.25">
      <c r="E1148" s="8" t="e">
        <f t="shared" si="145"/>
        <v>#N/A</v>
      </c>
      <c r="F1148" s="7" t="e">
        <f t="shared" si="14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141"/>
        <v>#N/A</v>
      </c>
      <c r="AI1148" s="8" t="e">
        <v>#N/A</v>
      </c>
      <c r="AJ1148" s="7" t="e">
        <v>#N/A</v>
      </c>
      <c r="AK1148" s="19" t="e">
        <v>#N/A</v>
      </c>
      <c r="AL1148" s="7" t="e">
        <v>#N/A</v>
      </c>
      <c r="AM1148" s="7" t="e">
        <v>#N/A</v>
      </c>
      <c r="AO1148" s="22" t="e">
        <f t="shared" si="142"/>
        <v>#N/A</v>
      </c>
      <c r="AP1148" s="22" t="e">
        <f t="shared" si="143"/>
        <v>#N/A</v>
      </c>
      <c r="AQ1148" s="22" t="e">
        <f t="shared" si="138"/>
        <v>#N/A</v>
      </c>
      <c r="AR1148" s="22" t="e">
        <f t="shared" si="139"/>
        <v>#N/A</v>
      </c>
      <c r="AS1148" s="22" t="e">
        <f t="shared" si="140"/>
        <v>#N/A</v>
      </c>
    </row>
    <row r="1149" spans="5:45" x14ac:dyDescent="0.25">
      <c r="E1149" s="8" t="e">
        <f t="shared" si="145"/>
        <v>#N/A</v>
      </c>
      <c r="F1149" s="7" t="e">
        <f t="shared" si="14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141"/>
        <v>#N/A</v>
      </c>
      <c r="AI1149" s="8" t="e">
        <v>#N/A</v>
      </c>
      <c r="AJ1149" s="7" t="e">
        <v>#N/A</v>
      </c>
      <c r="AK1149" s="19" t="e">
        <v>#N/A</v>
      </c>
      <c r="AL1149" s="7" t="e">
        <v>#N/A</v>
      </c>
      <c r="AM1149" s="7" t="e">
        <v>#N/A</v>
      </c>
      <c r="AO1149" s="22" t="e">
        <f t="shared" si="142"/>
        <v>#N/A</v>
      </c>
      <c r="AP1149" s="22" t="e">
        <f t="shared" si="143"/>
        <v>#N/A</v>
      </c>
      <c r="AQ1149" s="22" t="e">
        <f t="shared" si="138"/>
        <v>#N/A</v>
      </c>
      <c r="AR1149" s="22" t="e">
        <f t="shared" si="139"/>
        <v>#N/A</v>
      </c>
      <c r="AS1149" s="22" t="e">
        <f t="shared" si="140"/>
        <v>#N/A</v>
      </c>
    </row>
    <row r="1150" spans="5:45" x14ac:dyDescent="0.25">
      <c r="E1150" s="8" t="e">
        <f t="shared" si="145"/>
        <v>#N/A</v>
      </c>
      <c r="F1150" s="7" t="e">
        <f t="shared" si="14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141"/>
        <v>#N/A</v>
      </c>
      <c r="AI1150" s="8" t="e">
        <v>#N/A</v>
      </c>
      <c r="AJ1150" s="7" t="e">
        <v>#N/A</v>
      </c>
      <c r="AK1150" s="19" t="e">
        <v>#N/A</v>
      </c>
      <c r="AL1150" s="7" t="e">
        <v>#N/A</v>
      </c>
      <c r="AM1150" s="7" t="e">
        <v>#N/A</v>
      </c>
      <c r="AO1150" s="22" t="e">
        <f t="shared" si="142"/>
        <v>#N/A</v>
      </c>
      <c r="AP1150" s="22" t="e">
        <f t="shared" si="143"/>
        <v>#N/A</v>
      </c>
      <c r="AQ1150" s="22" t="e">
        <f t="shared" si="138"/>
        <v>#N/A</v>
      </c>
      <c r="AR1150" s="22" t="e">
        <f t="shared" si="139"/>
        <v>#N/A</v>
      </c>
      <c r="AS1150" s="22" t="e">
        <f t="shared" si="140"/>
        <v>#N/A</v>
      </c>
    </row>
    <row r="1151" spans="5:45" x14ac:dyDescent="0.25">
      <c r="E1151" s="8" t="e">
        <f t="shared" si="145"/>
        <v>#N/A</v>
      </c>
      <c r="F1151" s="7" t="e">
        <f t="shared" si="14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141"/>
        <v>#N/A</v>
      </c>
      <c r="AI1151" s="8" t="e">
        <v>#N/A</v>
      </c>
      <c r="AJ1151" s="7" t="e">
        <v>#N/A</v>
      </c>
      <c r="AK1151" s="19" t="e">
        <v>#N/A</v>
      </c>
      <c r="AL1151" s="7" t="e">
        <v>#N/A</v>
      </c>
      <c r="AM1151" s="7" t="e">
        <v>#N/A</v>
      </c>
      <c r="AO1151" s="22" t="e">
        <f t="shared" si="142"/>
        <v>#N/A</v>
      </c>
      <c r="AP1151" s="22" t="e">
        <f t="shared" si="143"/>
        <v>#N/A</v>
      </c>
      <c r="AQ1151" s="22" t="e">
        <f t="shared" si="138"/>
        <v>#N/A</v>
      </c>
      <c r="AR1151" s="22" t="e">
        <f t="shared" si="139"/>
        <v>#N/A</v>
      </c>
      <c r="AS1151" s="22" t="e">
        <f t="shared" si="140"/>
        <v>#N/A</v>
      </c>
    </row>
    <row r="1152" spans="5:45" x14ac:dyDescent="0.25">
      <c r="E1152" s="8" t="e">
        <f t="shared" si="145"/>
        <v>#N/A</v>
      </c>
      <c r="F1152" s="7" t="e">
        <f t="shared" si="14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141"/>
        <v>#N/A</v>
      </c>
      <c r="AI1152" s="8" t="e">
        <v>#N/A</v>
      </c>
      <c r="AJ1152" s="7" t="e">
        <v>#N/A</v>
      </c>
      <c r="AK1152" s="19" t="e">
        <v>#N/A</v>
      </c>
      <c r="AL1152" s="7" t="e">
        <v>#N/A</v>
      </c>
      <c r="AM1152" s="7" t="e">
        <v>#N/A</v>
      </c>
      <c r="AO1152" s="22" t="e">
        <f t="shared" si="142"/>
        <v>#N/A</v>
      </c>
      <c r="AP1152" s="22" t="e">
        <f t="shared" si="143"/>
        <v>#N/A</v>
      </c>
      <c r="AQ1152" s="22" t="e">
        <f t="shared" si="138"/>
        <v>#N/A</v>
      </c>
      <c r="AR1152" s="22" t="e">
        <f t="shared" si="139"/>
        <v>#N/A</v>
      </c>
      <c r="AS1152" s="22" t="e">
        <f t="shared" si="140"/>
        <v>#N/A</v>
      </c>
    </row>
    <row r="1153" spans="5:45" x14ac:dyDescent="0.25">
      <c r="E1153" s="8" t="e">
        <f t="shared" si="145"/>
        <v>#N/A</v>
      </c>
      <c r="F1153" s="7" t="e">
        <f t="shared" si="14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141"/>
        <v>#N/A</v>
      </c>
      <c r="AI1153" s="8" t="e">
        <v>#N/A</v>
      </c>
      <c r="AJ1153" s="7" t="e">
        <v>#N/A</v>
      </c>
      <c r="AK1153" s="19" t="e">
        <v>#N/A</v>
      </c>
      <c r="AL1153" s="7" t="e">
        <v>#N/A</v>
      </c>
      <c r="AM1153" s="7" t="e">
        <v>#N/A</v>
      </c>
      <c r="AO1153" s="22" t="e">
        <f t="shared" si="142"/>
        <v>#N/A</v>
      </c>
      <c r="AP1153" s="22" t="e">
        <f t="shared" si="143"/>
        <v>#N/A</v>
      </c>
      <c r="AQ1153" s="22" t="e">
        <f t="shared" si="138"/>
        <v>#N/A</v>
      </c>
      <c r="AR1153" s="22" t="e">
        <f t="shared" si="139"/>
        <v>#N/A</v>
      </c>
      <c r="AS1153" s="22" t="e">
        <f t="shared" si="140"/>
        <v>#N/A</v>
      </c>
    </row>
    <row r="1154" spans="5:45" x14ac:dyDescent="0.25">
      <c r="E1154" s="8" t="e">
        <f t="shared" si="145"/>
        <v>#N/A</v>
      </c>
      <c r="F1154" s="7" t="e">
        <f t="shared" si="14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141"/>
        <v>#N/A</v>
      </c>
      <c r="AI1154" s="8" t="e">
        <v>#N/A</v>
      </c>
      <c r="AJ1154" s="7" t="e">
        <v>#N/A</v>
      </c>
      <c r="AK1154" s="19" t="e">
        <v>#N/A</v>
      </c>
      <c r="AL1154" s="7" t="e">
        <v>#N/A</v>
      </c>
      <c r="AM1154" s="7" t="e">
        <v>#N/A</v>
      </c>
      <c r="AO1154" s="22" t="e">
        <f t="shared" si="142"/>
        <v>#N/A</v>
      </c>
      <c r="AP1154" s="22" t="e">
        <f t="shared" si="143"/>
        <v>#N/A</v>
      </c>
      <c r="AQ1154" s="22" t="e">
        <f t="shared" si="138"/>
        <v>#N/A</v>
      </c>
      <c r="AR1154" s="22" t="e">
        <f t="shared" si="139"/>
        <v>#N/A</v>
      </c>
      <c r="AS1154" s="22" t="e">
        <f t="shared" si="140"/>
        <v>#N/A</v>
      </c>
    </row>
    <row r="1155" spans="5:45" x14ac:dyDescent="0.25">
      <c r="E1155" s="8" t="e">
        <f t="shared" si="145"/>
        <v>#N/A</v>
      </c>
      <c r="F1155" s="7" t="e">
        <f t="shared" si="14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141"/>
        <v>#N/A</v>
      </c>
      <c r="AI1155" s="8" t="e">
        <v>#N/A</v>
      </c>
      <c r="AJ1155" s="7" t="e">
        <v>#N/A</v>
      </c>
      <c r="AK1155" s="19" t="e">
        <v>#N/A</v>
      </c>
      <c r="AL1155" s="7" t="e">
        <v>#N/A</v>
      </c>
      <c r="AM1155" s="7" t="e">
        <v>#N/A</v>
      </c>
      <c r="AO1155" s="22" t="e">
        <f t="shared" si="142"/>
        <v>#N/A</v>
      </c>
      <c r="AP1155" s="22" t="e">
        <f t="shared" si="143"/>
        <v>#N/A</v>
      </c>
      <c r="AQ1155" s="22" t="e">
        <f t="shared" si="138"/>
        <v>#N/A</v>
      </c>
      <c r="AR1155" s="22" t="e">
        <f t="shared" si="139"/>
        <v>#N/A</v>
      </c>
      <c r="AS1155" s="22" t="e">
        <f t="shared" si="140"/>
        <v>#N/A</v>
      </c>
    </row>
    <row r="1156" spans="5:45" x14ac:dyDescent="0.25">
      <c r="E1156" s="8" t="e">
        <f t="shared" si="145"/>
        <v>#N/A</v>
      </c>
      <c r="F1156" s="7" t="e">
        <f t="shared" si="14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141"/>
        <v>#N/A</v>
      </c>
      <c r="AI1156" s="8" t="e">
        <v>#N/A</v>
      </c>
      <c r="AJ1156" s="7" t="e">
        <v>#N/A</v>
      </c>
      <c r="AK1156" s="19" t="e">
        <v>#N/A</v>
      </c>
      <c r="AL1156" s="7" t="e">
        <v>#N/A</v>
      </c>
      <c r="AM1156" s="7" t="e">
        <v>#N/A</v>
      </c>
      <c r="AO1156" s="22" t="e">
        <f t="shared" si="142"/>
        <v>#N/A</v>
      </c>
      <c r="AP1156" s="22" t="e">
        <f t="shared" si="143"/>
        <v>#N/A</v>
      </c>
      <c r="AQ1156" s="22" t="e">
        <f t="shared" si="138"/>
        <v>#N/A</v>
      </c>
      <c r="AR1156" s="22" t="e">
        <f t="shared" si="139"/>
        <v>#N/A</v>
      </c>
      <c r="AS1156" s="22" t="e">
        <f t="shared" si="140"/>
        <v>#N/A</v>
      </c>
    </row>
    <row r="1157" spans="5:45" x14ac:dyDescent="0.25">
      <c r="E1157" s="8" t="e">
        <f t="shared" si="145"/>
        <v>#N/A</v>
      </c>
      <c r="F1157" s="7" t="e">
        <f t="shared" si="14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141"/>
        <v>#N/A</v>
      </c>
      <c r="AI1157" s="8" t="e">
        <v>#N/A</v>
      </c>
      <c r="AJ1157" s="7" t="e">
        <v>#N/A</v>
      </c>
      <c r="AK1157" s="19" t="e">
        <v>#N/A</v>
      </c>
      <c r="AL1157" s="7" t="e">
        <v>#N/A</v>
      </c>
      <c r="AM1157" s="7" t="e">
        <v>#N/A</v>
      </c>
      <c r="AO1157" s="22" t="e">
        <f t="shared" si="142"/>
        <v>#N/A</v>
      </c>
      <c r="AP1157" s="22" t="e">
        <f t="shared" si="143"/>
        <v>#N/A</v>
      </c>
      <c r="AQ1157" s="22" t="e">
        <f t="shared" si="138"/>
        <v>#N/A</v>
      </c>
      <c r="AR1157" s="22" t="e">
        <f t="shared" si="139"/>
        <v>#N/A</v>
      </c>
      <c r="AS1157" s="22" t="e">
        <f t="shared" si="140"/>
        <v>#N/A</v>
      </c>
    </row>
    <row r="1158" spans="5:45" x14ac:dyDescent="0.25">
      <c r="E1158" s="8" t="e">
        <f t="shared" si="145"/>
        <v>#N/A</v>
      </c>
      <c r="F1158" s="7" t="e">
        <f t="shared" si="14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141"/>
        <v>#N/A</v>
      </c>
      <c r="AI1158" s="8" t="e">
        <v>#N/A</v>
      </c>
      <c r="AJ1158" s="7" t="e">
        <v>#N/A</v>
      </c>
      <c r="AK1158" s="19" t="e">
        <v>#N/A</v>
      </c>
      <c r="AL1158" s="7" t="e">
        <v>#N/A</v>
      </c>
      <c r="AM1158" s="7" t="e">
        <v>#N/A</v>
      </c>
      <c r="AO1158" s="22" t="e">
        <f t="shared" si="142"/>
        <v>#N/A</v>
      </c>
      <c r="AP1158" s="22" t="e">
        <f t="shared" si="143"/>
        <v>#N/A</v>
      </c>
      <c r="AQ1158" s="22" t="e">
        <f t="shared" si="138"/>
        <v>#N/A</v>
      </c>
      <c r="AR1158" s="22" t="e">
        <f t="shared" si="139"/>
        <v>#N/A</v>
      </c>
      <c r="AS1158" s="22" t="e">
        <f t="shared" si="140"/>
        <v>#N/A</v>
      </c>
    </row>
    <row r="1159" spans="5:45" x14ac:dyDescent="0.25">
      <c r="E1159" s="8" t="e">
        <f t="shared" si="145"/>
        <v>#N/A</v>
      </c>
      <c r="F1159" s="7" t="e">
        <f t="shared" si="14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141"/>
        <v>#N/A</v>
      </c>
      <c r="AI1159" s="8" t="e">
        <v>#N/A</v>
      </c>
      <c r="AJ1159" s="7" t="e">
        <v>#N/A</v>
      </c>
      <c r="AK1159" s="19" t="e">
        <v>#N/A</v>
      </c>
      <c r="AL1159" s="7" t="e">
        <v>#N/A</v>
      </c>
      <c r="AM1159" s="7" t="e">
        <v>#N/A</v>
      </c>
      <c r="AO1159" s="22" t="e">
        <f t="shared" si="142"/>
        <v>#N/A</v>
      </c>
      <c r="AP1159" s="22" t="e">
        <f t="shared" si="143"/>
        <v>#N/A</v>
      </c>
      <c r="AQ1159" s="22" t="e">
        <f t="shared" si="138"/>
        <v>#N/A</v>
      </c>
      <c r="AR1159" s="22" t="e">
        <f t="shared" si="139"/>
        <v>#N/A</v>
      </c>
      <c r="AS1159" s="22" t="e">
        <f t="shared" si="140"/>
        <v>#N/A</v>
      </c>
    </row>
    <row r="1160" spans="5:45" x14ac:dyDescent="0.25">
      <c r="E1160" s="8" t="e">
        <f t="shared" si="145"/>
        <v>#N/A</v>
      </c>
      <c r="F1160" s="7" t="e">
        <f t="shared" si="14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141"/>
        <v>#N/A</v>
      </c>
      <c r="AI1160" s="8" t="e">
        <v>#N/A</v>
      </c>
      <c r="AJ1160" s="7" t="e">
        <v>#N/A</v>
      </c>
      <c r="AK1160" s="19" t="e">
        <v>#N/A</v>
      </c>
      <c r="AL1160" s="7" t="e">
        <v>#N/A</v>
      </c>
      <c r="AM1160" s="7" t="e">
        <v>#N/A</v>
      </c>
      <c r="AO1160" s="22" t="e">
        <f t="shared" si="142"/>
        <v>#N/A</v>
      </c>
      <c r="AP1160" s="22" t="e">
        <f t="shared" si="143"/>
        <v>#N/A</v>
      </c>
      <c r="AQ1160" s="22" t="e">
        <f t="shared" ref="AQ1160:AQ1223" si="146">Q1160-AK1160</f>
        <v>#N/A</v>
      </c>
      <c r="AR1160" s="22" t="e">
        <f t="shared" ref="AR1160:AR1223" si="147">R1160-AL1160</f>
        <v>#N/A</v>
      </c>
      <c r="AS1160" s="22" t="e">
        <f t="shared" ref="AS1160:AS1223" si="148">S1160-AM1160</f>
        <v>#N/A</v>
      </c>
    </row>
    <row r="1161" spans="5:45" x14ac:dyDescent="0.25">
      <c r="E1161" s="8" t="e">
        <f t="shared" si="145"/>
        <v>#N/A</v>
      </c>
      <c r="F1161" s="7" t="e">
        <f t="shared" si="14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149">VLOOKUP(O1161,$E$22:$F$1597, 2, FALSE)</f>
        <v>#N/A</v>
      </c>
      <c r="AI1161" s="8" t="e">
        <v>#N/A</v>
      </c>
      <c r="AJ1161" s="7" t="e">
        <v>#N/A</v>
      </c>
      <c r="AK1161" s="19" t="e">
        <v>#N/A</v>
      </c>
      <c r="AL1161" s="7" t="e">
        <v>#N/A</v>
      </c>
      <c r="AM1161" s="7" t="e">
        <v>#N/A</v>
      </c>
      <c r="AO1161" s="22" t="e">
        <f t="shared" ref="AO1161:AO1224" si="150">O1161-AI1161</f>
        <v>#N/A</v>
      </c>
      <c r="AP1161" s="22" t="e">
        <f t="shared" ref="AP1161:AP1224" si="151">P1161-AJ1161</f>
        <v>#N/A</v>
      </c>
      <c r="AQ1161" s="22" t="e">
        <f t="shared" si="146"/>
        <v>#N/A</v>
      </c>
      <c r="AR1161" s="22" t="e">
        <f t="shared" si="147"/>
        <v>#N/A</v>
      </c>
      <c r="AS1161" s="22" t="e">
        <f t="shared" si="148"/>
        <v>#N/A</v>
      </c>
    </row>
    <row r="1162" spans="5:45" x14ac:dyDescent="0.25">
      <c r="E1162" s="8" t="e">
        <f t="shared" si="145"/>
        <v>#N/A</v>
      </c>
      <c r="F1162" s="7" t="e">
        <f t="shared" si="14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149"/>
        <v>#N/A</v>
      </c>
      <c r="AI1162" s="8" t="e">
        <v>#N/A</v>
      </c>
      <c r="AJ1162" s="7" t="e">
        <v>#N/A</v>
      </c>
      <c r="AK1162" s="19" t="e">
        <v>#N/A</v>
      </c>
      <c r="AL1162" s="7" t="e">
        <v>#N/A</v>
      </c>
      <c r="AM1162" s="7" t="e">
        <v>#N/A</v>
      </c>
      <c r="AO1162" s="22" t="e">
        <f t="shared" si="150"/>
        <v>#N/A</v>
      </c>
      <c r="AP1162" s="22" t="e">
        <f t="shared" si="151"/>
        <v>#N/A</v>
      </c>
      <c r="AQ1162" s="22" t="e">
        <f t="shared" si="146"/>
        <v>#N/A</v>
      </c>
      <c r="AR1162" s="22" t="e">
        <f t="shared" si="147"/>
        <v>#N/A</v>
      </c>
      <c r="AS1162" s="22" t="e">
        <f t="shared" si="148"/>
        <v>#N/A</v>
      </c>
    </row>
    <row r="1163" spans="5:45" x14ac:dyDescent="0.25">
      <c r="E1163" s="8" t="e">
        <f t="shared" si="145"/>
        <v>#N/A</v>
      </c>
      <c r="F1163" s="7" t="e">
        <f t="shared" si="14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149"/>
        <v>#N/A</v>
      </c>
      <c r="AI1163" s="8" t="e">
        <v>#N/A</v>
      </c>
      <c r="AJ1163" s="7" t="e">
        <v>#N/A</v>
      </c>
      <c r="AK1163" s="19" t="e">
        <v>#N/A</v>
      </c>
      <c r="AL1163" s="7" t="e">
        <v>#N/A</v>
      </c>
      <c r="AM1163" s="7" t="e">
        <v>#N/A</v>
      </c>
      <c r="AO1163" s="22" t="e">
        <f t="shared" si="150"/>
        <v>#N/A</v>
      </c>
      <c r="AP1163" s="22" t="e">
        <f t="shared" si="151"/>
        <v>#N/A</v>
      </c>
      <c r="AQ1163" s="22" t="e">
        <f t="shared" si="146"/>
        <v>#N/A</v>
      </c>
      <c r="AR1163" s="22" t="e">
        <f t="shared" si="147"/>
        <v>#N/A</v>
      </c>
      <c r="AS1163" s="22" t="e">
        <f t="shared" si="148"/>
        <v>#N/A</v>
      </c>
    </row>
    <row r="1164" spans="5:45" x14ac:dyDescent="0.25">
      <c r="E1164" s="8" t="e">
        <f t="shared" si="145"/>
        <v>#N/A</v>
      </c>
      <c r="F1164" s="7" t="e">
        <f t="shared" si="14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149"/>
        <v>#N/A</v>
      </c>
      <c r="AI1164" s="8" t="e">
        <v>#N/A</v>
      </c>
      <c r="AJ1164" s="7" t="e">
        <v>#N/A</v>
      </c>
      <c r="AK1164" s="19" t="e">
        <v>#N/A</v>
      </c>
      <c r="AL1164" s="7" t="e">
        <v>#N/A</v>
      </c>
      <c r="AM1164" s="7" t="e">
        <v>#N/A</v>
      </c>
      <c r="AO1164" s="22" t="e">
        <f t="shared" si="150"/>
        <v>#N/A</v>
      </c>
      <c r="AP1164" s="22" t="e">
        <f t="shared" si="151"/>
        <v>#N/A</v>
      </c>
      <c r="AQ1164" s="22" t="e">
        <f t="shared" si="146"/>
        <v>#N/A</v>
      </c>
      <c r="AR1164" s="22" t="e">
        <f t="shared" si="147"/>
        <v>#N/A</v>
      </c>
      <c r="AS1164" s="22" t="e">
        <f t="shared" si="148"/>
        <v>#N/A</v>
      </c>
    </row>
    <row r="1165" spans="5:45" x14ac:dyDescent="0.25">
      <c r="E1165" s="8" t="e">
        <f t="shared" si="145"/>
        <v>#N/A</v>
      </c>
      <c r="F1165" s="7" t="e">
        <f t="shared" si="14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149"/>
        <v>#N/A</v>
      </c>
      <c r="AI1165" s="8" t="e">
        <v>#N/A</v>
      </c>
      <c r="AJ1165" s="7" t="e">
        <v>#N/A</v>
      </c>
      <c r="AK1165" s="19" t="e">
        <v>#N/A</v>
      </c>
      <c r="AL1165" s="7" t="e">
        <v>#N/A</v>
      </c>
      <c r="AM1165" s="7" t="e">
        <v>#N/A</v>
      </c>
      <c r="AO1165" s="22" t="e">
        <f t="shared" si="150"/>
        <v>#N/A</v>
      </c>
      <c r="AP1165" s="22" t="e">
        <f t="shared" si="151"/>
        <v>#N/A</v>
      </c>
      <c r="AQ1165" s="22" t="e">
        <f t="shared" si="146"/>
        <v>#N/A</v>
      </c>
      <c r="AR1165" s="22" t="e">
        <f t="shared" si="147"/>
        <v>#N/A</v>
      </c>
      <c r="AS1165" s="22" t="e">
        <f t="shared" si="148"/>
        <v>#N/A</v>
      </c>
    </row>
    <row r="1166" spans="5:45" x14ac:dyDescent="0.25">
      <c r="E1166" s="8" t="e">
        <f t="shared" si="145"/>
        <v>#N/A</v>
      </c>
      <c r="F1166" s="7" t="e">
        <f t="shared" si="14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149"/>
        <v>#N/A</v>
      </c>
      <c r="AI1166" s="8" t="e">
        <v>#N/A</v>
      </c>
      <c r="AJ1166" s="7" t="e">
        <v>#N/A</v>
      </c>
      <c r="AK1166" s="19" t="e">
        <v>#N/A</v>
      </c>
      <c r="AL1166" s="7" t="e">
        <v>#N/A</v>
      </c>
      <c r="AM1166" s="7" t="e">
        <v>#N/A</v>
      </c>
      <c r="AO1166" s="22" t="e">
        <f t="shared" si="150"/>
        <v>#N/A</v>
      </c>
      <c r="AP1166" s="22" t="e">
        <f t="shared" si="151"/>
        <v>#N/A</v>
      </c>
      <c r="AQ1166" s="22" t="e">
        <f t="shared" si="146"/>
        <v>#N/A</v>
      </c>
      <c r="AR1166" s="22" t="e">
        <f t="shared" si="147"/>
        <v>#N/A</v>
      </c>
      <c r="AS1166" s="22" t="e">
        <f t="shared" si="148"/>
        <v>#N/A</v>
      </c>
    </row>
    <row r="1167" spans="5:45" x14ac:dyDescent="0.25">
      <c r="E1167" s="8" t="e">
        <f t="shared" si="145"/>
        <v>#N/A</v>
      </c>
      <c r="F1167" s="7" t="e">
        <f t="shared" si="14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149"/>
        <v>#N/A</v>
      </c>
      <c r="AI1167" s="8" t="e">
        <v>#N/A</v>
      </c>
      <c r="AJ1167" s="7" t="e">
        <v>#N/A</v>
      </c>
      <c r="AK1167" s="19" t="e">
        <v>#N/A</v>
      </c>
      <c r="AL1167" s="7" t="e">
        <v>#N/A</v>
      </c>
      <c r="AM1167" s="7" t="e">
        <v>#N/A</v>
      </c>
      <c r="AO1167" s="22" t="e">
        <f t="shared" si="150"/>
        <v>#N/A</v>
      </c>
      <c r="AP1167" s="22" t="e">
        <f t="shared" si="151"/>
        <v>#N/A</v>
      </c>
      <c r="AQ1167" s="22" t="e">
        <f t="shared" si="146"/>
        <v>#N/A</v>
      </c>
      <c r="AR1167" s="22" t="e">
        <f t="shared" si="147"/>
        <v>#N/A</v>
      </c>
      <c r="AS1167" s="22" t="e">
        <f t="shared" si="148"/>
        <v>#N/A</v>
      </c>
    </row>
    <row r="1168" spans="5:45" x14ac:dyDescent="0.25">
      <c r="E1168" s="8" t="e">
        <f t="shared" si="145"/>
        <v>#N/A</v>
      </c>
      <c r="F1168" s="7" t="e">
        <f t="shared" si="14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149"/>
        <v>#N/A</v>
      </c>
      <c r="AI1168" s="8" t="e">
        <v>#N/A</v>
      </c>
      <c r="AJ1168" s="7" t="e">
        <v>#N/A</v>
      </c>
      <c r="AK1168" s="19" t="e">
        <v>#N/A</v>
      </c>
      <c r="AL1168" s="7" t="e">
        <v>#N/A</v>
      </c>
      <c r="AM1168" s="7" t="e">
        <v>#N/A</v>
      </c>
      <c r="AO1168" s="22" t="e">
        <f t="shared" si="150"/>
        <v>#N/A</v>
      </c>
      <c r="AP1168" s="22" t="e">
        <f t="shared" si="151"/>
        <v>#N/A</v>
      </c>
      <c r="AQ1168" s="22" t="e">
        <f t="shared" si="146"/>
        <v>#N/A</v>
      </c>
      <c r="AR1168" s="22" t="e">
        <f t="shared" si="147"/>
        <v>#N/A</v>
      </c>
      <c r="AS1168" s="22" t="e">
        <f t="shared" si="148"/>
        <v>#N/A</v>
      </c>
    </row>
    <row r="1169" spans="5:45" x14ac:dyDescent="0.25">
      <c r="E1169" s="8" t="e">
        <f t="shared" si="145"/>
        <v>#N/A</v>
      </c>
      <c r="F1169" s="7" t="e">
        <f t="shared" si="14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149"/>
        <v>#N/A</v>
      </c>
      <c r="AI1169" s="8" t="e">
        <v>#N/A</v>
      </c>
      <c r="AJ1169" s="7" t="e">
        <v>#N/A</v>
      </c>
      <c r="AK1169" s="19" t="e">
        <v>#N/A</v>
      </c>
      <c r="AL1169" s="7" t="e">
        <v>#N/A</v>
      </c>
      <c r="AM1169" s="7" t="e">
        <v>#N/A</v>
      </c>
      <c r="AO1169" s="22" t="e">
        <f t="shared" si="150"/>
        <v>#N/A</v>
      </c>
      <c r="AP1169" s="22" t="e">
        <f t="shared" si="151"/>
        <v>#N/A</v>
      </c>
      <c r="AQ1169" s="22" t="e">
        <f t="shared" si="146"/>
        <v>#N/A</v>
      </c>
      <c r="AR1169" s="22" t="e">
        <f t="shared" si="147"/>
        <v>#N/A</v>
      </c>
      <c r="AS1169" s="22" t="e">
        <f t="shared" si="148"/>
        <v>#N/A</v>
      </c>
    </row>
    <row r="1170" spans="5:45" x14ac:dyDescent="0.25">
      <c r="E1170" s="8" t="e">
        <f t="shared" si="145"/>
        <v>#N/A</v>
      </c>
      <c r="F1170" s="7" t="e">
        <f t="shared" si="14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149"/>
        <v>#N/A</v>
      </c>
      <c r="AI1170" s="8" t="e">
        <v>#N/A</v>
      </c>
      <c r="AJ1170" s="7" t="e">
        <v>#N/A</v>
      </c>
      <c r="AK1170" s="19" t="e">
        <v>#N/A</v>
      </c>
      <c r="AL1170" s="7" t="e">
        <v>#N/A</v>
      </c>
      <c r="AM1170" s="7" t="e">
        <v>#N/A</v>
      </c>
      <c r="AO1170" s="22" t="e">
        <f t="shared" si="150"/>
        <v>#N/A</v>
      </c>
      <c r="AP1170" s="22" t="e">
        <f t="shared" si="151"/>
        <v>#N/A</v>
      </c>
      <c r="AQ1170" s="22" t="e">
        <f t="shared" si="146"/>
        <v>#N/A</v>
      </c>
      <c r="AR1170" s="22" t="e">
        <f t="shared" si="147"/>
        <v>#N/A</v>
      </c>
      <c r="AS1170" s="22" t="e">
        <f t="shared" si="148"/>
        <v>#N/A</v>
      </c>
    </row>
    <row r="1171" spans="5:45" x14ac:dyDescent="0.25">
      <c r="E1171" s="8" t="e">
        <f t="shared" si="145"/>
        <v>#N/A</v>
      </c>
      <c r="F1171" s="7" t="e">
        <f t="shared" si="14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149"/>
        <v>#N/A</v>
      </c>
      <c r="AI1171" s="8" t="e">
        <v>#N/A</v>
      </c>
      <c r="AJ1171" s="7" t="e">
        <v>#N/A</v>
      </c>
      <c r="AK1171" s="19" t="e">
        <v>#N/A</v>
      </c>
      <c r="AL1171" s="7" t="e">
        <v>#N/A</v>
      </c>
      <c r="AM1171" s="7" t="e">
        <v>#N/A</v>
      </c>
      <c r="AO1171" s="22" t="e">
        <f t="shared" si="150"/>
        <v>#N/A</v>
      </c>
      <c r="AP1171" s="22" t="e">
        <f t="shared" si="151"/>
        <v>#N/A</v>
      </c>
      <c r="AQ1171" s="22" t="e">
        <f t="shared" si="146"/>
        <v>#N/A</v>
      </c>
      <c r="AR1171" s="22" t="e">
        <f t="shared" si="147"/>
        <v>#N/A</v>
      </c>
      <c r="AS1171" s="22" t="e">
        <f t="shared" si="148"/>
        <v>#N/A</v>
      </c>
    </row>
    <row r="1172" spans="5:45" x14ac:dyDescent="0.25">
      <c r="E1172" s="8" t="e">
        <f t="shared" si="145"/>
        <v>#N/A</v>
      </c>
      <c r="F1172" s="7" t="e">
        <f t="shared" si="14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149"/>
        <v>#N/A</v>
      </c>
      <c r="AI1172" s="8" t="e">
        <v>#N/A</v>
      </c>
      <c r="AJ1172" s="7" t="e">
        <v>#N/A</v>
      </c>
      <c r="AK1172" s="19" t="e">
        <v>#N/A</v>
      </c>
      <c r="AL1172" s="7" t="e">
        <v>#N/A</v>
      </c>
      <c r="AM1172" s="7" t="e">
        <v>#N/A</v>
      </c>
      <c r="AO1172" s="22" t="e">
        <f t="shared" si="150"/>
        <v>#N/A</v>
      </c>
      <c r="AP1172" s="22" t="e">
        <f t="shared" si="151"/>
        <v>#N/A</v>
      </c>
      <c r="AQ1172" s="22" t="e">
        <f t="shared" si="146"/>
        <v>#N/A</v>
      </c>
      <c r="AR1172" s="22" t="e">
        <f t="shared" si="147"/>
        <v>#N/A</v>
      </c>
      <c r="AS1172" s="22" t="e">
        <f t="shared" si="148"/>
        <v>#N/A</v>
      </c>
    </row>
    <row r="1173" spans="5:45" x14ac:dyDescent="0.25">
      <c r="E1173" s="8" t="e">
        <f t="shared" si="145"/>
        <v>#N/A</v>
      </c>
      <c r="F1173" s="7" t="e">
        <f t="shared" si="14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149"/>
        <v>#N/A</v>
      </c>
      <c r="AI1173" s="8" t="e">
        <v>#N/A</v>
      </c>
      <c r="AJ1173" s="7" t="e">
        <v>#N/A</v>
      </c>
      <c r="AK1173" s="19" t="e">
        <v>#N/A</v>
      </c>
      <c r="AL1173" s="7" t="e">
        <v>#N/A</v>
      </c>
      <c r="AM1173" s="7" t="e">
        <v>#N/A</v>
      </c>
      <c r="AO1173" s="22" t="e">
        <f t="shared" si="150"/>
        <v>#N/A</v>
      </c>
      <c r="AP1173" s="22" t="e">
        <f t="shared" si="151"/>
        <v>#N/A</v>
      </c>
      <c r="AQ1173" s="22" t="e">
        <f t="shared" si="146"/>
        <v>#N/A</v>
      </c>
      <c r="AR1173" s="22" t="e">
        <f t="shared" si="147"/>
        <v>#N/A</v>
      </c>
      <c r="AS1173" s="22" t="e">
        <f t="shared" si="148"/>
        <v>#N/A</v>
      </c>
    </row>
    <row r="1174" spans="5:45" x14ac:dyDescent="0.25">
      <c r="E1174" s="8" t="e">
        <f t="shared" si="145"/>
        <v>#N/A</v>
      </c>
      <c r="F1174" s="7" t="e">
        <f t="shared" si="14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149"/>
        <v>#N/A</v>
      </c>
      <c r="AI1174" s="8" t="e">
        <v>#N/A</v>
      </c>
      <c r="AJ1174" s="7" t="e">
        <v>#N/A</v>
      </c>
      <c r="AK1174" s="19" t="e">
        <v>#N/A</v>
      </c>
      <c r="AL1174" s="7" t="e">
        <v>#N/A</v>
      </c>
      <c r="AM1174" s="7" t="e">
        <v>#N/A</v>
      </c>
      <c r="AO1174" s="22" t="e">
        <f t="shared" si="150"/>
        <v>#N/A</v>
      </c>
      <c r="AP1174" s="22" t="e">
        <f t="shared" si="151"/>
        <v>#N/A</v>
      </c>
      <c r="AQ1174" s="22" t="e">
        <f t="shared" si="146"/>
        <v>#N/A</v>
      </c>
      <c r="AR1174" s="22" t="e">
        <f t="shared" si="147"/>
        <v>#N/A</v>
      </c>
      <c r="AS1174" s="22" t="e">
        <f t="shared" si="148"/>
        <v>#N/A</v>
      </c>
    </row>
    <row r="1175" spans="5:45" x14ac:dyDescent="0.25">
      <c r="E1175" s="8" t="e">
        <f t="shared" si="145"/>
        <v>#N/A</v>
      </c>
      <c r="F1175" s="7" t="e">
        <f t="shared" si="14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149"/>
        <v>#N/A</v>
      </c>
      <c r="AI1175" s="8" t="e">
        <v>#N/A</v>
      </c>
      <c r="AJ1175" s="7" t="e">
        <v>#N/A</v>
      </c>
      <c r="AK1175" s="19" t="e">
        <v>#N/A</v>
      </c>
      <c r="AL1175" s="7" t="e">
        <v>#N/A</v>
      </c>
      <c r="AM1175" s="7" t="e">
        <v>#N/A</v>
      </c>
      <c r="AO1175" s="22" t="e">
        <f t="shared" si="150"/>
        <v>#N/A</v>
      </c>
      <c r="AP1175" s="22" t="e">
        <f t="shared" si="151"/>
        <v>#N/A</v>
      </c>
      <c r="AQ1175" s="22" t="e">
        <f t="shared" si="146"/>
        <v>#N/A</v>
      </c>
      <c r="AR1175" s="22" t="e">
        <f t="shared" si="147"/>
        <v>#N/A</v>
      </c>
      <c r="AS1175" s="22" t="e">
        <f t="shared" si="148"/>
        <v>#N/A</v>
      </c>
    </row>
    <row r="1176" spans="5:45" x14ac:dyDescent="0.25">
      <c r="E1176" s="8" t="e">
        <f t="shared" si="145"/>
        <v>#N/A</v>
      </c>
      <c r="F1176" s="7" t="e">
        <f t="shared" ref="F1176:F1239" si="152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149"/>
        <v>#N/A</v>
      </c>
      <c r="AI1176" s="8" t="e">
        <v>#N/A</v>
      </c>
      <c r="AJ1176" s="7" t="e">
        <v>#N/A</v>
      </c>
      <c r="AK1176" s="19" t="e">
        <v>#N/A</v>
      </c>
      <c r="AL1176" s="7" t="e">
        <v>#N/A</v>
      </c>
      <c r="AM1176" s="7" t="e">
        <v>#N/A</v>
      </c>
      <c r="AO1176" s="22" t="e">
        <f t="shared" si="150"/>
        <v>#N/A</v>
      </c>
      <c r="AP1176" s="22" t="e">
        <f t="shared" si="151"/>
        <v>#N/A</v>
      </c>
      <c r="AQ1176" s="22" t="e">
        <f t="shared" si="146"/>
        <v>#N/A</v>
      </c>
      <c r="AR1176" s="22" t="e">
        <f t="shared" si="147"/>
        <v>#N/A</v>
      </c>
      <c r="AS1176" s="22" t="e">
        <f t="shared" si="148"/>
        <v>#N/A</v>
      </c>
    </row>
    <row r="1177" spans="5:45" x14ac:dyDescent="0.25">
      <c r="E1177" s="8" t="e">
        <f t="shared" si="145"/>
        <v>#N/A</v>
      </c>
      <c r="F1177" s="7" t="e">
        <f t="shared" si="152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149"/>
        <v>#N/A</v>
      </c>
      <c r="AI1177" s="8" t="e">
        <v>#N/A</v>
      </c>
      <c r="AJ1177" s="7" t="e">
        <v>#N/A</v>
      </c>
      <c r="AK1177" s="19" t="e">
        <v>#N/A</v>
      </c>
      <c r="AL1177" s="7" t="e">
        <v>#N/A</v>
      </c>
      <c r="AM1177" s="7" t="e">
        <v>#N/A</v>
      </c>
      <c r="AO1177" s="22" t="e">
        <f t="shared" si="150"/>
        <v>#N/A</v>
      </c>
      <c r="AP1177" s="22" t="e">
        <f t="shared" si="151"/>
        <v>#N/A</v>
      </c>
      <c r="AQ1177" s="22" t="e">
        <f t="shared" si="146"/>
        <v>#N/A</v>
      </c>
      <c r="AR1177" s="22" t="e">
        <f t="shared" si="147"/>
        <v>#N/A</v>
      </c>
      <c r="AS1177" s="22" t="e">
        <f t="shared" si="148"/>
        <v>#N/A</v>
      </c>
    </row>
    <row r="1178" spans="5:45" x14ac:dyDescent="0.25">
      <c r="E1178" s="8" t="e">
        <f t="shared" si="145"/>
        <v>#N/A</v>
      </c>
      <c r="F1178" s="7" t="e">
        <f t="shared" si="152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149"/>
        <v>#N/A</v>
      </c>
      <c r="AI1178" s="8" t="e">
        <v>#N/A</v>
      </c>
      <c r="AJ1178" s="7" t="e">
        <v>#N/A</v>
      </c>
      <c r="AK1178" s="19" t="e">
        <v>#N/A</v>
      </c>
      <c r="AL1178" s="7" t="e">
        <v>#N/A</v>
      </c>
      <c r="AM1178" s="7" t="e">
        <v>#N/A</v>
      </c>
      <c r="AO1178" s="22" t="e">
        <f t="shared" si="150"/>
        <v>#N/A</v>
      </c>
      <c r="AP1178" s="22" t="e">
        <f t="shared" si="151"/>
        <v>#N/A</v>
      </c>
      <c r="AQ1178" s="22" t="e">
        <f t="shared" si="146"/>
        <v>#N/A</v>
      </c>
      <c r="AR1178" s="22" t="e">
        <f t="shared" si="147"/>
        <v>#N/A</v>
      </c>
      <c r="AS1178" s="22" t="e">
        <f t="shared" si="148"/>
        <v>#N/A</v>
      </c>
    </row>
    <row r="1179" spans="5:45" x14ac:dyDescent="0.25">
      <c r="E1179" s="8" t="e">
        <f t="shared" si="145"/>
        <v>#N/A</v>
      </c>
      <c r="F1179" s="7" t="e">
        <f t="shared" si="152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149"/>
        <v>#N/A</v>
      </c>
      <c r="AI1179" s="8" t="e">
        <v>#N/A</v>
      </c>
      <c r="AJ1179" s="7" t="e">
        <v>#N/A</v>
      </c>
      <c r="AK1179" s="19" t="e">
        <v>#N/A</v>
      </c>
      <c r="AL1179" s="7" t="e">
        <v>#N/A</v>
      </c>
      <c r="AM1179" s="7" t="e">
        <v>#N/A</v>
      </c>
      <c r="AO1179" s="22" t="e">
        <f t="shared" si="150"/>
        <v>#N/A</v>
      </c>
      <c r="AP1179" s="22" t="e">
        <f t="shared" si="151"/>
        <v>#N/A</v>
      </c>
      <c r="AQ1179" s="22" t="e">
        <f t="shared" si="146"/>
        <v>#N/A</v>
      </c>
      <c r="AR1179" s="22" t="e">
        <f t="shared" si="147"/>
        <v>#N/A</v>
      </c>
      <c r="AS1179" s="22" t="e">
        <f t="shared" si="148"/>
        <v>#N/A</v>
      </c>
    </row>
    <row r="1180" spans="5:45" x14ac:dyDescent="0.25">
      <c r="E1180" s="8" t="e">
        <f t="shared" si="145"/>
        <v>#N/A</v>
      </c>
      <c r="F1180" s="7" t="e">
        <f t="shared" si="152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149"/>
        <v>#N/A</v>
      </c>
      <c r="AI1180" s="8" t="e">
        <v>#N/A</v>
      </c>
      <c r="AJ1180" s="7" t="e">
        <v>#N/A</v>
      </c>
      <c r="AK1180" s="19" t="e">
        <v>#N/A</v>
      </c>
      <c r="AL1180" s="7" t="e">
        <v>#N/A</v>
      </c>
      <c r="AM1180" s="7" t="e">
        <v>#N/A</v>
      </c>
      <c r="AO1180" s="22" t="e">
        <f t="shared" si="150"/>
        <v>#N/A</v>
      </c>
      <c r="AP1180" s="22" t="e">
        <f t="shared" si="151"/>
        <v>#N/A</v>
      </c>
      <c r="AQ1180" s="22" t="e">
        <f t="shared" si="146"/>
        <v>#N/A</v>
      </c>
      <c r="AR1180" s="22" t="e">
        <f t="shared" si="147"/>
        <v>#N/A</v>
      </c>
      <c r="AS1180" s="22" t="e">
        <f t="shared" si="148"/>
        <v>#N/A</v>
      </c>
    </row>
    <row r="1181" spans="5:45" x14ac:dyDescent="0.25">
      <c r="E1181" s="8" t="e">
        <f t="shared" si="145"/>
        <v>#N/A</v>
      </c>
      <c r="F1181" s="7" t="e">
        <f t="shared" si="152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149"/>
        <v>#N/A</v>
      </c>
      <c r="AI1181" s="8" t="e">
        <v>#N/A</v>
      </c>
      <c r="AJ1181" s="7" t="e">
        <v>#N/A</v>
      </c>
      <c r="AK1181" s="19" t="e">
        <v>#N/A</v>
      </c>
      <c r="AL1181" s="7" t="e">
        <v>#N/A</v>
      </c>
      <c r="AM1181" s="7" t="e">
        <v>#N/A</v>
      </c>
      <c r="AO1181" s="22" t="e">
        <f t="shared" si="150"/>
        <v>#N/A</v>
      </c>
      <c r="AP1181" s="22" t="e">
        <f t="shared" si="151"/>
        <v>#N/A</v>
      </c>
      <c r="AQ1181" s="22" t="e">
        <f t="shared" si="146"/>
        <v>#N/A</v>
      </c>
      <c r="AR1181" s="22" t="e">
        <f t="shared" si="147"/>
        <v>#N/A</v>
      </c>
      <c r="AS1181" s="22" t="e">
        <f t="shared" si="148"/>
        <v>#N/A</v>
      </c>
    </row>
    <row r="1182" spans="5:45" x14ac:dyDescent="0.25">
      <c r="E1182" s="8" t="e">
        <f t="shared" si="145"/>
        <v>#N/A</v>
      </c>
      <c r="F1182" s="7" t="e">
        <f t="shared" si="152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149"/>
        <v>#N/A</v>
      </c>
      <c r="AI1182" s="8" t="e">
        <v>#N/A</v>
      </c>
      <c r="AJ1182" s="7" t="e">
        <v>#N/A</v>
      </c>
      <c r="AK1182" s="19" t="e">
        <v>#N/A</v>
      </c>
      <c r="AL1182" s="7" t="e">
        <v>#N/A</v>
      </c>
      <c r="AM1182" s="7" t="e">
        <v>#N/A</v>
      </c>
      <c r="AO1182" s="22" t="e">
        <f t="shared" si="150"/>
        <v>#N/A</v>
      </c>
      <c r="AP1182" s="22" t="e">
        <f t="shared" si="151"/>
        <v>#N/A</v>
      </c>
      <c r="AQ1182" s="22" t="e">
        <f t="shared" si="146"/>
        <v>#N/A</v>
      </c>
      <c r="AR1182" s="22" t="e">
        <f t="shared" si="147"/>
        <v>#N/A</v>
      </c>
      <c r="AS1182" s="22" t="e">
        <f t="shared" si="148"/>
        <v>#N/A</v>
      </c>
    </row>
    <row r="1183" spans="5:45" x14ac:dyDescent="0.25">
      <c r="E1183" s="8" t="e">
        <f t="shared" si="145"/>
        <v>#N/A</v>
      </c>
      <c r="F1183" s="7" t="e">
        <f t="shared" si="152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149"/>
        <v>#N/A</v>
      </c>
      <c r="AI1183" s="8" t="e">
        <v>#N/A</v>
      </c>
      <c r="AJ1183" s="7" t="e">
        <v>#N/A</v>
      </c>
      <c r="AK1183" s="19" t="e">
        <v>#N/A</v>
      </c>
      <c r="AL1183" s="7" t="e">
        <v>#N/A</v>
      </c>
      <c r="AM1183" s="7" t="e">
        <v>#N/A</v>
      </c>
      <c r="AO1183" s="22" t="e">
        <f t="shared" si="150"/>
        <v>#N/A</v>
      </c>
      <c r="AP1183" s="22" t="e">
        <f t="shared" si="151"/>
        <v>#N/A</v>
      </c>
      <c r="AQ1183" s="22" t="e">
        <f t="shared" si="146"/>
        <v>#N/A</v>
      </c>
      <c r="AR1183" s="22" t="e">
        <f t="shared" si="147"/>
        <v>#N/A</v>
      </c>
      <c r="AS1183" s="22" t="e">
        <f t="shared" si="148"/>
        <v>#N/A</v>
      </c>
    </row>
    <row r="1184" spans="5:45" x14ac:dyDescent="0.25">
      <c r="E1184" s="8" t="e">
        <f t="shared" si="145"/>
        <v>#N/A</v>
      </c>
      <c r="F1184" s="7" t="e">
        <f t="shared" si="152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149"/>
        <v>#N/A</v>
      </c>
      <c r="AI1184" s="8" t="e">
        <v>#N/A</v>
      </c>
      <c r="AJ1184" s="7" t="e">
        <v>#N/A</v>
      </c>
      <c r="AK1184" s="19" t="e">
        <v>#N/A</v>
      </c>
      <c r="AL1184" s="7" t="e">
        <v>#N/A</v>
      </c>
      <c r="AM1184" s="7" t="e">
        <v>#N/A</v>
      </c>
      <c r="AO1184" s="22" t="e">
        <f t="shared" si="150"/>
        <v>#N/A</v>
      </c>
      <c r="AP1184" s="22" t="e">
        <f t="shared" si="151"/>
        <v>#N/A</v>
      </c>
      <c r="AQ1184" s="22" t="e">
        <f t="shared" si="146"/>
        <v>#N/A</v>
      </c>
      <c r="AR1184" s="22" t="e">
        <f t="shared" si="147"/>
        <v>#N/A</v>
      </c>
      <c r="AS1184" s="22" t="e">
        <f t="shared" si="148"/>
        <v>#N/A</v>
      </c>
    </row>
    <row r="1185" spans="5:45" x14ac:dyDescent="0.25">
      <c r="E1185" s="8" t="e">
        <f t="shared" si="145"/>
        <v>#N/A</v>
      </c>
      <c r="F1185" s="7" t="e">
        <f t="shared" si="152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149"/>
        <v>#N/A</v>
      </c>
      <c r="AI1185" s="8" t="e">
        <v>#N/A</v>
      </c>
      <c r="AJ1185" s="7" t="e">
        <v>#N/A</v>
      </c>
      <c r="AK1185" s="19" t="e">
        <v>#N/A</v>
      </c>
      <c r="AL1185" s="7" t="e">
        <v>#N/A</v>
      </c>
      <c r="AM1185" s="7" t="e">
        <v>#N/A</v>
      </c>
      <c r="AO1185" s="22" t="e">
        <f t="shared" si="150"/>
        <v>#N/A</v>
      </c>
      <c r="AP1185" s="22" t="e">
        <f t="shared" si="151"/>
        <v>#N/A</v>
      </c>
      <c r="AQ1185" s="22" t="e">
        <f t="shared" si="146"/>
        <v>#N/A</v>
      </c>
      <c r="AR1185" s="22" t="e">
        <f t="shared" si="147"/>
        <v>#N/A</v>
      </c>
      <c r="AS1185" s="22" t="e">
        <f t="shared" si="148"/>
        <v>#N/A</v>
      </c>
    </row>
    <row r="1186" spans="5:45" x14ac:dyDescent="0.25">
      <c r="E1186" s="8" t="e">
        <f t="shared" si="145"/>
        <v>#N/A</v>
      </c>
      <c r="F1186" s="7" t="e">
        <f t="shared" si="152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149"/>
        <v>#N/A</v>
      </c>
      <c r="AI1186" s="8" t="e">
        <v>#N/A</v>
      </c>
      <c r="AJ1186" s="7" t="e">
        <v>#N/A</v>
      </c>
      <c r="AK1186" s="19" t="e">
        <v>#N/A</v>
      </c>
      <c r="AL1186" s="7" t="e">
        <v>#N/A</v>
      </c>
      <c r="AM1186" s="7" t="e">
        <v>#N/A</v>
      </c>
      <c r="AO1186" s="22" t="e">
        <f t="shared" si="150"/>
        <v>#N/A</v>
      </c>
      <c r="AP1186" s="22" t="e">
        <f t="shared" si="151"/>
        <v>#N/A</v>
      </c>
      <c r="AQ1186" s="22" t="e">
        <f t="shared" si="146"/>
        <v>#N/A</v>
      </c>
      <c r="AR1186" s="22" t="e">
        <f t="shared" si="147"/>
        <v>#N/A</v>
      </c>
      <c r="AS1186" s="22" t="e">
        <f t="shared" si="148"/>
        <v>#N/A</v>
      </c>
    </row>
    <row r="1187" spans="5:45" x14ac:dyDescent="0.25">
      <c r="E1187" s="8" t="e">
        <f t="shared" si="145"/>
        <v>#N/A</v>
      </c>
      <c r="F1187" s="7" t="e">
        <f t="shared" si="152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149"/>
        <v>#N/A</v>
      </c>
      <c r="AI1187" s="8" t="e">
        <v>#N/A</v>
      </c>
      <c r="AJ1187" s="7" t="e">
        <v>#N/A</v>
      </c>
      <c r="AK1187" s="19" t="e">
        <v>#N/A</v>
      </c>
      <c r="AL1187" s="7" t="e">
        <v>#N/A</v>
      </c>
      <c r="AM1187" s="7" t="e">
        <v>#N/A</v>
      </c>
      <c r="AO1187" s="22" t="e">
        <f t="shared" si="150"/>
        <v>#N/A</v>
      </c>
      <c r="AP1187" s="22" t="e">
        <f t="shared" si="151"/>
        <v>#N/A</v>
      </c>
      <c r="AQ1187" s="22" t="e">
        <f t="shared" si="146"/>
        <v>#N/A</v>
      </c>
      <c r="AR1187" s="22" t="e">
        <f t="shared" si="147"/>
        <v>#N/A</v>
      </c>
      <c r="AS1187" s="22" t="e">
        <f t="shared" si="148"/>
        <v>#N/A</v>
      </c>
    </row>
    <row r="1188" spans="5:45" x14ac:dyDescent="0.25">
      <c r="E1188" s="8" t="e">
        <f t="shared" si="145"/>
        <v>#N/A</v>
      </c>
      <c r="F1188" s="7" t="e">
        <f t="shared" si="152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149"/>
        <v>#N/A</v>
      </c>
      <c r="AI1188" s="8" t="e">
        <v>#N/A</v>
      </c>
      <c r="AJ1188" s="7" t="e">
        <v>#N/A</v>
      </c>
      <c r="AK1188" s="19" t="e">
        <v>#N/A</v>
      </c>
      <c r="AL1188" s="7" t="e">
        <v>#N/A</v>
      </c>
      <c r="AM1188" s="7" t="e">
        <v>#N/A</v>
      </c>
      <c r="AO1188" s="22" t="e">
        <f t="shared" si="150"/>
        <v>#N/A</v>
      </c>
      <c r="AP1188" s="22" t="e">
        <f t="shared" si="151"/>
        <v>#N/A</v>
      </c>
      <c r="AQ1188" s="22" t="e">
        <f t="shared" si="146"/>
        <v>#N/A</v>
      </c>
      <c r="AR1188" s="22" t="e">
        <f t="shared" si="147"/>
        <v>#N/A</v>
      </c>
      <c r="AS1188" s="22" t="e">
        <f t="shared" si="148"/>
        <v>#N/A</v>
      </c>
    </row>
    <row r="1189" spans="5:45" x14ac:dyDescent="0.25">
      <c r="E1189" s="8" t="e">
        <f t="shared" si="145"/>
        <v>#N/A</v>
      </c>
      <c r="F1189" s="7" t="e">
        <f t="shared" si="152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149"/>
        <v>#N/A</v>
      </c>
      <c r="AI1189" s="8" t="e">
        <v>#N/A</v>
      </c>
      <c r="AJ1189" s="7" t="e">
        <v>#N/A</v>
      </c>
      <c r="AK1189" s="19" t="e">
        <v>#N/A</v>
      </c>
      <c r="AL1189" s="7" t="e">
        <v>#N/A</v>
      </c>
      <c r="AM1189" s="7" t="e">
        <v>#N/A</v>
      </c>
      <c r="AO1189" s="22" t="e">
        <f t="shared" si="150"/>
        <v>#N/A</v>
      </c>
      <c r="AP1189" s="22" t="e">
        <f t="shared" si="151"/>
        <v>#N/A</v>
      </c>
      <c r="AQ1189" s="22" t="e">
        <f t="shared" si="146"/>
        <v>#N/A</v>
      </c>
      <c r="AR1189" s="22" t="e">
        <f t="shared" si="147"/>
        <v>#N/A</v>
      </c>
      <c r="AS1189" s="22" t="e">
        <f t="shared" si="148"/>
        <v>#N/A</v>
      </c>
    </row>
    <row r="1190" spans="5:45" x14ac:dyDescent="0.25">
      <c r="E1190" s="8" t="e">
        <f t="shared" si="145"/>
        <v>#N/A</v>
      </c>
      <c r="F1190" s="7" t="e">
        <f t="shared" si="152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149"/>
        <v>#N/A</v>
      </c>
      <c r="AI1190" s="8" t="e">
        <v>#N/A</v>
      </c>
      <c r="AJ1190" s="7" t="e">
        <v>#N/A</v>
      </c>
      <c r="AK1190" s="19" t="e">
        <v>#N/A</v>
      </c>
      <c r="AL1190" s="7" t="e">
        <v>#N/A</v>
      </c>
      <c r="AM1190" s="7" t="e">
        <v>#N/A</v>
      </c>
      <c r="AO1190" s="22" t="e">
        <f t="shared" si="150"/>
        <v>#N/A</v>
      </c>
      <c r="AP1190" s="22" t="e">
        <f t="shared" si="151"/>
        <v>#N/A</v>
      </c>
      <c r="AQ1190" s="22" t="e">
        <f t="shared" si="146"/>
        <v>#N/A</v>
      </c>
      <c r="AR1190" s="22" t="e">
        <f t="shared" si="147"/>
        <v>#N/A</v>
      </c>
      <c r="AS1190" s="22" t="e">
        <f t="shared" si="148"/>
        <v>#N/A</v>
      </c>
    </row>
    <row r="1191" spans="5:45" x14ac:dyDescent="0.25">
      <c r="E1191" s="8" t="e">
        <f t="shared" si="145"/>
        <v>#N/A</v>
      </c>
      <c r="F1191" s="7" t="e">
        <f t="shared" si="152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149"/>
        <v>#N/A</v>
      </c>
      <c r="AI1191" s="8" t="e">
        <v>#N/A</v>
      </c>
      <c r="AJ1191" s="7" t="e">
        <v>#N/A</v>
      </c>
      <c r="AK1191" s="19" t="e">
        <v>#N/A</v>
      </c>
      <c r="AL1191" s="7" t="e">
        <v>#N/A</v>
      </c>
      <c r="AM1191" s="7" t="e">
        <v>#N/A</v>
      </c>
      <c r="AO1191" s="22" t="e">
        <f t="shared" si="150"/>
        <v>#N/A</v>
      </c>
      <c r="AP1191" s="22" t="e">
        <f t="shared" si="151"/>
        <v>#N/A</v>
      </c>
      <c r="AQ1191" s="22" t="e">
        <f t="shared" si="146"/>
        <v>#N/A</v>
      </c>
      <c r="AR1191" s="22" t="e">
        <f t="shared" si="147"/>
        <v>#N/A</v>
      </c>
      <c r="AS1191" s="22" t="e">
        <f t="shared" si="148"/>
        <v>#N/A</v>
      </c>
    </row>
    <row r="1192" spans="5:45" x14ac:dyDescent="0.25">
      <c r="E1192" s="8" t="e">
        <f t="shared" si="145"/>
        <v>#N/A</v>
      </c>
      <c r="F1192" s="7" t="e">
        <f t="shared" si="152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149"/>
        <v>#N/A</v>
      </c>
      <c r="AI1192" s="8" t="e">
        <v>#N/A</v>
      </c>
      <c r="AJ1192" s="7" t="e">
        <v>#N/A</v>
      </c>
      <c r="AK1192" s="19" t="e">
        <v>#N/A</v>
      </c>
      <c r="AL1192" s="7" t="e">
        <v>#N/A</v>
      </c>
      <c r="AM1192" s="7" t="e">
        <v>#N/A</v>
      </c>
      <c r="AO1192" s="22" t="e">
        <f t="shared" si="150"/>
        <v>#N/A</v>
      </c>
      <c r="AP1192" s="22" t="e">
        <f t="shared" si="151"/>
        <v>#N/A</v>
      </c>
      <c r="AQ1192" s="22" t="e">
        <f t="shared" si="146"/>
        <v>#N/A</v>
      </c>
      <c r="AR1192" s="22" t="e">
        <f t="shared" si="147"/>
        <v>#N/A</v>
      </c>
      <c r="AS1192" s="22" t="e">
        <f t="shared" si="148"/>
        <v>#N/A</v>
      </c>
    </row>
    <row r="1193" spans="5:45" x14ac:dyDescent="0.25">
      <c r="E1193" s="8" t="e">
        <f t="shared" si="145"/>
        <v>#N/A</v>
      </c>
      <c r="F1193" s="7" t="e">
        <f t="shared" si="152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149"/>
        <v>#N/A</v>
      </c>
      <c r="AI1193" s="8" t="e">
        <v>#N/A</v>
      </c>
      <c r="AJ1193" s="7" t="e">
        <v>#N/A</v>
      </c>
      <c r="AK1193" s="19" t="e">
        <v>#N/A</v>
      </c>
      <c r="AL1193" s="7" t="e">
        <v>#N/A</v>
      </c>
      <c r="AM1193" s="7" t="e">
        <v>#N/A</v>
      </c>
      <c r="AO1193" s="22" t="e">
        <f t="shared" si="150"/>
        <v>#N/A</v>
      </c>
      <c r="AP1193" s="22" t="e">
        <f t="shared" si="151"/>
        <v>#N/A</v>
      </c>
      <c r="AQ1193" s="22" t="e">
        <f t="shared" si="146"/>
        <v>#N/A</v>
      </c>
      <c r="AR1193" s="22" t="e">
        <f t="shared" si="147"/>
        <v>#N/A</v>
      </c>
      <c r="AS1193" s="22" t="e">
        <f t="shared" si="148"/>
        <v>#N/A</v>
      </c>
    </row>
    <row r="1194" spans="5:45" x14ac:dyDescent="0.25">
      <c r="E1194" s="8" t="e">
        <f t="shared" si="145"/>
        <v>#N/A</v>
      </c>
      <c r="F1194" s="7" t="e">
        <f t="shared" si="152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149"/>
        <v>#N/A</v>
      </c>
      <c r="AI1194" s="8" t="e">
        <v>#N/A</v>
      </c>
      <c r="AJ1194" s="7" t="e">
        <v>#N/A</v>
      </c>
      <c r="AK1194" s="19" t="e">
        <v>#N/A</v>
      </c>
      <c r="AL1194" s="7" t="e">
        <v>#N/A</v>
      </c>
      <c r="AM1194" s="7" t="e">
        <v>#N/A</v>
      </c>
      <c r="AO1194" s="22" t="e">
        <f t="shared" si="150"/>
        <v>#N/A</v>
      </c>
      <c r="AP1194" s="22" t="e">
        <f t="shared" si="151"/>
        <v>#N/A</v>
      </c>
      <c r="AQ1194" s="22" t="e">
        <f t="shared" si="146"/>
        <v>#N/A</v>
      </c>
      <c r="AR1194" s="22" t="e">
        <f t="shared" si="147"/>
        <v>#N/A</v>
      </c>
      <c r="AS1194" s="22" t="e">
        <f t="shared" si="148"/>
        <v>#N/A</v>
      </c>
    </row>
    <row r="1195" spans="5:45" x14ac:dyDescent="0.25">
      <c r="E1195" s="8" t="e">
        <f t="shared" si="145"/>
        <v>#N/A</v>
      </c>
      <c r="F1195" s="7" t="e">
        <f t="shared" si="152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149"/>
        <v>#N/A</v>
      </c>
      <c r="AI1195" s="8" t="e">
        <v>#N/A</v>
      </c>
      <c r="AJ1195" s="7" t="e">
        <v>#N/A</v>
      </c>
      <c r="AK1195" s="19" t="e">
        <v>#N/A</v>
      </c>
      <c r="AL1195" s="7" t="e">
        <v>#N/A</v>
      </c>
      <c r="AM1195" s="7" t="e">
        <v>#N/A</v>
      </c>
      <c r="AO1195" s="22" t="e">
        <f t="shared" si="150"/>
        <v>#N/A</v>
      </c>
      <c r="AP1195" s="22" t="e">
        <f t="shared" si="151"/>
        <v>#N/A</v>
      </c>
      <c r="AQ1195" s="22" t="e">
        <f t="shared" si="146"/>
        <v>#N/A</v>
      </c>
      <c r="AR1195" s="22" t="e">
        <f t="shared" si="147"/>
        <v>#N/A</v>
      </c>
      <c r="AS1195" s="22" t="e">
        <f t="shared" si="148"/>
        <v>#N/A</v>
      </c>
    </row>
    <row r="1196" spans="5:45" x14ac:dyDescent="0.25">
      <c r="E1196" s="8" t="e">
        <f t="shared" si="145"/>
        <v>#N/A</v>
      </c>
      <c r="F1196" s="7" t="e">
        <f t="shared" si="152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149"/>
        <v>#N/A</v>
      </c>
      <c r="AI1196" s="8" t="e">
        <v>#N/A</v>
      </c>
      <c r="AJ1196" s="7" t="e">
        <v>#N/A</v>
      </c>
      <c r="AK1196" s="19" t="e">
        <v>#N/A</v>
      </c>
      <c r="AL1196" s="7" t="e">
        <v>#N/A</v>
      </c>
      <c r="AM1196" s="7" t="e">
        <v>#N/A</v>
      </c>
      <c r="AO1196" s="22" t="e">
        <f t="shared" si="150"/>
        <v>#N/A</v>
      </c>
      <c r="AP1196" s="22" t="e">
        <f t="shared" si="151"/>
        <v>#N/A</v>
      </c>
      <c r="AQ1196" s="22" t="e">
        <f t="shared" si="146"/>
        <v>#N/A</v>
      </c>
      <c r="AR1196" s="22" t="e">
        <f t="shared" si="147"/>
        <v>#N/A</v>
      </c>
      <c r="AS1196" s="22" t="e">
        <f t="shared" si="148"/>
        <v>#N/A</v>
      </c>
    </row>
    <row r="1197" spans="5:45" x14ac:dyDescent="0.25">
      <c r="E1197" s="8" t="e">
        <f t="shared" si="145"/>
        <v>#N/A</v>
      </c>
      <c r="F1197" s="7" t="e">
        <f t="shared" si="152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149"/>
        <v>#N/A</v>
      </c>
      <c r="AI1197" s="8" t="e">
        <v>#N/A</v>
      </c>
      <c r="AJ1197" s="7" t="e">
        <v>#N/A</v>
      </c>
      <c r="AK1197" s="19" t="e">
        <v>#N/A</v>
      </c>
      <c r="AL1197" s="7" t="e">
        <v>#N/A</v>
      </c>
      <c r="AM1197" s="7" t="e">
        <v>#N/A</v>
      </c>
      <c r="AO1197" s="22" t="e">
        <f t="shared" si="150"/>
        <v>#N/A</v>
      </c>
      <c r="AP1197" s="22" t="e">
        <f t="shared" si="151"/>
        <v>#N/A</v>
      </c>
      <c r="AQ1197" s="22" t="e">
        <f t="shared" si="146"/>
        <v>#N/A</v>
      </c>
      <c r="AR1197" s="22" t="e">
        <f t="shared" si="147"/>
        <v>#N/A</v>
      </c>
      <c r="AS1197" s="22" t="e">
        <f t="shared" si="148"/>
        <v>#N/A</v>
      </c>
    </row>
    <row r="1198" spans="5:45" x14ac:dyDescent="0.25">
      <c r="E1198" s="8" t="e">
        <f t="shared" si="145"/>
        <v>#N/A</v>
      </c>
      <c r="F1198" s="7" t="e">
        <f t="shared" si="152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149"/>
        <v>#N/A</v>
      </c>
      <c r="AI1198" s="8" t="e">
        <v>#N/A</v>
      </c>
      <c r="AJ1198" s="7" t="e">
        <v>#N/A</v>
      </c>
      <c r="AK1198" s="19" t="e">
        <v>#N/A</v>
      </c>
      <c r="AL1198" s="7" t="e">
        <v>#N/A</v>
      </c>
      <c r="AM1198" s="7" t="e">
        <v>#N/A</v>
      </c>
      <c r="AO1198" s="22" t="e">
        <f t="shared" si="150"/>
        <v>#N/A</v>
      </c>
      <c r="AP1198" s="22" t="e">
        <f t="shared" si="151"/>
        <v>#N/A</v>
      </c>
      <c r="AQ1198" s="22" t="e">
        <f t="shared" si="146"/>
        <v>#N/A</v>
      </c>
      <c r="AR1198" s="22" t="e">
        <f t="shared" si="147"/>
        <v>#N/A</v>
      </c>
      <c r="AS1198" s="22" t="e">
        <f t="shared" si="148"/>
        <v>#N/A</v>
      </c>
    </row>
    <row r="1199" spans="5:45" x14ac:dyDescent="0.25">
      <c r="E1199" s="8" t="e">
        <f t="shared" si="145"/>
        <v>#N/A</v>
      </c>
      <c r="F1199" s="7" t="e">
        <f t="shared" si="152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149"/>
        <v>#N/A</v>
      </c>
      <c r="AI1199" s="8" t="e">
        <v>#N/A</v>
      </c>
      <c r="AJ1199" s="7" t="e">
        <v>#N/A</v>
      </c>
      <c r="AK1199" s="19" t="e">
        <v>#N/A</v>
      </c>
      <c r="AL1199" s="7" t="e">
        <v>#N/A</v>
      </c>
      <c r="AM1199" s="7" t="e">
        <v>#N/A</v>
      </c>
      <c r="AO1199" s="22" t="e">
        <f t="shared" si="150"/>
        <v>#N/A</v>
      </c>
      <c r="AP1199" s="22" t="e">
        <f t="shared" si="151"/>
        <v>#N/A</v>
      </c>
      <c r="AQ1199" s="22" t="e">
        <f t="shared" si="146"/>
        <v>#N/A</v>
      </c>
      <c r="AR1199" s="22" t="e">
        <f t="shared" si="147"/>
        <v>#N/A</v>
      </c>
      <c r="AS1199" s="22" t="e">
        <f t="shared" si="148"/>
        <v>#N/A</v>
      </c>
    </row>
    <row r="1200" spans="5:45" x14ac:dyDescent="0.25">
      <c r="E1200" s="8" t="e">
        <f t="shared" si="145"/>
        <v>#N/A</v>
      </c>
      <c r="F1200" s="7" t="e">
        <f t="shared" si="152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149"/>
        <v>#N/A</v>
      </c>
      <c r="AI1200" s="8" t="e">
        <v>#N/A</v>
      </c>
      <c r="AJ1200" s="7" t="e">
        <v>#N/A</v>
      </c>
      <c r="AK1200" s="19" t="e">
        <v>#N/A</v>
      </c>
      <c r="AL1200" s="7" t="e">
        <v>#N/A</v>
      </c>
      <c r="AM1200" s="7" t="e">
        <v>#N/A</v>
      </c>
      <c r="AO1200" s="22" t="e">
        <f t="shared" si="150"/>
        <v>#N/A</v>
      </c>
      <c r="AP1200" s="22" t="e">
        <f t="shared" si="151"/>
        <v>#N/A</v>
      </c>
      <c r="AQ1200" s="22" t="e">
        <f t="shared" si="146"/>
        <v>#N/A</v>
      </c>
      <c r="AR1200" s="22" t="e">
        <f t="shared" si="147"/>
        <v>#N/A</v>
      </c>
      <c r="AS1200" s="22" t="e">
        <f t="shared" si="148"/>
        <v>#N/A</v>
      </c>
    </row>
    <row r="1201" spans="5:45" x14ac:dyDescent="0.25">
      <c r="E1201" s="8" t="e">
        <f t="shared" si="145"/>
        <v>#N/A</v>
      </c>
      <c r="F1201" s="7" t="e">
        <f t="shared" si="152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149"/>
        <v>#N/A</v>
      </c>
      <c r="AI1201" s="8" t="e">
        <v>#N/A</v>
      </c>
      <c r="AJ1201" s="7" t="e">
        <v>#N/A</v>
      </c>
      <c r="AK1201" s="19" t="e">
        <v>#N/A</v>
      </c>
      <c r="AL1201" s="7" t="e">
        <v>#N/A</v>
      </c>
      <c r="AM1201" s="7" t="e">
        <v>#N/A</v>
      </c>
      <c r="AO1201" s="22" t="e">
        <f t="shared" si="150"/>
        <v>#N/A</v>
      </c>
      <c r="AP1201" s="22" t="e">
        <f t="shared" si="151"/>
        <v>#N/A</v>
      </c>
      <c r="AQ1201" s="22" t="e">
        <f t="shared" si="146"/>
        <v>#N/A</v>
      </c>
      <c r="AR1201" s="22" t="e">
        <f t="shared" si="147"/>
        <v>#N/A</v>
      </c>
      <c r="AS1201" s="22" t="e">
        <f t="shared" si="148"/>
        <v>#N/A</v>
      </c>
    </row>
    <row r="1202" spans="5:45" x14ac:dyDescent="0.25">
      <c r="E1202" s="8" t="e">
        <f t="shared" si="145"/>
        <v>#N/A</v>
      </c>
      <c r="F1202" s="7" t="e">
        <f t="shared" si="152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149"/>
        <v>#N/A</v>
      </c>
      <c r="AI1202" s="8" t="e">
        <v>#N/A</v>
      </c>
      <c r="AJ1202" s="7" t="e">
        <v>#N/A</v>
      </c>
      <c r="AK1202" s="19" t="e">
        <v>#N/A</v>
      </c>
      <c r="AL1202" s="7" t="e">
        <v>#N/A</v>
      </c>
      <c r="AM1202" s="7" t="e">
        <v>#N/A</v>
      </c>
      <c r="AO1202" s="22" t="e">
        <f t="shared" si="150"/>
        <v>#N/A</v>
      </c>
      <c r="AP1202" s="22" t="e">
        <f t="shared" si="151"/>
        <v>#N/A</v>
      </c>
      <c r="AQ1202" s="22" t="e">
        <f t="shared" si="146"/>
        <v>#N/A</v>
      </c>
      <c r="AR1202" s="22" t="e">
        <f t="shared" si="147"/>
        <v>#N/A</v>
      </c>
      <c r="AS1202" s="22" t="e">
        <f t="shared" si="148"/>
        <v>#N/A</v>
      </c>
    </row>
    <row r="1203" spans="5:45" x14ac:dyDescent="0.25">
      <c r="E1203" s="8" t="e">
        <f t="shared" si="145"/>
        <v>#N/A</v>
      </c>
      <c r="F1203" s="7" t="e">
        <f t="shared" si="152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149"/>
        <v>#N/A</v>
      </c>
      <c r="AI1203" s="8" t="e">
        <v>#N/A</v>
      </c>
      <c r="AJ1203" s="7" t="e">
        <v>#N/A</v>
      </c>
      <c r="AK1203" s="19" t="e">
        <v>#N/A</v>
      </c>
      <c r="AL1203" s="7" t="e">
        <v>#N/A</v>
      </c>
      <c r="AM1203" s="7" t="e">
        <v>#N/A</v>
      </c>
      <c r="AO1203" s="22" t="e">
        <f t="shared" si="150"/>
        <v>#N/A</v>
      </c>
      <c r="AP1203" s="22" t="e">
        <f t="shared" si="151"/>
        <v>#N/A</v>
      </c>
      <c r="AQ1203" s="22" t="e">
        <f t="shared" si="146"/>
        <v>#N/A</v>
      </c>
      <c r="AR1203" s="22" t="e">
        <f t="shared" si="147"/>
        <v>#N/A</v>
      </c>
      <c r="AS1203" s="22" t="e">
        <f t="shared" si="148"/>
        <v>#N/A</v>
      </c>
    </row>
    <row r="1204" spans="5:45" x14ac:dyDescent="0.25">
      <c r="E1204" s="8" t="e">
        <f t="shared" si="145"/>
        <v>#N/A</v>
      </c>
      <c r="F1204" s="7" t="e">
        <f t="shared" si="152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149"/>
        <v>#N/A</v>
      </c>
      <c r="AI1204" s="8" t="e">
        <v>#N/A</v>
      </c>
      <c r="AJ1204" s="7" t="e">
        <v>#N/A</v>
      </c>
      <c r="AK1204" s="19" t="e">
        <v>#N/A</v>
      </c>
      <c r="AL1204" s="7" t="e">
        <v>#N/A</v>
      </c>
      <c r="AM1204" s="7" t="e">
        <v>#N/A</v>
      </c>
      <c r="AO1204" s="22" t="e">
        <f t="shared" si="150"/>
        <v>#N/A</v>
      </c>
      <c r="AP1204" s="22" t="e">
        <f t="shared" si="151"/>
        <v>#N/A</v>
      </c>
      <c r="AQ1204" s="22" t="e">
        <f t="shared" si="146"/>
        <v>#N/A</v>
      </c>
      <c r="AR1204" s="22" t="e">
        <f t="shared" si="147"/>
        <v>#N/A</v>
      </c>
      <c r="AS1204" s="22" t="e">
        <f t="shared" si="148"/>
        <v>#N/A</v>
      </c>
    </row>
    <row r="1205" spans="5:45" x14ac:dyDescent="0.25">
      <c r="E1205" s="8" t="e">
        <f t="shared" si="145"/>
        <v>#N/A</v>
      </c>
      <c r="F1205" s="7" t="e">
        <f t="shared" si="152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149"/>
        <v>#N/A</v>
      </c>
      <c r="AI1205" s="8" t="e">
        <v>#N/A</v>
      </c>
      <c r="AJ1205" s="7" t="e">
        <v>#N/A</v>
      </c>
      <c r="AK1205" s="19" t="e">
        <v>#N/A</v>
      </c>
      <c r="AL1205" s="7" t="e">
        <v>#N/A</v>
      </c>
      <c r="AM1205" s="7" t="e">
        <v>#N/A</v>
      </c>
      <c r="AO1205" s="22" t="e">
        <f t="shared" si="150"/>
        <v>#N/A</v>
      </c>
      <c r="AP1205" s="22" t="e">
        <f t="shared" si="151"/>
        <v>#N/A</v>
      </c>
      <c r="AQ1205" s="22" t="e">
        <f t="shared" si="146"/>
        <v>#N/A</v>
      </c>
      <c r="AR1205" s="22" t="e">
        <f t="shared" si="147"/>
        <v>#N/A</v>
      </c>
      <c r="AS1205" s="22" t="e">
        <f t="shared" si="148"/>
        <v>#N/A</v>
      </c>
    </row>
    <row r="1206" spans="5:45" x14ac:dyDescent="0.25">
      <c r="E1206" s="8" t="e">
        <f t="shared" si="145"/>
        <v>#N/A</v>
      </c>
      <c r="F1206" s="7" t="e">
        <f t="shared" si="152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149"/>
        <v>#N/A</v>
      </c>
      <c r="AI1206" s="8" t="e">
        <v>#N/A</v>
      </c>
      <c r="AJ1206" s="7" t="e">
        <v>#N/A</v>
      </c>
      <c r="AK1206" s="19" t="e">
        <v>#N/A</v>
      </c>
      <c r="AL1206" s="7" t="e">
        <v>#N/A</v>
      </c>
      <c r="AM1206" s="7" t="e">
        <v>#N/A</v>
      </c>
      <c r="AO1206" s="22" t="e">
        <f t="shared" si="150"/>
        <v>#N/A</v>
      </c>
      <c r="AP1206" s="22" t="e">
        <f t="shared" si="151"/>
        <v>#N/A</v>
      </c>
      <c r="AQ1206" s="22" t="e">
        <f t="shared" si="146"/>
        <v>#N/A</v>
      </c>
      <c r="AR1206" s="22" t="e">
        <f t="shared" si="147"/>
        <v>#N/A</v>
      </c>
      <c r="AS1206" s="22" t="e">
        <f t="shared" si="148"/>
        <v>#N/A</v>
      </c>
    </row>
    <row r="1207" spans="5:45" x14ac:dyDescent="0.25">
      <c r="E1207" s="8" t="e">
        <f t="shared" si="145"/>
        <v>#N/A</v>
      </c>
      <c r="F1207" s="7" t="e">
        <f t="shared" si="152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149"/>
        <v>#N/A</v>
      </c>
      <c r="AI1207" s="8" t="e">
        <v>#N/A</v>
      </c>
      <c r="AJ1207" s="7" t="e">
        <v>#N/A</v>
      </c>
      <c r="AK1207" s="19" t="e">
        <v>#N/A</v>
      </c>
      <c r="AL1207" s="7" t="e">
        <v>#N/A</v>
      </c>
      <c r="AM1207" s="7" t="e">
        <v>#N/A</v>
      </c>
      <c r="AO1207" s="22" t="e">
        <f t="shared" si="150"/>
        <v>#N/A</v>
      </c>
      <c r="AP1207" s="22" t="e">
        <f t="shared" si="151"/>
        <v>#N/A</v>
      </c>
      <c r="AQ1207" s="22" t="e">
        <f t="shared" si="146"/>
        <v>#N/A</v>
      </c>
      <c r="AR1207" s="22" t="e">
        <f t="shared" si="147"/>
        <v>#N/A</v>
      </c>
      <c r="AS1207" s="22" t="e">
        <f t="shared" si="148"/>
        <v>#N/A</v>
      </c>
    </row>
    <row r="1208" spans="5:45" x14ac:dyDescent="0.25">
      <c r="E1208" s="8" t="e">
        <f t="shared" si="145"/>
        <v>#N/A</v>
      </c>
      <c r="F1208" s="7" t="e">
        <f t="shared" si="152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149"/>
        <v>#N/A</v>
      </c>
      <c r="AI1208" s="8" t="e">
        <v>#N/A</v>
      </c>
      <c r="AJ1208" s="7" t="e">
        <v>#N/A</v>
      </c>
      <c r="AK1208" s="19" t="e">
        <v>#N/A</v>
      </c>
      <c r="AL1208" s="7" t="e">
        <v>#N/A</v>
      </c>
      <c r="AM1208" s="7" t="e">
        <v>#N/A</v>
      </c>
      <c r="AO1208" s="22" t="e">
        <f t="shared" si="150"/>
        <v>#N/A</v>
      </c>
      <c r="AP1208" s="22" t="e">
        <f t="shared" si="151"/>
        <v>#N/A</v>
      </c>
      <c r="AQ1208" s="22" t="e">
        <f t="shared" si="146"/>
        <v>#N/A</v>
      </c>
      <c r="AR1208" s="22" t="e">
        <f t="shared" si="147"/>
        <v>#N/A</v>
      </c>
      <c r="AS1208" s="22" t="e">
        <f t="shared" si="148"/>
        <v>#N/A</v>
      </c>
    </row>
    <row r="1209" spans="5:45" x14ac:dyDescent="0.25">
      <c r="E1209" s="8" t="e">
        <f t="shared" si="145"/>
        <v>#N/A</v>
      </c>
      <c r="F1209" s="7" t="e">
        <f t="shared" si="152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149"/>
        <v>#N/A</v>
      </c>
      <c r="AI1209" s="8" t="e">
        <v>#N/A</v>
      </c>
      <c r="AJ1209" s="7" t="e">
        <v>#N/A</v>
      </c>
      <c r="AK1209" s="19" t="e">
        <v>#N/A</v>
      </c>
      <c r="AL1209" s="7" t="e">
        <v>#N/A</v>
      </c>
      <c r="AM1209" s="7" t="e">
        <v>#N/A</v>
      </c>
      <c r="AO1209" s="22" t="e">
        <f t="shared" si="150"/>
        <v>#N/A</v>
      </c>
      <c r="AP1209" s="22" t="e">
        <f t="shared" si="151"/>
        <v>#N/A</v>
      </c>
      <c r="AQ1209" s="22" t="e">
        <f t="shared" si="146"/>
        <v>#N/A</v>
      </c>
      <c r="AR1209" s="22" t="e">
        <f t="shared" si="147"/>
        <v>#N/A</v>
      </c>
      <c r="AS1209" s="22" t="e">
        <f t="shared" si="148"/>
        <v>#N/A</v>
      </c>
    </row>
    <row r="1210" spans="5:45" x14ac:dyDescent="0.25">
      <c r="E1210" s="8" t="e">
        <f t="shared" ref="E1210:E1273" si="153">IF(E1209+1&gt;MAX($B$4:$B$97), NA(), E1209+1)</f>
        <v>#N/A</v>
      </c>
      <c r="F1210" s="7" t="e">
        <f t="shared" si="152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149"/>
        <v>#N/A</v>
      </c>
      <c r="AI1210" s="8" t="e">
        <v>#N/A</v>
      </c>
      <c r="AJ1210" s="7" t="e">
        <v>#N/A</v>
      </c>
      <c r="AK1210" s="19" t="e">
        <v>#N/A</v>
      </c>
      <c r="AL1210" s="7" t="e">
        <v>#N/A</v>
      </c>
      <c r="AM1210" s="7" t="e">
        <v>#N/A</v>
      </c>
      <c r="AO1210" s="22" t="e">
        <f t="shared" si="150"/>
        <v>#N/A</v>
      </c>
      <c r="AP1210" s="22" t="e">
        <f t="shared" si="151"/>
        <v>#N/A</v>
      </c>
      <c r="AQ1210" s="22" t="e">
        <f t="shared" si="146"/>
        <v>#N/A</v>
      </c>
      <c r="AR1210" s="22" t="e">
        <f t="shared" si="147"/>
        <v>#N/A</v>
      </c>
      <c r="AS1210" s="22" t="e">
        <f t="shared" si="148"/>
        <v>#N/A</v>
      </c>
    </row>
    <row r="1211" spans="5:45" x14ac:dyDescent="0.25">
      <c r="E1211" s="8" t="e">
        <f t="shared" si="153"/>
        <v>#N/A</v>
      </c>
      <c r="F1211" s="7" t="e">
        <f t="shared" si="152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149"/>
        <v>#N/A</v>
      </c>
      <c r="AI1211" s="8" t="e">
        <v>#N/A</v>
      </c>
      <c r="AJ1211" s="7" t="e">
        <v>#N/A</v>
      </c>
      <c r="AK1211" s="19" t="e">
        <v>#N/A</v>
      </c>
      <c r="AL1211" s="7" t="e">
        <v>#N/A</v>
      </c>
      <c r="AM1211" s="7" t="e">
        <v>#N/A</v>
      </c>
      <c r="AO1211" s="22" t="e">
        <f t="shared" si="150"/>
        <v>#N/A</v>
      </c>
      <c r="AP1211" s="22" t="e">
        <f t="shared" si="151"/>
        <v>#N/A</v>
      </c>
      <c r="AQ1211" s="22" t="e">
        <f t="shared" si="146"/>
        <v>#N/A</v>
      </c>
      <c r="AR1211" s="22" t="e">
        <f t="shared" si="147"/>
        <v>#N/A</v>
      </c>
      <c r="AS1211" s="22" t="e">
        <f t="shared" si="148"/>
        <v>#N/A</v>
      </c>
    </row>
    <row r="1212" spans="5:45" x14ac:dyDescent="0.25">
      <c r="E1212" s="8" t="e">
        <f t="shared" si="153"/>
        <v>#N/A</v>
      </c>
      <c r="F1212" s="7" t="e">
        <f t="shared" si="152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149"/>
        <v>#N/A</v>
      </c>
      <c r="AI1212" s="8" t="e">
        <v>#N/A</v>
      </c>
      <c r="AJ1212" s="7" t="e">
        <v>#N/A</v>
      </c>
      <c r="AK1212" s="19" t="e">
        <v>#N/A</v>
      </c>
      <c r="AL1212" s="7" t="e">
        <v>#N/A</v>
      </c>
      <c r="AM1212" s="7" t="e">
        <v>#N/A</v>
      </c>
      <c r="AO1212" s="22" t="e">
        <f t="shared" si="150"/>
        <v>#N/A</v>
      </c>
      <c r="AP1212" s="22" t="e">
        <f t="shared" si="151"/>
        <v>#N/A</v>
      </c>
      <c r="AQ1212" s="22" t="e">
        <f t="shared" si="146"/>
        <v>#N/A</v>
      </c>
      <c r="AR1212" s="22" t="e">
        <f t="shared" si="147"/>
        <v>#N/A</v>
      </c>
      <c r="AS1212" s="22" t="e">
        <f t="shared" si="148"/>
        <v>#N/A</v>
      </c>
    </row>
    <row r="1213" spans="5:45" x14ac:dyDescent="0.25">
      <c r="E1213" s="8" t="e">
        <f t="shared" si="153"/>
        <v>#N/A</v>
      </c>
      <c r="F1213" s="7" t="e">
        <f t="shared" si="152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149"/>
        <v>#N/A</v>
      </c>
      <c r="AI1213" s="8" t="e">
        <v>#N/A</v>
      </c>
      <c r="AJ1213" s="7" t="e">
        <v>#N/A</v>
      </c>
      <c r="AK1213" s="19" t="e">
        <v>#N/A</v>
      </c>
      <c r="AL1213" s="7" t="e">
        <v>#N/A</v>
      </c>
      <c r="AM1213" s="7" t="e">
        <v>#N/A</v>
      </c>
      <c r="AO1213" s="22" t="e">
        <f t="shared" si="150"/>
        <v>#N/A</v>
      </c>
      <c r="AP1213" s="22" t="e">
        <f t="shared" si="151"/>
        <v>#N/A</v>
      </c>
      <c r="AQ1213" s="22" t="e">
        <f t="shared" si="146"/>
        <v>#N/A</v>
      </c>
      <c r="AR1213" s="22" t="e">
        <f t="shared" si="147"/>
        <v>#N/A</v>
      </c>
      <c r="AS1213" s="22" t="e">
        <f t="shared" si="148"/>
        <v>#N/A</v>
      </c>
    </row>
    <row r="1214" spans="5:45" x14ac:dyDescent="0.25">
      <c r="E1214" s="8" t="e">
        <f t="shared" si="153"/>
        <v>#N/A</v>
      </c>
      <c r="F1214" s="7" t="e">
        <f t="shared" si="152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149"/>
        <v>#N/A</v>
      </c>
      <c r="AI1214" s="8" t="e">
        <v>#N/A</v>
      </c>
      <c r="AJ1214" s="7" t="e">
        <v>#N/A</v>
      </c>
      <c r="AK1214" s="19" t="e">
        <v>#N/A</v>
      </c>
      <c r="AL1214" s="7" t="e">
        <v>#N/A</v>
      </c>
      <c r="AM1214" s="7" t="e">
        <v>#N/A</v>
      </c>
      <c r="AO1214" s="22" t="e">
        <f t="shared" si="150"/>
        <v>#N/A</v>
      </c>
      <c r="AP1214" s="22" t="e">
        <f t="shared" si="151"/>
        <v>#N/A</v>
      </c>
      <c r="AQ1214" s="22" t="e">
        <f t="shared" si="146"/>
        <v>#N/A</v>
      </c>
      <c r="AR1214" s="22" t="e">
        <f t="shared" si="147"/>
        <v>#N/A</v>
      </c>
      <c r="AS1214" s="22" t="e">
        <f t="shared" si="148"/>
        <v>#N/A</v>
      </c>
    </row>
    <row r="1215" spans="5:45" x14ac:dyDescent="0.25">
      <c r="E1215" s="8" t="e">
        <f t="shared" si="153"/>
        <v>#N/A</v>
      </c>
      <c r="F1215" s="7" t="e">
        <f t="shared" si="152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149"/>
        <v>#N/A</v>
      </c>
      <c r="AI1215" s="8" t="e">
        <v>#N/A</v>
      </c>
      <c r="AJ1215" s="7" t="e">
        <v>#N/A</v>
      </c>
      <c r="AK1215" s="19" t="e">
        <v>#N/A</v>
      </c>
      <c r="AL1215" s="7" t="e">
        <v>#N/A</v>
      </c>
      <c r="AM1215" s="7" t="e">
        <v>#N/A</v>
      </c>
      <c r="AO1215" s="22" t="e">
        <f t="shared" si="150"/>
        <v>#N/A</v>
      </c>
      <c r="AP1215" s="22" t="e">
        <f t="shared" si="151"/>
        <v>#N/A</v>
      </c>
      <c r="AQ1215" s="22" t="e">
        <f t="shared" si="146"/>
        <v>#N/A</v>
      </c>
      <c r="AR1215" s="22" t="e">
        <f t="shared" si="147"/>
        <v>#N/A</v>
      </c>
      <c r="AS1215" s="22" t="e">
        <f t="shared" si="148"/>
        <v>#N/A</v>
      </c>
    </row>
    <row r="1216" spans="5:45" x14ac:dyDescent="0.25">
      <c r="E1216" s="8" t="e">
        <f t="shared" si="153"/>
        <v>#N/A</v>
      </c>
      <c r="F1216" s="7" t="e">
        <f t="shared" si="152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149"/>
        <v>#N/A</v>
      </c>
      <c r="AI1216" s="8" t="e">
        <v>#N/A</v>
      </c>
      <c r="AJ1216" s="7" t="e">
        <v>#N/A</v>
      </c>
      <c r="AK1216" s="19" t="e">
        <v>#N/A</v>
      </c>
      <c r="AL1216" s="7" t="e">
        <v>#N/A</v>
      </c>
      <c r="AM1216" s="7" t="e">
        <v>#N/A</v>
      </c>
      <c r="AO1216" s="22" t="e">
        <f t="shared" si="150"/>
        <v>#N/A</v>
      </c>
      <c r="AP1216" s="22" t="e">
        <f t="shared" si="151"/>
        <v>#N/A</v>
      </c>
      <c r="AQ1216" s="22" t="e">
        <f t="shared" si="146"/>
        <v>#N/A</v>
      </c>
      <c r="AR1216" s="22" t="e">
        <f t="shared" si="147"/>
        <v>#N/A</v>
      </c>
      <c r="AS1216" s="22" t="e">
        <f t="shared" si="148"/>
        <v>#N/A</v>
      </c>
    </row>
    <row r="1217" spans="5:45" x14ac:dyDescent="0.25">
      <c r="E1217" s="8" t="e">
        <f t="shared" si="153"/>
        <v>#N/A</v>
      </c>
      <c r="F1217" s="7" t="e">
        <f t="shared" si="152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149"/>
        <v>#N/A</v>
      </c>
      <c r="AI1217" s="8" t="e">
        <v>#N/A</v>
      </c>
      <c r="AJ1217" s="7" t="e">
        <v>#N/A</v>
      </c>
      <c r="AK1217" s="19" t="e">
        <v>#N/A</v>
      </c>
      <c r="AL1217" s="7" t="e">
        <v>#N/A</v>
      </c>
      <c r="AM1217" s="7" t="e">
        <v>#N/A</v>
      </c>
      <c r="AO1217" s="22" t="e">
        <f t="shared" si="150"/>
        <v>#N/A</v>
      </c>
      <c r="AP1217" s="22" t="e">
        <f t="shared" si="151"/>
        <v>#N/A</v>
      </c>
      <c r="AQ1217" s="22" t="e">
        <f t="shared" si="146"/>
        <v>#N/A</v>
      </c>
      <c r="AR1217" s="22" t="e">
        <f t="shared" si="147"/>
        <v>#N/A</v>
      </c>
      <c r="AS1217" s="22" t="e">
        <f t="shared" si="148"/>
        <v>#N/A</v>
      </c>
    </row>
    <row r="1218" spans="5:45" x14ac:dyDescent="0.25">
      <c r="E1218" s="8" t="e">
        <f t="shared" si="153"/>
        <v>#N/A</v>
      </c>
      <c r="F1218" s="7" t="e">
        <f t="shared" si="152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149"/>
        <v>#N/A</v>
      </c>
      <c r="AI1218" s="8" t="e">
        <v>#N/A</v>
      </c>
      <c r="AJ1218" s="7" t="e">
        <v>#N/A</v>
      </c>
      <c r="AK1218" s="19" t="e">
        <v>#N/A</v>
      </c>
      <c r="AL1218" s="7" t="e">
        <v>#N/A</v>
      </c>
      <c r="AM1218" s="7" t="e">
        <v>#N/A</v>
      </c>
      <c r="AO1218" s="22" t="e">
        <f t="shared" si="150"/>
        <v>#N/A</v>
      </c>
      <c r="AP1218" s="22" t="e">
        <f t="shared" si="151"/>
        <v>#N/A</v>
      </c>
      <c r="AQ1218" s="22" t="e">
        <f t="shared" si="146"/>
        <v>#N/A</v>
      </c>
      <c r="AR1218" s="22" t="e">
        <f t="shared" si="147"/>
        <v>#N/A</v>
      </c>
      <c r="AS1218" s="22" t="e">
        <f t="shared" si="148"/>
        <v>#N/A</v>
      </c>
    </row>
    <row r="1219" spans="5:45" x14ac:dyDescent="0.25">
      <c r="E1219" s="8" t="e">
        <f t="shared" si="153"/>
        <v>#N/A</v>
      </c>
      <c r="F1219" s="7" t="e">
        <f t="shared" si="152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149"/>
        <v>#N/A</v>
      </c>
      <c r="AI1219" s="8" t="e">
        <v>#N/A</v>
      </c>
      <c r="AJ1219" s="7" t="e">
        <v>#N/A</v>
      </c>
      <c r="AK1219" s="19" t="e">
        <v>#N/A</v>
      </c>
      <c r="AL1219" s="7" t="e">
        <v>#N/A</v>
      </c>
      <c r="AM1219" s="7" t="e">
        <v>#N/A</v>
      </c>
      <c r="AO1219" s="22" t="e">
        <f t="shared" si="150"/>
        <v>#N/A</v>
      </c>
      <c r="AP1219" s="22" t="e">
        <f t="shared" si="151"/>
        <v>#N/A</v>
      </c>
      <c r="AQ1219" s="22" t="e">
        <f t="shared" si="146"/>
        <v>#N/A</v>
      </c>
      <c r="AR1219" s="22" t="e">
        <f t="shared" si="147"/>
        <v>#N/A</v>
      </c>
      <c r="AS1219" s="22" t="e">
        <f t="shared" si="148"/>
        <v>#N/A</v>
      </c>
    </row>
    <row r="1220" spans="5:45" x14ac:dyDescent="0.25">
      <c r="E1220" s="8" t="e">
        <f t="shared" si="153"/>
        <v>#N/A</v>
      </c>
      <c r="F1220" s="7" t="e">
        <f t="shared" si="152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149"/>
        <v>#N/A</v>
      </c>
      <c r="AI1220" s="8" t="e">
        <v>#N/A</v>
      </c>
      <c r="AJ1220" s="7" t="e">
        <v>#N/A</v>
      </c>
      <c r="AK1220" s="19" t="e">
        <v>#N/A</v>
      </c>
      <c r="AL1220" s="7" t="e">
        <v>#N/A</v>
      </c>
      <c r="AM1220" s="7" t="e">
        <v>#N/A</v>
      </c>
      <c r="AO1220" s="22" t="e">
        <f t="shared" si="150"/>
        <v>#N/A</v>
      </c>
      <c r="AP1220" s="22" t="e">
        <f t="shared" si="151"/>
        <v>#N/A</v>
      </c>
      <c r="AQ1220" s="22" t="e">
        <f t="shared" si="146"/>
        <v>#N/A</v>
      </c>
      <c r="AR1220" s="22" t="e">
        <f t="shared" si="147"/>
        <v>#N/A</v>
      </c>
      <c r="AS1220" s="22" t="e">
        <f t="shared" si="148"/>
        <v>#N/A</v>
      </c>
    </row>
    <row r="1221" spans="5:45" x14ac:dyDescent="0.25">
      <c r="E1221" s="8" t="e">
        <f t="shared" si="153"/>
        <v>#N/A</v>
      </c>
      <c r="F1221" s="7" t="e">
        <f t="shared" si="152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149"/>
        <v>#N/A</v>
      </c>
      <c r="AI1221" s="8" t="e">
        <v>#N/A</v>
      </c>
      <c r="AJ1221" s="7" t="e">
        <v>#N/A</v>
      </c>
      <c r="AK1221" s="19" t="e">
        <v>#N/A</v>
      </c>
      <c r="AL1221" s="7" t="e">
        <v>#N/A</v>
      </c>
      <c r="AM1221" s="7" t="e">
        <v>#N/A</v>
      </c>
      <c r="AO1221" s="22" t="e">
        <f t="shared" si="150"/>
        <v>#N/A</v>
      </c>
      <c r="AP1221" s="22" t="e">
        <f t="shared" si="151"/>
        <v>#N/A</v>
      </c>
      <c r="AQ1221" s="22" t="e">
        <f t="shared" si="146"/>
        <v>#N/A</v>
      </c>
      <c r="AR1221" s="22" t="e">
        <f t="shared" si="147"/>
        <v>#N/A</v>
      </c>
      <c r="AS1221" s="22" t="e">
        <f t="shared" si="148"/>
        <v>#N/A</v>
      </c>
    </row>
    <row r="1222" spans="5:45" x14ac:dyDescent="0.25">
      <c r="E1222" s="8" t="e">
        <f t="shared" si="153"/>
        <v>#N/A</v>
      </c>
      <c r="F1222" s="7" t="e">
        <f t="shared" si="152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149"/>
        <v>#N/A</v>
      </c>
      <c r="AI1222" s="8" t="e">
        <v>#N/A</v>
      </c>
      <c r="AJ1222" s="7" t="e">
        <v>#N/A</v>
      </c>
      <c r="AK1222" s="19" t="e">
        <v>#N/A</v>
      </c>
      <c r="AL1222" s="7" t="e">
        <v>#N/A</v>
      </c>
      <c r="AM1222" s="7" t="e">
        <v>#N/A</v>
      </c>
      <c r="AO1222" s="22" t="e">
        <f t="shared" si="150"/>
        <v>#N/A</v>
      </c>
      <c r="AP1222" s="22" t="e">
        <f t="shared" si="151"/>
        <v>#N/A</v>
      </c>
      <c r="AQ1222" s="22" t="e">
        <f t="shared" si="146"/>
        <v>#N/A</v>
      </c>
      <c r="AR1222" s="22" t="e">
        <f t="shared" si="147"/>
        <v>#N/A</v>
      </c>
      <c r="AS1222" s="22" t="e">
        <f t="shared" si="148"/>
        <v>#N/A</v>
      </c>
    </row>
    <row r="1223" spans="5:45" x14ac:dyDescent="0.25">
      <c r="E1223" s="8" t="e">
        <f t="shared" si="153"/>
        <v>#N/A</v>
      </c>
      <c r="F1223" s="7" t="e">
        <f t="shared" si="152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149"/>
        <v>#N/A</v>
      </c>
      <c r="AI1223" s="8" t="e">
        <v>#N/A</v>
      </c>
      <c r="AJ1223" s="7" t="e">
        <v>#N/A</v>
      </c>
      <c r="AK1223" s="19" t="e">
        <v>#N/A</v>
      </c>
      <c r="AL1223" s="7" t="e">
        <v>#N/A</v>
      </c>
      <c r="AM1223" s="7" t="e">
        <v>#N/A</v>
      </c>
      <c r="AO1223" s="22" t="e">
        <f t="shared" si="150"/>
        <v>#N/A</v>
      </c>
      <c r="AP1223" s="22" t="e">
        <f t="shared" si="151"/>
        <v>#N/A</v>
      </c>
      <c r="AQ1223" s="22" t="e">
        <f t="shared" si="146"/>
        <v>#N/A</v>
      </c>
      <c r="AR1223" s="22" t="e">
        <f t="shared" si="147"/>
        <v>#N/A</v>
      </c>
      <c r="AS1223" s="22" t="e">
        <f t="shared" si="148"/>
        <v>#N/A</v>
      </c>
    </row>
    <row r="1224" spans="5:45" x14ac:dyDescent="0.25">
      <c r="E1224" s="8" t="e">
        <f t="shared" si="153"/>
        <v>#N/A</v>
      </c>
      <c r="F1224" s="7" t="e">
        <f t="shared" si="152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149"/>
        <v>#N/A</v>
      </c>
      <c r="AI1224" s="8" t="e">
        <v>#N/A</v>
      </c>
      <c r="AJ1224" s="7" t="e">
        <v>#N/A</v>
      </c>
      <c r="AK1224" s="19" t="e">
        <v>#N/A</v>
      </c>
      <c r="AL1224" s="7" t="e">
        <v>#N/A</v>
      </c>
      <c r="AM1224" s="7" t="e">
        <v>#N/A</v>
      </c>
      <c r="AO1224" s="22" t="e">
        <f t="shared" si="150"/>
        <v>#N/A</v>
      </c>
      <c r="AP1224" s="22" t="e">
        <f t="shared" si="151"/>
        <v>#N/A</v>
      </c>
      <c r="AQ1224" s="22" t="e">
        <f t="shared" ref="AQ1224:AQ1287" si="154">Q1224-AK1224</f>
        <v>#N/A</v>
      </c>
      <c r="AR1224" s="22" t="e">
        <f t="shared" ref="AR1224:AR1287" si="155">R1224-AL1224</f>
        <v>#N/A</v>
      </c>
      <c r="AS1224" s="22" t="e">
        <f t="shared" ref="AS1224:AS1287" si="156">S1224-AM1224</f>
        <v>#N/A</v>
      </c>
    </row>
    <row r="1225" spans="5:45" x14ac:dyDescent="0.25">
      <c r="E1225" s="8" t="e">
        <f t="shared" si="153"/>
        <v>#N/A</v>
      </c>
      <c r="F1225" s="7" t="e">
        <f t="shared" si="152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157">VLOOKUP(O1225,$E$22:$F$1597, 2, FALSE)</f>
        <v>#N/A</v>
      </c>
      <c r="AI1225" s="8" t="e">
        <v>#N/A</v>
      </c>
      <c r="AJ1225" s="7" t="e">
        <v>#N/A</v>
      </c>
      <c r="AK1225" s="19" t="e">
        <v>#N/A</v>
      </c>
      <c r="AL1225" s="7" t="e">
        <v>#N/A</v>
      </c>
      <c r="AM1225" s="7" t="e">
        <v>#N/A</v>
      </c>
      <c r="AO1225" s="22" t="e">
        <f t="shared" ref="AO1225:AO1288" si="158">O1225-AI1225</f>
        <v>#N/A</v>
      </c>
      <c r="AP1225" s="22" t="e">
        <f t="shared" ref="AP1225:AP1288" si="159">P1225-AJ1225</f>
        <v>#N/A</v>
      </c>
      <c r="AQ1225" s="22" t="e">
        <f t="shared" si="154"/>
        <v>#N/A</v>
      </c>
      <c r="AR1225" s="22" t="e">
        <f t="shared" si="155"/>
        <v>#N/A</v>
      </c>
      <c r="AS1225" s="22" t="e">
        <f t="shared" si="156"/>
        <v>#N/A</v>
      </c>
    </row>
    <row r="1226" spans="5:45" x14ac:dyDescent="0.25">
      <c r="E1226" s="8" t="e">
        <f t="shared" si="153"/>
        <v>#N/A</v>
      </c>
      <c r="F1226" s="7" t="e">
        <f t="shared" si="152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157"/>
        <v>#N/A</v>
      </c>
      <c r="AI1226" s="8" t="e">
        <v>#N/A</v>
      </c>
      <c r="AJ1226" s="7" t="e">
        <v>#N/A</v>
      </c>
      <c r="AK1226" s="19" t="e">
        <v>#N/A</v>
      </c>
      <c r="AL1226" s="7" t="e">
        <v>#N/A</v>
      </c>
      <c r="AM1226" s="7" t="e">
        <v>#N/A</v>
      </c>
      <c r="AO1226" s="22" t="e">
        <f t="shared" si="158"/>
        <v>#N/A</v>
      </c>
      <c r="AP1226" s="22" t="e">
        <f t="shared" si="159"/>
        <v>#N/A</v>
      </c>
      <c r="AQ1226" s="22" t="e">
        <f t="shared" si="154"/>
        <v>#N/A</v>
      </c>
      <c r="AR1226" s="22" t="e">
        <f t="shared" si="155"/>
        <v>#N/A</v>
      </c>
      <c r="AS1226" s="22" t="e">
        <f t="shared" si="156"/>
        <v>#N/A</v>
      </c>
    </row>
    <row r="1227" spans="5:45" x14ac:dyDescent="0.25">
      <c r="E1227" s="8" t="e">
        <f t="shared" si="153"/>
        <v>#N/A</v>
      </c>
      <c r="F1227" s="7" t="e">
        <f t="shared" si="152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157"/>
        <v>#N/A</v>
      </c>
      <c r="AI1227" s="8" t="e">
        <v>#N/A</v>
      </c>
      <c r="AJ1227" s="7" t="e">
        <v>#N/A</v>
      </c>
      <c r="AK1227" s="19" t="e">
        <v>#N/A</v>
      </c>
      <c r="AL1227" s="7" t="e">
        <v>#N/A</v>
      </c>
      <c r="AM1227" s="7" t="e">
        <v>#N/A</v>
      </c>
      <c r="AO1227" s="22" t="e">
        <f t="shared" si="158"/>
        <v>#N/A</v>
      </c>
      <c r="AP1227" s="22" t="e">
        <f t="shared" si="159"/>
        <v>#N/A</v>
      </c>
      <c r="AQ1227" s="22" t="e">
        <f t="shared" si="154"/>
        <v>#N/A</v>
      </c>
      <c r="AR1227" s="22" t="e">
        <f t="shared" si="155"/>
        <v>#N/A</v>
      </c>
      <c r="AS1227" s="22" t="e">
        <f t="shared" si="156"/>
        <v>#N/A</v>
      </c>
    </row>
    <row r="1228" spans="5:45" x14ac:dyDescent="0.25">
      <c r="E1228" s="8" t="e">
        <f t="shared" si="153"/>
        <v>#N/A</v>
      </c>
      <c r="F1228" s="7" t="e">
        <f t="shared" si="152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157"/>
        <v>#N/A</v>
      </c>
      <c r="AI1228" s="8" t="e">
        <v>#N/A</v>
      </c>
      <c r="AJ1228" s="7" t="e">
        <v>#N/A</v>
      </c>
      <c r="AK1228" s="19" t="e">
        <v>#N/A</v>
      </c>
      <c r="AL1228" s="7" t="e">
        <v>#N/A</v>
      </c>
      <c r="AM1228" s="7" t="e">
        <v>#N/A</v>
      </c>
      <c r="AO1228" s="22" t="e">
        <f t="shared" si="158"/>
        <v>#N/A</v>
      </c>
      <c r="AP1228" s="22" t="e">
        <f t="shared" si="159"/>
        <v>#N/A</v>
      </c>
      <c r="AQ1228" s="22" t="e">
        <f t="shared" si="154"/>
        <v>#N/A</v>
      </c>
      <c r="AR1228" s="22" t="e">
        <f t="shared" si="155"/>
        <v>#N/A</v>
      </c>
      <c r="AS1228" s="22" t="e">
        <f t="shared" si="156"/>
        <v>#N/A</v>
      </c>
    </row>
    <row r="1229" spans="5:45" x14ac:dyDescent="0.25">
      <c r="E1229" s="8" t="e">
        <f t="shared" si="153"/>
        <v>#N/A</v>
      </c>
      <c r="F1229" s="7" t="e">
        <f t="shared" si="152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157"/>
        <v>#N/A</v>
      </c>
      <c r="AI1229" s="8" t="e">
        <v>#N/A</v>
      </c>
      <c r="AJ1229" s="7" t="e">
        <v>#N/A</v>
      </c>
      <c r="AK1229" s="19" t="e">
        <v>#N/A</v>
      </c>
      <c r="AL1229" s="7" t="e">
        <v>#N/A</v>
      </c>
      <c r="AM1229" s="7" t="e">
        <v>#N/A</v>
      </c>
      <c r="AO1229" s="22" t="e">
        <f t="shared" si="158"/>
        <v>#N/A</v>
      </c>
      <c r="AP1229" s="22" t="e">
        <f t="shared" si="159"/>
        <v>#N/A</v>
      </c>
      <c r="AQ1229" s="22" t="e">
        <f t="shared" si="154"/>
        <v>#N/A</v>
      </c>
      <c r="AR1229" s="22" t="e">
        <f t="shared" si="155"/>
        <v>#N/A</v>
      </c>
      <c r="AS1229" s="22" t="e">
        <f t="shared" si="156"/>
        <v>#N/A</v>
      </c>
    </row>
    <row r="1230" spans="5:45" x14ac:dyDescent="0.25">
      <c r="E1230" s="8" t="e">
        <f t="shared" si="153"/>
        <v>#N/A</v>
      </c>
      <c r="F1230" s="7" t="e">
        <f t="shared" si="152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157"/>
        <v>#N/A</v>
      </c>
      <c r="AI1230" s="8" t="e">
        <v>#N/A</v>
      </c>
      <c r="AJ1230" s="7" t="e">
        <v>#N/A</v>
      </c>
      <c r="AK1230" s="19" t="e">
        <v>#N/A</v>
      </c>
      <c r="AL1230" s="7" t="e">
        <v>#N/A</v>
      </c>
      <c r="AM1230" s="7" t="e">
        <v>#N/A</v>
      </c>
      <c r="AO1230" s="22" t="e">
        <f t="shared" si="158"/>
        <v>#N/A</v>
      </c>
      <c r="AP1230" s="22" t="e">
        <f t="shared" si="159"/>
        <v>#N/A</v>
      </c>
      <c r="AQ1230" s="22" t="e">
        <f t="shared" si="154"/>
        <v>#N/A</v>
      </c>
      <c r="AR1230" s="22" t="e">
        <f t="shared" si="155"/>
        <v>#N/A</v>
      </c>
      <c r="AS1230" s="22" t="e">
        <f t="shared" si="156"/>
        <v>#N/A</v>
      </c>
    </row>
    <row r="1231" spans="5:45" x14ac:dyDescent="0.25">
      <c r="E1231" s="8" t="e">
        <f t="shared" si="153"/>
        <v>#N/A</v>
      </c>
      <c r="F1231" s="7" t="e">
        <f t="shared" si="152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157"/>
        <v>#N/A</v>
      </c>
      <c r="AI1231" s="8" t="e">
        <v>#N/A</v>
      </c>
      <c r="AJ1231" s="7" t="e">
        <v>#N/A</v>
      </c>
      <c r="AK1231" s="19" t="e">
        <v>#N/A</v>
      </c>
      <c r="AL1231" s="7" t="e">
        <v>#N/A</v>
      </c>
      <c r="AM1231" s="7" t="e">
        <v>#N/A</v>
      </c>
      <c r="AO1231" s="22" t="e">
        <f t="shared" si="158"/>
        <v>#N/A</v>
      </c>
      <c r="AP1231" s="22" t="e">
        <f t="shared" si="159"/>
        <v>#N/A</v>
      </c>
      <c r="AQ1231" s="22" t="e">
        <f t="shared" si="154"/>
        <v>#N/A</v>
      </c>
      <c r="AR1231" s="22" t="e">
        <f t="shared" si="155"/>
        <v>#N/A</v>
      </c>
      <c r="AS1231" s="22" t="e">
        <f t="shared" si="156"/>
        <v>#N/A</v>
      </c>
    </row>
    <row r="1232" spans="5:45" x14ac:dyDescent="0.25">
      <c r="E1232" s="8" t="e">
        <f t="shared" si="153"/>
        <v>#N/A</v>
      </c>
      <c r="F1232" s="7" t="e">
        <f t="shared" si="152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157"/>
        <v>#N/A</v>
      </c>
      <c r="AI1232" s="8" t="e">
        <v>#N/A</v>
      </c>
      <c r="AJ1232" s="7" t="e">
        <v>#N/A</v>
      </c>
      <c r="AK1232" s="19" t="e">
        <v>#N/A</v>
      </c>
      <c r="AL1232" s="7" t="e">
        <v>#N/A</v>
      </c>
      <c r="AM1232" s="7" t="e">
        <v>#N/A</v>
      </c>
      <c r="AO1232" s="22" t="e">
        <f t="shared" si="158"/>
        <v>#N/A</v>
      </c>
      <c r="AP1232" s="22" t="e">
        <f t="shared" si="159"/>
        <v>#N/A</v>
      </c>
      <c r="AQ1232" s="22" t="e">
        <f t="shared" si="154"/>
        <v>#N/A</v>
      </c>
      <c r="AR1232" s="22" t="e">
        <f t="shared" si="155"/>
        <v>#N/A</v>
      </c>
      <c r="AS1232" s="22" t="e">
        <f t="shared" si="156"/>
        <v>#N/A</v>
      </c>
    </row>
    <row r="1233" spans="5:45" x14ac:dyDescent="0.25">
      <c r="E1233" s="8" t="e">
        <f t="shared" si="153"/>
        <v>#N/A</v>
      </c>
      <c r="F1233" s="7" t="e">
        <f t="shared" si="152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157"/>
        <v>#N/A</v>
      </c>
      <c r="AI1233" s="8" t="e">
        <v>#N/A</v>
      </c>
      <c r="AJ1233" s="7" t="e">
        <v>#N/A</v>
      </c>
      <c r="AK1233" s="19" t="e">
        <v>#N/A</v>
      </c>
      <c r="AL1233" s="7" t="e">
        <v>#N/A</v>
      </c>
      <c r="AM1233" s="7" t="e">
        <v>#N/A</v>
      </c>
      <c r="AO1233" s="22" t="e">
        <f t="shared" si="158"/>
        <v>#N/A</v>
      </c>
      <c r="AP1233" s="22" t="e">
        <f t="shared" si="159"/>
        <v>#N/A</v>
      </c>
      <c r="AQ1233" s="22" t="e">
        <f t="shared" si="154"/>
        <v>#N/A</v>
      </c>
      <c r="AR1233" s="22" t="e">
        <f t="shared" si="155"/>
        <v>#N/A</v>
      </c>
      <c r="AS1233" s="22" t="e">
        <f t="shared" si="156"/>
        <v>#N/A</v>
      </c>
    </row>
    <row r="1234" spans="5:45" x14ac:dyDescent="0.25">
      <c r="E1234" s="8" t="e">
        <f t="shared" si="153"/>
        <v>#N/A</v>
      </c>
      <c r="F1234" s="7" t="e">
        <f t="shared" si="152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157"/>
        <v>#N/A</v>
      </c>
      <c r="AI1234" s="8" t="e">
        <v>#N/A</v>
      </c>
      <c r="AJ1234" s="7" t="e">
        <v>#N/A</v>
      </c>
      <c r="AK1234" s="19" t="e">
        <v>#N/A</v>
      </c>
      <c r="AL1234" s="7" t="e">
        <v>#N/A</v>
      </c>
      <c r="AM1234" s="7" t="e">
        <v>#N/A</v>
      </c>
      <c r="AO1234" s="22" t="e">
        <f t="shared" si="158"/>
        <v>#N/A</v>
      </c>
      <c r="AP1234" s="22" t="e">
        <f t="shared" si="159"/>
        <v>#N/A</v>
      </c>
      <c r="AQ1234" s="22" t="e">
        <f t="shared" si="154"/>
        <v>#N/A</v>
      </c>
      <c r="AR1234" s="22" t="e">
        <f t="shared" si="155"/>
        <v>#N/A</v>
      </c>
      <c r="AS1234" s="22" t="e">
        <f t="shared" si="156"/>
        <v>#N/A</v>
      </c>
    </row>
    <row r="1235" spans="5:45" x14ac:dyDescent="0.25">
      <c r="E1235" s="8" t="e">
        <f t="shared" si="153"/>
        <v>#N/A</v>
      </c>
      <c r="F1235" s="7" t="e">
        <f t="shared" si="152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157"/>
        <v>#N/A</v>
      </c>
      <c r="AI1235" s="8" t="e">
        <v>#N/A</v>
      </c>
      <c r="AJ1235" s="7" t="e">
        <v>#N/A</v>
      </c>
      <c r="AK1235" s="19" t="e">
        <v>#N/A</v>
      </c>
      <c r="AL1235" s="7" t="e">
        <v>#N/A</v>
      </c>
      <c r="AM1235" s="7" t="e">
        <v>#N/A</v>
      </c>
      <c r="AO1235" s="22" t="e">
        <f t="shared" si="158"/>
        <v>#N/A</v>
      </c>
      <c r="AP1235" s="22" t="e">
        <f t="shared" si="159"/>
        <v>#N/A</v>
      </c>
      <c r="AQ1235" s="22" t="e">
        <f t="shared" si="154"/>
        <v>#N/A</v>
      </c>
      <c r="AR1235" s="22" t="e">
        <f t="shared" si="155"/>
        <v>#N/A</v>
      </c>
      <c r="AS1235" s="22" t="e">
        <f t="shared" si="156"/>
        <v>#N/A</v>
      </c>
    </row>
    <row r="1236" spans="5:45" x14ac:dyDescent="0.25">
      <c r="E1236" s="8" t="e">
        <f t="shared" si="153"/>
        <v>#N/A</v>
      </c>
      <c r="F1236" s="7" t="e">
        <f t="shared" si="152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157"/>
        <v>#N/A</v>
      </c>
      <c r="AI1236" s="8" t="e">
        <v>#N/A</v>
      </c>
      <c r="AJ1236" s="7" t="e">
        <v>#N/A</v>
      </c>
      <c r="AK1236" s="19" t="e">
        <v>#N/A</v>
      </c>
      <c r="AL1236" s="7" t="e">
        <v>#N/A</v>
      </c>
      <c r="AM1236" s="7" t="e">
        <v>#N/A</v>
      </c>
      <c r="AO1236" s="22" t="e">
        <f t="shared" si="158"/>
        <v>#N/A</v>
      </c>
      <c r="AP1236" s="22" t="e">
        <f t="shared" si="159"/>
        <v>#N/A</v>
      </c>
      <c r="AQ1236" s="22" t="e">
        <f t="shared" si="154"/>
        <v>#N/A</v>
      </c>
      <c r="AR1236" s="22" t="e">
        <f t="shared" si="155"/>
        <v>#N/A</v>
      </c>
      <c r="AS1236" s="22" t="e">
        <f t="shared" si="156"/>
        <v>#N/A</v>
      </c>
    </row>
    <row r="1237" spans="5:45" x14ac:dyDescent="0.25">
      <c r="E1237" s="8" t="e">
        <f t="shared" si="153"/>
        <v>#N/A</v>
      </c>
      <c r="F1237" s="7" t="e">
        <f t="shared" si="152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157"/>
        <v>#N/A</v>
      </c>
      <c r="AI1237" s="8" t="e">
        <v>#N/A</v>
      </c>
      <c r="AJ1237" s="7" t="e">
        <v>#N/A</v>
      </c>
      <c r="AK1237" s="19" t="e">
        <v>#N/A</v>
      </c>
      <c r="AL1237" s="7" t="e">
        <v>#N/A</v>
      </c>
      <c r="AM1237" s="7" t="e">
        <v>#N/A</v>
      </c>
      <c r="AO1237" s="22" t="e">
        <f t="shared" si="158"/>
        <v>#N/A</v>
      </c>
      <c r="AP1237" s="22" t="e">
        <f t="shared" si="159"/>
        <v>#N/A</v>
      </c>
      <c r="AQ1237" s="22" t="e">
        <f t="shared" si="154"/>
        <v>#N/A</v>
      </c>
      <c r="AR1237" s="22" t="e">
        <f t="shared" si="155"/>
        <v>#N/A</v>
      </c>
      <c r="AS1237" s="22" t="e">
        <f t="shared" si="156"/>
        <v>#N/A</v>
      </c>
    </row>
    <row r="1238" spans="5:45" x14ac:dyDescent="0.25">
      <c r="E1238" s="8" t="e">
        <f t="shared" si="153"/>
        <v>#N/A</v>
      </c>
      <c r="F1238" s="7" t="e">
        <f t="shared" si="152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157"/>
        <v>#N/A</v>
      </c>
      <c r="AI1238" s="8" t="e">
        <v>#N/A</v>
      </c>
      <c r="AJ1238" s="7" t="e">
        <v>#N/A</v>
      </c>
      <c r="AK1238" s="19" t="e">
        <v>#N/A</v>
      </c>
      <c r="AL1238" s="7" t="e">
        <v>#N/A</v>
      </c>
      <c r="AM1238" s="7" t="e">
        <v>#N/A</v>
      </c>
      <c r="AO1238" s="22" t="e">
        <f t="shared" si="158"/>
        <v>#N/A</v>
      </c>
      <c r="AP1238" s="22" t="e">
        <f t="shared" si="159"/>
        <v>#N/A</v>
      </c>
      <c r="AQ1238" s="22" t="e">
        <f t="shared" si="154"/>
        <v>#N/A</v>
      </c>
      <c r="AR1238" s="22" t="e">
        <f t="shared" si="155"/>
        <v>#N/A</v>
      </c>
      <c r="AS1238" s="22" t="e">
        <f t="shared" si="156"/>
        <v>#N/A</v>
      </c>
    </row>
    <row r="1239" spans="5:45" x14ac:dyDescent="0.25">
      <c r="E1239" s="8" t="e">
        <f t="shared" si="153"/>
        <v>#N/A</v>
      </c>
      <c r="F1239" s="7" t="e">
        <f t="shared" si="152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157"/>
        <v>#N/A</v>
      </c>
      <c r="AI1239" s="8" t="e">
        <v>#N/A</v>
      </c>
      <c r="AJ1239" s="7" t="e">
        <v>#N/A</v>
      </c>
      <c r="AK1239" s="19" t="e">
        <v>#N/A</v>
      </c>
      <c r="AL1239" s="7" t="e">
        <v>#N/A</v>
      </c>
      <c r="AM1239" s="7" t="e">
        <v>#N/A</v>
      </c>
      <c r="AO1239" s="22" t="e">
        <f t="shared" si="158"/>
        <v>#N/A</v>
      </c>
      <c r="AP1239" s="22" t="e">
        <f t="shared" si="159"/>
        <v>#N/A</v>
      </c>
      <c r="AQ1239" s="22" t="e">
        <f t="shared" si="154"/>
        <v>#N/A</v>
      </c>
      <c r="AR1239" s="22" t="e">
        <f t="shared" si="155"/>
        <v>#N/A</v>
      </c>
      <c r="AS1239" s="22" t="e">
        <f t="shared" si="156"/>
        <v>#N/A</v>
      </c>
    </row>
    <row r="1240" spans="5:45" x14ac:dyDescent="0.25">
      <c r="E1240" s="8" t="e">
        <f t="shared" si="153"/>
        <v>#N/A</v>
      </c>
      <c r="F1240" s="7" t="e">
        <f t="shared" ref="F1240:F1303" si="1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157"/>
        <v>#N/A</v>
      </c>
      <c r="AI1240" s="8" t="e">
        <v>#N/A</v>
      </c>
      <c r="AJ1240" s="7" t="e">
        <v>#N/A</v>
      </c>
      <c r="AK1240" s="19" t="e">
        <v>#N/A</v>
      </c>
      <c r="AL1240" s="7" t="e">
        <v>#N/A</v>
      </c>
      <c r="AM1240" s="7" t="e">
        <v>#N/A</v>
      </c>
      <c r="AO1240" s="22" t="e">
        <f t="shared" si="158"/>
        <v>#N/A</v>
      </c>
      <c r="AP1240" s="22" t="e">
        <f t="shared" si="159"/>
        <v>#N/A</v>
      </c>
      <c r="AQ1240" s="22" t="e">
        <f t="shared" si="154"/>
        <v>#N/A</v>
      </c>
      <c r="AR1240" s="22" t="e">
        <f t="shared" si="155"/>
        <v>#N/A</v>
      </c>
      <c r="AS1240" s="22" t="e">
        <f t="shared" si="156"/>
        <v>#N/A</v>
      </c>
    </row>
    <row r="1241" spans="5:45" x14ac:dyDescent="0.25">
      <c r="E1241" s="8" t="e">
        <f t="shared" si="153"/>
        <v>#N/A</v>
      </c>
      <c r="F1241" s="7" t="e">
        <f t="shared" si="1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157"/>
        <v>#N/A</v>
      </c>
      <c r="AI1241" s="8" t="e">
        <v>#N/A</v>
      </c>
      <c r="AJ1241" s="7" t="e">
        <v>#N/A</v>
      </c>
      <c r="AK1241" s="19" t="e">
        <v>#N/A</v>
      </c>
      <c r="AL1241" s="7" t="e">
        <v>#N/A</v>
      </c>
      <c r="AM1241" s="7" t="e">
        <v>#N/A</v>
      </c>
      <c r="AO1241" s="22" t="e">
        <f t="shared" si="158"/>
        <v>#N/A</v>
      </c>
      <c r="AP1241" s="22" t="e">
        <f t="shared" si="159"/>
        <v>#N/A</v>
      </c>
      <c r="AQ1241" s="22" t="e">
        <f t="shared" si="154"/>
        <v>#N/A</v>
      </c>
      <c r="AR1241" s="22" t="e">
        <f t="shared" si="155"/>
        <v>#N/A</v>
      </c>
      <c r="AS1241" s="22" t="e">
        <f t="shared" si="156"/>
        <v>#N/A</v>
      </c>
    </row>
    <row r="1242" spans="5:45" x14ac:dyDescent="0.25">
      <c r="E1242" s="8" t="e">
        <f t="shared" si="153"/>
        <v>#N/A</v>
      </c>
      <c r="F1242" s="7" t="e">
        <f t="shared" si="1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157"/>
        <v>#N/A</v>
      </c>
      <c r="AI1242" s="8" t="e">
        <v>#N/A</v>
      </c>
      <c r="AJ1242" s="7" t="e">
        <v>#N/A</v>
      </c>
      <c r="AK1242" s="19" t="e">
        <v>#N/A</v>
      </c>
      <c r="AL1242" s="7" t="e">
        <v>#N/A</v>
      </c>
      <c r="AM1242" s="7" t="e">
        <v>#N/A</v>
      </c>
      <c r="AO1242" s="22" t="e">
        <f t="shared" si="158"/>
        <v>#N/A</v>
      </c>
      <c r="AP1242" s="22" t="e">
        <f t="shared" si="159"/>
        <v>#N/A</v>
      </c>
      <c r="AQ1242" s="22" t="e">
        <f t="shared" si="154"/>
        <v>#N/A</v>
      </c>
      <c r="AR1242" s="22" t="e">
        <f t="shared" si="155"/>
        <v>#N/A</v>
      </c>
      <c r="AS1242" s="22" t="e">
        <f t="shared" si="156"/>
        <v>#N/A</v>
      </c>
    </row>
    <row r="1243" spans="5:45" x14ac:dyDescent="0.25">
      <c r="E1243" s="8" t="e">
        <f t="shared" si="153"/>
        <v>#N/A</v>
      </c>
      <c r="F1243" s="7" t="e">
        <f t="shared" si="1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157"/>
        <v>#N/A</v>
      </c>
      <c r="AI1243" s="8" t="e">
        <v>#N/A</v>
      </c>
      <c r="AJ1243" s="7" t="e">
        <v>#N/A</v>
      </c>
      <c r="AK1243" s="19" t="e">
        <v>#N/A</v>
      </c>
      <c r="AL1243" s="7" t="e">
        <v>#N/A</v>
      </c>
      <c r="AM1243" s="7" t="e">
        <v>#N/A</v>
      </c>
      <c r="AO1243" s="22" t="e">
        <f t="shared" si="158"/>
        <v>#N/A</v>
      </c>
      <c r="AP1243" s="22" t="e">
        <f t="shared" si="159"/>
        <v>#N/A</v>
      </c>
      <c r="AQ1243" s="22" t="e">
        <f t="shared" si="154"/>
        <v>#N/A</v>
      </c>
      <c r="AR1243" s="22" t="e">
        <f t="shared" si="155"/>
        <v>#N/A</v>
      </c>
      <c r="AS1243" s="22" t="e">
        <f t="shared" si="156"/>
        <v>#N/A</v>
      </c>
    </row>
    <row r="1244" spans="5:45" x14ac:dyDescent="0.25">
      <c r="E1244" s="8" t="e">
        <f t="shared" si="153"/>
        <v>#N/A</v>
      </c>
      <c r="F1244" s="7" t="e">
        <f t="shared" si="1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157"/>
        <v>#N/A</v>
      </c>
      <c r="AI1244" s="8" t="e">
        <v>#N/A</v>
      </c>
      <c r="AJ1244" s="7" t="e">
        <v>#N/A</v>
      </c>
      <c r="AK1244" s="19" t="e">
        <v>#N/A</v>
      </c>
      <c r="AL1244" s="7" t="e">
        <v>#N/A</v>
      </c>
      <c r="AM1244" s="7" t="e">
        <v>#N/A</v>
      </c>
      <c r="AO1244" s="22" t="e">
        <f t="shared" si="158"/>
        <v>#N/A</v>
      </c>
      <c r="AP1244" s="22" t="e">
        <f t="shared" si="159"/>
        <v>#N/A</v>
      </c>
      <c r="AQ1244" s="22" t="e">
        <f t="shared" si="154"/>
        <v>#N/A</v>
      </c>
      <c r="AR1244" s="22" t="e">
        <f t="shared" si="155"/>
        <v>#N/A</v>
      </c>
      <c r="AS1244" s="22" t="e">
        <f t="shared" si="156"/>
        <v>#N/A</v>
      </c>
    </row>
    <row r="1245" spans="5:45" x14ac:dyDescent="0.25">
      <c r="E1245" s="8" t="e">
        <f t="shared" si="153"/>
        <v>#N/A</v>
      </c>
      <c r="F1245" s="7" t="e">
        <f t="shared" si="1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157"/>
        <v>#N/A</v>
      </c>
      <c r="AI1245" s="8" t="e">
        <v>#N/A</v>
      </c>
      <c r="AJ1245" s="7" t="e">
        <v>#N/A</v>
      </c>
      <c r="AK1245" s="19" t="e">
        <v>#N/A</v>
      </c>
      <c r="AL1245" s="7" t="e">
        <v>#N/A</v>
      </c>
      <c r="AM1245" s="7" t="e">
        <v>#N/A</v>
      </c>
      <c r="AO1245" s="22" t="e">
        <f t="shared" si="158"/>
        <v>#N/A</v>
      </c>
      <c r="AP1245" s="22" t="e">
        <f t="shared" si="159"/>
        <v>#N/A</v>
      </c>
      <c r="AQ1245" s="22" t="e">
        <f t="shared" si="154"/>
        <v>#N/A</v>
      </c>
      <c r="AR1245" s="22" t="e">
        <f t="shared" si="155"/>
        <v>#N/A</v>
      </c>
      <c r="AS1245" s="22" t="e">
        <f t="shared" si="156"/>
        <v>#N/A</v>
      </c>
    </row>
    <row r="1246" spans="5:45" x14ac:dyDescent="0.25">
      <c r="E1246" s="8" t="e">
        <f t="shared" si="153"/>
        <v>#N/A</v>
      </c>
      <c r="F1246" s="7" t="e">
        <f t="shared" si="1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157"/>
        <v>#N/A</v>
      </c>
      <c r="AI1246" s="8" t="e">
        <v>#N/A</v>
      </c>
      <c r="AJ1246" s="7" t="e">
        <v>#N/A</v>
      </c>
      <c r="AK1246" s="19" t="e">
        <v>#N/A</v>
      </c>
      <c r="AL1246" s="7" t="e">
        <v>#N/A</v>
      </c>
      <c r="AM1246" s="7" t="e">
        <v>#N/A</v>
      </c>
      <c r="AO1246" s="22" t="e">
        <f t="shared" si="158"/>
        <v>#N/A</v>
      </c>
      <c r="AP1246" s="22" t="e">
        <f t="shared" si="159"/>
        <v>#N/A</v>
      </c>
      <c r="AQ1246" s="22" t="e">
        <f t="shared" si="154"/>
        <v>#N/A</v>
      </c>
      <c r="AR1246" s="22" t="e">
        <f t="shared" si="155"/>
        <v>#N/A</v>
      </c>
      <c r="AS1246" s="22" t="e">
        <f t="shared" si="156"/>
        <v>#N/A</v>
      </c>
    </row>
    <row r="1247" spans="5:45" x14ac:dyDescent="0.25">
      <c r="E1247" s="8" t="e">
        <f t="shared" si="153"/>
        <v>#N/A</v>
      </c>
      <c r="F1247" s="7" t="e">
        <f t="shared" si="1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157"/>
        <v>#N/A</v>
      </c>
      <c r="AI1247" s="8" t="e">
        <v>#N/A</v>
      </c>
      <c r="AJ1247" s="7" t="e">
        <v>#N/A</v>
      </c>
      <c r="AK1247" s="19" t="e">
        <v>#N/A</v>
      </c>
      <c r="AL1247" s="7" t="e">
        <v>#N/A</v>
      </c>
      <c r="AM1247" s="7" t="e">
        <v>#N/A</v>
      </c>
      <c r="AO1247" s="22" t="e">
        <f t="shared" si="158"/>
        <v>#N/A</v>
      </c>
      <c r="AP1247" s="22" t="e">
        <f t="shared" si="159"/>
        <v>#N/A</v>
      </c>
      <c r="AQ1247" s="22" t="e">
        <f t="shared" si="154"/>
        <v>#N/A</v>
      </c>
      <c r="AR1247" s="22" t="e">
        <f t="shared" si="155"/>
        <v>#N/A</v>
      </c>
      <c r="AS1247" s="22" t="e">
        <f t="shared" si="156"/>
        <v>#N/A</v>
      </c>
    </row>
    <row r="1248" spans="5:45" x14ac:dyDescent="0.25">
      <c r="E1248" s="8" t="e">
        <f t="shared" si="153"/>
        <v>#N/A</v>
      </c>
      <c r="F1248" s="7" t="e">
        <f t="shared" si="1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157"/>
        <v>#N/A</v>
      </c>
      <c r="AI1248" s="8" t="e">
        <v>#N/A</v>
      </c>
      <c r="AJ1248" s="7" t="e">
        <v>#N/A</v>
      </c>
      <c r="AK1248" s="19" t="e">
        <v>#N/A</v>
      </c>
      <c r="AL1248" s="7" t="e">
        <v>#N/A</v>
      </c>
      <c r="AM1248" s="7" t="e">
        <v>#N/A</v>
      </c>
      <c r="AO1248" s="22" t="e">
        <f t="shared" si="158"/>
        <v>#N/A</v>
      </c>
      <c r="AP1248" s="22" t="e">
        <f t="shared" si="159"/>
        <v>#N/A</v>
      </c>
      <c r="AQ1248" s="22" t="e">
        <f t="shared" si="154"/>
        <v>#N/A</v>
      </c>
      <c r="AR1248" s="22" t="e">
        <f t="shared" si="155"/>
        <v>#N/A</v>
      </c>
      <c r="AS1248" s="22" t="e">
        <f t="shared" si="156"/>
        <v>#N/A</v>
      </c>
    </row>
    <row r="1249" spans="5:45" x14ac:dyDescent="0.25">
      <c r="E1249" s="8" t="e">
        <f t="shared" si="153"/>
        <v>#N/A</v>
      </c>
      <c r="F1249" s="7" t="e">
        <f t="shared" si="1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157"/>
        <v>#N/A</v>
      </c>
      <c r="AI1249" s="8" t="e">
        <v>#N/A</v>
      </c>
      <c r="AJ1249" s="7" t="e">
        <v>#N/A</v>
      </c>
      <c r="AK1249" s="19" t="e">
        <v>#N/A</v>
      </c>
      <c r="AL1249" s="7" t="e">
        <v>#N/A</v>
      </c>
      <c r="AM1249" s="7" t="e">
        <v>#N/A</v>
      </c>
      <c r="AO1249" s="22" t="e">
        <f t="shared" si="158"/>
        <v>#N/A</v>
      </c>
      <c r="AP1249" s="22" t="e">
        <f t="shared" si="159"/>
        <v>#N/A</v>
      </c>
      <c r="AQ1249" s="22" t="e">
        <f t="shared" si="154"/>
        <v>#N/A</v>
      </c>
      <c r="AR1249" s="22" t="e">
        <f t="shared" si="155"/>
        <v>#N/A</v>
      </c>
      <c r="AS1249" s="22" t="e">
        <f t="shared" si="156"/>
        <v>#N/A</v>
      </c>
    </row>
    <row r="1250" spans="5:45" x14ac:dyDescent="0.25">
      <c r="E1250" s="8" t="e">
        <f t="shared" si="153"/>
        <v>#N/A</v>
      </c>
      <c r="F1250" s="7" t="e">
        <f t="shared" si="1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157"/>
        <v>#N/A</v>
      </c>
      <c r="AI1250" s="8" t="e">
        <v>#N/A</v>
      </c>
      <c r="AJ1250" s="7" t="e">
        <v>#N/A</v>
      </c>
      <c r="AK1250" s="19" t="e">
        <v>#N/A</v>
      </c>
      <c r="AL1250" s="7" t="e">
        <v>#N/A</v>
      </c>
      <c r="AM1250" s="7" t="e">
        <v>#N/A</v>
      </c>
      <c r="AO1250" s="22" t="e">
        <f t="shared" si="158"/>
        <v>#N/A</v>
      </c>
      <c r="AP1250" s="22" t="e">
        <f t="shared" si="159"/>
        <v>#N/A</v>
      </c>
      <c r="AQ1250" s="22" t="e">
        <f t="shared" si="154"/>
        <v>#N/A</v>
      </c>
      <c r="AR1250" s="22" t="e">
        <f t="shared" si="155"/>
        <v>#N/A</v>
      </c>
      <c r="AS1250" s="22" t="e">
        <f t="shared" si="156"/>
        <v>#N/A</v>
      </c>
    </row>
    <row r="1251" spans="5:45" x14ac:dyDescent="0.25">
      <c r="E1251" s="8" t="e">
        <f t="shared" si="153"/>
        <v>#N/A</v>
      </c>
      <c r="F1251" s="7" t="e">
        <f t="shared" si="1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157"/>
        <v>#N/A</v>
      </c>
      <c r="AI1251" s="8" t="e">
        <v>#N/A</v>
      </c>
      <c r="AJ1251" s="7" t="e">
        <v>#N/A</v>
      </c>
      <c r="AK1251" s="19" t="e">
        <v>#N/A</v>
      </c>
      <c r="AL1251" s="7" t="e">
        <v>#N/A</v>
      </c>
      <c r="AM1251" s="7" t="e">
        <v>#N/A</v>
      </c>
      <c r="AO1251" s="22" t="e">
        <f t="shared" si="158"/>
        <v>#N/A</v>
      </c>
      <c r="AP1251" s="22" t="e">
        <f t="shared" si="159"/>
        <v>#N/A</v>
      </c>
      <c r="AQ1251" s="22" t="e">
        <f t="shared" si="154"/>
        <v>#N/A</v>
      </c>
      <c r="AR1251" s="22" t="e">
        <f t="shared" si="155"/>
        <v>#N/A</v>
      </c>
      <c r="AS1251" s="22" t="e">
        <f t="shared" si="156"/>
        <v>#N/A</v>
      </c>
    </row>
    <row r="1252" spans="5:45" x14ac:dyDescent="0.25">
      <c r="E1252" s="8" t="e">
        <f t="shared" si="153"/>
        <v>#N/A</v>
      </c>
      <c r="F1252" s="7" t="e">
        <f t="shared" si="1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157"/>
        <v>#N/A</v>
      </c>
      <c r="AI1252" s="8" t="e">
        <v>#N/A</v>
      </c>
      <c r="AJ1252" s="7" t="e">
        <v>#N/A</v>
      </c>
      <c r="AK1252" s="19" t="e">
        <v>#N/A</v>
      </c>
      <c r="AL1252" s="7" t="e">
        <v>#N/A</v>
      </c>
      <c r="AM1252" s="7" t="e">
        <v>#N/A</v>
      </c>
      <c r="AO1252" s="22" t="e">
        <f t="shared" si="158"/>
        <v>#N/A</v>
      </c>
      <c r="AP1252" s="22" t="e">
        <f t="shared" si="159"/>
        <v>#N/A</v>
      </c>
      <c r="AQ1252" s="22" t="e">
        <f t="shared" si="154"/>
        <v>#N/A</v>
      </c>
      <c r="AR1252" s="22" t="e">
        <f t="shared" si="155"/>
        <v>#N/A</v>
      </c>
      <c r="AS1252" s="22" t="e">
        <f t="shared" si="156"/>
        <v>#N/A</v>
      </c>
    </row>
    <row r="1253" spans="5:45" x14ac:dyDescent="0.25">
      <c r="E1253" s="8" t="e">
        <f t="shared" si="153"/>
        <v>#N/A</v>
      </c>
      <c r="F1253" s="7" t="e">
        <f t="shared" si="1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157"/>
        <v>#N/A</v>
      </c>
      <c r="AI1253" s="8" t="e">
        <v>#N/A</v>
      </c>
      <c r="AJ1253" s="7" t="e">
        <v>#N/A</v>
      </c>
      <c r="AK1253" s="19" t="e">
        <v>#N/A</v>
      </c>
      <c r="AL1253" s="7" t="e">
        <v>#N/A</v>
      </c>
      <c r="AM1253" s="7" t="e">
        <v>#N/A</v>
      </c>
      <c r="AO1253" s="22" t="e">
        <f t="shared" si="158"/>
        <v>#N/A</v>
      </c>
      <c r="AP1253" s="22" t="e">
        <f t="shared" si="159"/>
        <v>#N/A</v>
      </c>
      <c r="AQ1253" s="22" t="e">
        <f t="shared" si="154"/>
        <v>#N/A</v>
      </c>
      <c r="AR1253" s="22" t="e">
        <f t="shared" si="155"/>
        <v>#N/A</v>
      </c>
      <c r="AS1253" s="22" t="e">
        <f t="shared" si="156"/>
        <v>#N/A</v>
      </c>
    </row>
    <row r="1254" spans="5:45" x14ac:dyDescent="0.25">
      <c r="E1254" s="8" t="e">
        <f t="shared" si="153"/>
        <v>#N/A</v>
      </c>
      <c r="F1254" s="7" t="e">
        <f t="shared" si="1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157"/>
        <v>#N/A</v>
      </c>
      <c r="AI1254" s="8" t="e">
        <v>#N/A</v>
      </c>
      <c r="AJ1254" s="7" t="e">
        <v>#N/A</v>
      </c>
      <c r="AK1254" s="19" t="e">
        <v>#N/A</v>
      </c>
      <c r="AL1254" s="7" t="e">
        <v>#N/A</v>
      </c>
      <c r="AM1254" s="7" t="e">
        <v>#N/A</v>
      </c>
      <c r="AO1254" s="22" t="e">
        <f t="shared" si="158"/>
        <v>#N/A</v>
      </c>
      <c r="AP1254" s="22" t="e">
        <f t="shared" si="159"/>
        <v>#N/A</v>
      </c>
      <c r="AQ1254" s="22" t="e">
        <f t="shared" si="154"/>
        <v>#N/A</v>
      </c>
      <c r="AR1254" s="22" t="e">
        <f t="shared" si="155"/>
        <v>#N/A</v>
      </c>
      <c r="AS1254" s="22" t="e">
        <f t="shared" si="156"/>
        <v>#N/A</v>
      </c>
    </row>
    <row r="1255" spans="5:45" x14ac:dyDescent="0.25">
      <c r="E1255" s="8" t="e">
        <f t="shared" si="153"/>
        <v>#N/A</v>
      </c>
      <c r="F1255" s="7" t="e">
        <f t="shared" si="1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157"/>
        <v>#N/A</v>
      </c>
      <c r="AI1255" s="8" t="e">
        <v>#N/A</v>
      </c>
      <c r="AJ1255" s="7" t="e">
        <v>#N/A</v>
      </c>
      <c r="AK1255" s="19" t="e">
        <v>#N/A</v>
      </c>
      <c r="AL1255" s="7" t="e">
        <v>#N/A</v>
      </c>
      <c r="AM1255" s="7" t="e">
        <v>#N/A</v>
      </c>
      <c r="AO1255" s="22" t="e">
        <f t="shared" si="158"/>
        <v>#N/A</v>
      </c>
      <c r="AP1255" s="22" t="e">
        <f t="shared" si="159"/>
        <v>#N/A</v>
      </c>
      <c r="AQ1255" s="22" t="e">
        <f t="shared" si="154"/>
        <v>#N/A</v>
      </c>
      <c r="AR1255" s="22" t="e">
        <f t="shared" si="155"/>
        <v>#N/A</v>
      </c>
      <c r="AS1255" s="22" t="e">
        <f t="shared" si="156"/>
        <v>#N/A</v>
      </c>
    </row>
    <row r="1256" spans="5:45" x14ac:dyDescent="0.25">
      <c r="E1256" s="8" t="e">
        <f t="shared" si="153"/>
        <v>#N/A</v>
      </c>
      <c r="F1256" s="7" t="e">
        <f t="shared" si="1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157"/>
        <v>#N/A</v>
      </c>
      <c r="AI1256" s="8" t="e">
        <v>#N/A</v>
      </c>
      <c r="AJ1256" s="7" t="e">
        <v>#N/A</v>
      </c>
      <c r="AK1256" s="19" t="e">
        <v>#N/A</v>
      </c>
      <c r="AL1256" s="7" t="e">
        <v>#N/A</v>
      </c>
      <c r="AM1256" s="7" t="e">
        <v>#N/A</v>
      </c>
      <c r="AO1256" s="22" t="e">
        <f t="shared" si="158"/>
        <v>#N/A</v>
      </c>
      <c r="AP1256" s="22" t="e">
        <f t="shared" si="159"/>
        <v>#N/A</v>
      </c>
      <c r="AQ1256" s="22" t="e">
        <f t="shared" si="154"/>
        <v>#N/A</v>
      </c>
      <c r="AR1256" s="22" t="e">
        <f t="shared" si="155"/>
        <v>#N/A</v>
      </c>
      <c r="AS1256" s="22" t="e">
        <f t="shared" si="156"/>
        <v>#N/A</v>
      </c>
    </row>
    <row r="1257" spans="5:45" x14ac:dyDescent="0.25">
      <c r="E1257" s="8" t="e">
        <f t="shared" si="153"/>
        <v>#N/A</v>
      </c>
      <c r="F1257" s="7" t="e">
        <f t="shared" si="1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157"/>
        <v>#N/A</v>
      </c>
      <c r="AI1257" s="8" t="e">
        <v>#N/A</v>
      </c>
      <c r="AJ1257" s="7" t="e">
        <v>#N/A</v>
      </c>
      <c r="AK1257" s="19" t="e">
        <v>#N/A</v>
      </c>
      <c r="AL1257" s="7" t="e">
        <v>#N/A</v>
      </c>
      <c r="AM1257" s="7" t="e">
        <v>#N/A</v>
      </c>
      <c r="AO1257" s="22" t="e">
        <f t="shared" si="158"/>
        <v>#N/A</v>
      </c>
      <c r="AP1257" s="22" t="e">
        <f t="shared" si="159"/>
        <v>#N/A</v>
      </c>
      <c r="AQ1257" s="22" t="e">
        <f t="shared" si="154"/>
        <v>#N/A</v>
      </c>
      <c r="AR1257" s="22" t="e">
        <f t="shared" si="155"/>
        <v>#N/A</v>
      </c>
      <c r="AS1257" s="22" t="e">
        <f t="shared" si="156"/>
        <v>#N/A</v>
      </c>
    </row>
    <row r="1258" spans="5:45" x14ac:dyDescent="0.25">
      <c r="E1258" s="8" t="e">
        <f t="shared" si="153"/>
        <v>#N/A</v>
      </c>
      <c r="F1258" s="7" t="e">
        <f t="shared" si="1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157"/>
        <v>#N/A</v>
      </c>
      <c r="AI1258" s="8" t="e">
        <v>#N/A</v>
      </c>
      <c r="AJ1258" s="7" t="e">
        <v>#N/A</v>
      </c>
      <c r="AK1258" s="19" t="e">
        <v>#N/A</v>
      </c>
      <c r="AL1258" s="7" t="e">
        <v>#N/A</v>
      </c>
      <c r="AM1258" s="7" t="e">
        <v>#N/A</v>
      </c>
      <c r="AO1258" s="22" t="e">
        <f t="shared" si="158"/>
        <v>#N/A</v>
      </c>
      <c r="AP1258" s="22" t="e">
        <f t="shared" si="159"/>
        <v>#N/A</v>
      </c>
      <c r="AQ1258" s="22" t="e">
        <f t="shared" si="154"/>
        <v>#N/A</v>
      </c>
      <c r="AR1258" s="22" t="e">
        <f t="shared" si="155"/>
        <v>#N/A</v>
      </c>
      <c r="AS1258" s="22" t="e">
        <f t="shared" si="156"/>
        <v>#N/A</v>
      </c>
    </row>
    <row r="1259" spans="5:45" x14ac:dyDescent="0.25">
      <c r="E1259" s="8" t="e">
        <f t="shared" si="153"/>
        <v>#N/A</v>
      </c>
      <c r="F1259" s="7" t="e">
        <f t="shared" si="1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157"/>
        <v>#N/A</v>
      </c>
      <c r="AI1259" s="8" t="e">
        <v>#N/A</v>
      </c>
      <c r="AJ1259" s="7" t="e">
        <v>#N/A</v>
      </c>
      <c r="AK1259" s="19" t="e">
        <v>#N/A</v>
      </c>
      <c r="AL1259" s="7" t="e">
        <v>#N/A</v>
      </c>
      <c r="AM1259" s="7" t="e">
        <v>#N/A</v>
      </c>
      <c r="AO1259" s="22" t="e">
        <f t="shared" si="158"/>
        <v>#N/A</v>
      </c>
      <c r="AP1259" s="22" t="e">
        <f t="shared" si="159"/>
        <v>#N/A</v>
      </c>
      <c r="AQ1259" s="22" t="e">
        <f t="shared" si="154"/>
        <v>#N/A</v>
      </c>
      <c r="AR1259" s="22" t="e">
        <f t="shared" si="155"/>
        <v>#N/A</v>
      </c>
      <c r="AS1259" s="22" t="e">
        <f t="shared" si="156"/>
        <v>#N/A</v>
      </c>
    </row>
    <row r="1260" spans="5:45" x14ac:dyDescent="0.25">
      <c r="E1260" s="8" t="e">
        <f t="shared" si="153"/>
        <v>#N/A</v>
      </c>
      <c r="F1260" s="7" t="e">
        <f t="shared" si="1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157"/>
        <v>#N/A</v>
      </c>
      <c r="AI1260" s="8" t="e">
        <v>#N/A</v>
      </c>
      <c r="AJ1260" s="7" t="e">
        <v>#N/A</v>
      </c>
      <c r="AK1260" s="19" t="e">
        <v>#N/A</v>
      </c>
      <c r="AL1260" s="7" t="e">
        <v>#N/A</v>
      </c>
      <c r="AM1260" s="7" t="e">
        <v>#N/A</v>
      </c>
      <c r="AO1260" s="22" t="e">
        <f t="shared" si="158"/>
        <v>#N/A</v>
      </c>
      <c r="AP1260" s="22" t="e">
        <f t="shared" si="159"/>
        <v>#N/A</v>
      </c>
      <c r="AQ1260" s="22" t="e">
        <f t="shared" si="154"/>
        <v>#N/A</v>
      </c>
      <c r="AR1260" s="22" t="e">
        <f t="shared" si="155"/>
        <v>#N/A</v>
      </c>
      <c r="AS1260" s="22" t="e">
        <f t="shared" si="156"/>
        <v>#N/A</v>
      </c>
    </row>
    <row r="1261" spans="5:45" x14ac:dyDescent="0.25">
      <c r="E1261" s="8" t="e">
        <f t="shared" si="153"/>
        <v>#N/A</v>
      </c>
      <c r="F1261" s="7" t="e">
        <f t="shared" si="1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157"/>
        <v>#N/A</v>
      </c>
      <c r="AI1261" s="8" t="e">
        <v>#N/A</v>
      </c>
      <c r="AJ1261" s="7" t="e">
        <v>#N/A</v>
      </c>
      <c r="AK1261" s="19" t="e">
        <v>#N/A</v>
      </c>
      <c r="AL1261" s="7" t="e">
        <v>#N/A</v>
      </c>
      <c r="AM1261" s="7" t="e">
        <v>#N/A</v>
      </c>
      <c r="AO1261" s="22" t="e">
        <f t="shared" si="158"/>
        <v>#N/A</v>
      </c>
      <c r="AP1261" s="22" t="e">
        <f t="shared" si="159"/>
        <v>#N/A</v>
      </c>
      <c r="AQ1261" s="22" t="e">
        <f t="shared" si="154"/>
        <v>#N/A</v>
      </c>
      <c r="AR1261" s="22" t="e">
        <f t="shared" si="155"/>
        <v>#N/A</v>
      </c>
      <c r="AS1261" s="22" t="e">
        <f t="shared" si="156"/>
        <v>#N/A</v>
      </c>
    </row>
    <row r="1262" spans="5:45" x14ac:dyDescent="0.25">
      <c r="E1262" s="8" t="e">
        <f t="shared" si="153"/>
        <v>#N/A</v>
      </c>
      <c r="F1262" s="7" t="e">
        <f t="shared" si="1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157"/>
        <v>#N/A</v>
      </c>
      <c r="AI1262" s="8" t="e">
        <v>#N/A</v>
      </c>
      <c r="AJ1262" s="7" t="e">
        <v>#N/A</v>
      </c>
      <c r="AK1262" s="19" t="e">
        <v>#N/A</v>
      </c>
      <c r="AL1262" s="7" t="e">
        <v>#N/A</v>
      </c>
      <c r="AM1262" s="7" t="e">
        <v>#N/A</v>
      </c>
      <c r="AO1262" s="22" t="e">
        <f t="shared" si="158"/>
        <v>#N/A</v>
      </c>
      <c r="AP1262" s="22" t="e">
        <f t="shared" si="159"/>
        <v>#N/A</v>
      </c>
      <c r="AQ1262" s="22" t="e">
        <f t="shared" si="154"/>
        <v>#N/A</v>
      </c>
      <c r="AR1262" s="22" t="e">
        <f t="shared" si="155"/>
        <v>#N/A</v>
      </c>
      <c r="AS1262" s="22" t="e">
        <f t="shared" si="156"/>
        <v>#N/A</v>
      </c>
    </row>
    <row r="1263" spans="5:45" x14ac:dyDescent="0.25">
      <c r="E1263" s="8" t="e">
        <f t="shared" si="153"/>
        <v>#N/A</v>
      </c>
      <c r="F1263" s="7" t="e">
        <f t="shared" si="1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157"/>
        <v>#N/A</v>
      </c>
      <c r="AI1263" s="8" t="e">
        <v>#N/A</v>
      </c>
      <c r="AJ1263" s="7" t="e">
        <v>#N/A</v>
      </c>
      <c r="AK1263" s="19" t="e">
        <v>#N/A</v>
      </c>
      <c r="AL1263" s="7" t="e">
        <v>#N/A</v>
      </c>
      <c r="AM1263" s="7" t="e">
        <v>#N/A</v>
      </c>
      <c r="AO1263" s="22" t="e">
        <f t="shared" si="158"/>
        <v>#N/A</v>
      </c>
      <c r="AP1263" s="22" t="e">
        <f t="shared" si="159"/>
        <v>#N/A</v>
      </c>
      <c r="AQ1263" s="22" t="e">
        <f t="shared" si="154"/>
        <v>#N/A</v>
      </c>
      <c r="AR1263" s="22" t="e">
        <f t="shared" si="155"/>
        <v>#N/A</v>
      </c>
      <c r="AS1263" s="22" t="e">
        <f t="shared" si="156"/>
        <v>#N/A</v>
      </c>
    </row>
    <row r="1264" spans="5:45" x14ac:dyDescent="0.25">
      <c r="E1264" s="8" t="e">
        <f t="shared" si="153"/>
        <v>#N/A</v>
      </c>
      <c r="F1264" s="7" t="e">
        <f t="shared" si="1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157"/>
        <v>#N/A</v>
      </c>
      <c r="AI1264" s="8" t="e">
        <v>#N/A</v>
      </c>
      <c r="AJ1264" s="7" t="e">
        <v>#N/A</v>
      </c>
      <c r="AK1264" s="19" t="e">
        <v>#N/A</v>
      </c>
      <c r="AL1264" s="7" t="e">
        <v>#N/A</v>
      </c>
      <c r="AM1264" s="7" t="e">
        <v>#N/A</v>
      </c>
      <c r="AO1264" s="22" t="e">
        <f t="shared" si="158"/>
        <v>#N/A</v>
      </c>
      <c r="AP1264" s="22" t="e">
        <f t="shared" si="159"/>
        <v>#N/A</v>
      </c>
      <c r="AQ1264" s="22" t="e">
        <f t="shared" si="154"/>
        <v>#N/A</v>
      </c>
      <c r="AR1264" s="22" t="e">
        <f t="shared" si="155"/>
        <v>#N/A</v>
      </c>
      <c r="AS1264" s="22" t="e">
        <f t="shared" si="156"/>
        <v>#N/A</v>
      </c>
    </row>
    <row r="1265" spans="5:45" x14ac:dyDescent="0.25">
      <c r="E1265" s="8" t="e">
        <f t="shared" si="153"/>
        <v>#N/A</v>
      </c>
      <c r="F1265" s="7" t="e">
        <f t="shared" si="1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157"/>
        <v>#N/A</v>
      </c>
      <c r="AI1265" s="8" t="e">
        <v>#N/A</v>
      </c>
      <c r="AJ1265" s="7" t="e">
        <v>#N/A</v>
      </c>
      <c r="AK1265" s="19" t="e">
        <v>#N/A</v>
      </c>
      <c r="AL1265" s="7" t="e">
        <v>#N/A</v>
      </c>
      <c r="AM1265" s="7" t="e">
        <v>#N/A</v>
      </c>
      <c r="AO1265" s="22" t="e">
        <f t="shared" si="158"/>
        <v>#N/A</v>
      </c>
      <c r="AP1265" s="22" t="e">
        <f t="shared" si="159"/>
        <v>#N/A</v>
      </c>
      <c r="AQ1265" s="22" t="e">
        <f t="shared" si="154"/>
        <v>#N/A</v>
      </c>
      <c r="AR1265" s="22" t="e">
        <f t="shared" si="155"/>
        <v>#N/A</v>
      </c>
      <c r="AS1265" s="22" t="e">
        <f t="shared" si="156"/>
        <v>#N/A</v>
      </c>
    </row>
    <row r="1266" spans="5:45" x14ac:dyDescent="0.25">
      <c r="E1266" s="8" t="e">
        <f t="shared" si="153"/>
        <v>#N/A</v>
      </c>
      <c r="F1266" s="7" t="e">
        <f t="shared" si="1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157"/>
        <v>#N/A</v>
      </c>
      <c r="AI1266" s="8" t="e">
        <v>#N/A</v>
      </c>
      <c r="AJ1266" s="7" t="e">
        <v>#N/A</v>
      </c>
      <c r="AK1266" s="19" t="e">
        <v>#N/A</v>
      </c>
      <c r="AL1266" s="7" t="e">
        <v>#N/A</v>
      </c>
      <c r="AM1266" s="7" t="e">
        <v>#N/A</v>
      </c>
      <c r="AO1266" s="22" t="e">
        <f t="shared" si="158"/>
        <v>#N/A</v>
      </c>
      <c r="AP1266" s="22" t="e">
        <f t="shared" si="159"/>
        <v>#N/A</v>
      </c>
      <c r="AQ1266" s="22" t="e">
        <f t="shared" si="154"/>
        <v>#N/A</v>
      </c>
      <c r="AR1266" s="22" t="e">
        <f t="shared" si="155"/>
        <v>#N/A</v>
      </c>
      <c r="AS1266" s="22" t="e">
        <f t="shared" si="156"/>
        <v>#N/A</v>
      </c>
    </row>
    <row r="1267" spans="5:45" x14ac:dyDescent="0.25">
      <c r="E1267" s="8" t="e">
        <f t="shared" si="153"/>
        <v>#N/A</v>
      </c>
      <c r="F1267" s="7" t="e">
        <f t="shared" si="1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157"/>
        <v>#N/A</v>
      </c>
      <c r="AI1267" s="8" t="e">
        <v>#N/A</v>
      </c>
      <c r="AJ1267" s="7" t="e">
        <v>#N/A</v>
      </c>
      <c r="AK1267" s="19" t="e">
        <v>#N/A</v>
      </c>
      <c r="AL1267" s="7" t="e">
        <v>#N/A</v>
      </c>
      <c r="AM1267" s="7" t="e">
        <v>#N/A</v>
      </c>
      <c r="AO1267" s="22" t="e">
        <f t="shared" si="158"/>
        <v>#N/A</v>
      </c>
      <c r="AP1267" s="22" t="e">
        <f t="shared" si="159"/>
        <v>#N/A</v>
      </c>
      <c r="AQ1267" s="22" t="e">
        <f t="shared" si="154"/>
        <v>#N/A</v>
      </c>
      <c r="AR1267" s="22" t="e">
        <f t="shared" si="155"/>
        <v>#N/A</v>
      </c>
      <c r="AS1267" s="22" t="e">
        <f t="shared" si="156"/>
        <v>#N/A</v>
      </c>
    </row>
    <row r="1268" spans="5:45" x14ac:dyDescent="0.25">
      <c r="E1268" s="8" t="e">
        <f t="shared" si="153"/>
        <v>#N/A</v>
      </c>
      <c r="F1268" s="7" t="e">
        <f t="shared" si="1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157"/>
        <v>#N/A</v>
      </c>
      <c r="AI1268" s="8" t="e">
        <v>#N/A</v>
      </c>
      <c r="AJ1268" s="7" t="e">
        <v>#N/A</v>
      </c>
      <c r="AK1268" s="19" t="e">
        <v>#N/A</v>
      </c>
      <c r="AL1268" s="7" t="e">
        <v>#N/A</v>
      </c>
      <c r="AM1268" s="7" t="e">
        <v>#N/A</v>
      </c>
      <c r="AO1268" s="22" t="e">
        <f t="shared" si="158"/>
        <v>#N/A</v>
      </c>
      <c r="AP1268" s="22" t="e">
        <f t="shared" si="159"/>
        <v>#N/A</v>
      </c>
      <c r="AQ1268" s="22" t="e">
        <f t="shared" si="154"/>
        <v>#N/A</v>
      </c>
      <c r="AR1268" s="22" t="e">
        <f t="shared" si="155"/>
        <v>#N/A</v>
      </c>
      <c r="AS1268" s="22" t="e">
        <f t="shared" si="156"/>
        <v>#N/A</v>
      </c>
    </row>
    <row r="1269" spans="5:45" x14ac:dyDescent="0.25">
      <c r="E1269" s="8" t="e">
        <f t="shared" si="153"/>
        <v>#N/A</v>
      </c>
      <c r="F1269" s="7" t="e">
        <f t="shared" si="1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157"/>
        <v>#N/A</v>
      </c>
      <c r="AI1269" s="8" t="e">
        <v>#N/A</v>
      </c>
      <c r="AJ1269" s="7" t="e">
        <v>#N/A</v>
      </c>
      <c r="AK1269" s="19" t="e">
        <v>#N/A</v>
      </c>
      <c r="AL1269" s="7" t="e">
        <v>#N/A</v>
      </c>
      <c r="AM1269" s="7" t="e">
        <v>#N/A</v>
      </c>
      <c r="AO1269" s="22" t="e">
        <f t="shared" si="158"/>
        <v>#N/A</v>
      </c>
      <c r="AP1269" s="22" t="e">
        <f t="shared" si="159"/>
        <v>#N/A</v>
      </c>
      <c r="AQ1269" s="22" t="e">
        <f t="shared" si="154"/>
        <v>#N/A</v>
      </c>
      <c r="AR1269" s="22" t="e">
        <f t="shared" si="155"/>
        <v>#N/A</v>
      </c>
      <c r="AS1269" s="22" t="e">
        <f t="shared" si="156"/>
        <v>#N/A</v>
      </c>
    </row>
    <row r="1270" spans="5:45" x14ac:dyDescent="0.25">
      <c r="E1270" s="8" t="e">
        <f t="shared" si="153"/>
        <v>#N/A</v>
      </c>
      <c r="F1270" s="7" t="e">
        <f t="shared" si="1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157"/>
        <v>#N/A</v>
      </c>
      <c r="AI1270" s="8" t="e">
        <v>#N/A</v>
      </c>
      <c r="AJ1270" s="7" t="e">
        <v>#N/A</v>
      </c>
      <c r="AK1270" s="19" t="e">
        <v>#N/A</v>
      </c>
      <c r="AL1270" s="7" t="e">
        <v>#N/A</v>
      </c>
      <c r="AM1270" s="7" t="e">
        <v>#N/A</v>
      </c>
      <c r="AO1270" s="22" t="e">
        <f t="shared" si="158"/>
        <v>#N/A</v>
      </c>
      <c r="AP1270" s="22" t="e">
        <f t="shared" si="159"/>
        <v>#N/A</v>
      </c>
      <c r="AQ1270" s="22" t="e">
        <f t="shared" si="154"/>
        <v>#N/A</v>
      </c>
      <c r="AR1270" s="22" t="e">
        <f t="shared" si="155"/>
        <v>#N/A</v>
      </c>
      <c r="AS1270" s="22" t="e">
        <f t="shared" si="156"/>
        <v>#N/A</v>
      </c>
    </row>
    <row r="1271" spans="5:45" x14ac:dyDescent="0.25">
      <c r="E1271" s="8" t="e">
        <f t="shared" si="153"/>
        <v>#N/A</v>
      </c>
      <c r="F1271" s="7" t="e">
        <f t="shared" si="1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157"/>
        <v>#N/A</v>
      </c>
      <c r="AI1271" s="8" t="e">
        <v>#N/A</v>
      </c>
      <c r="AJ1271" s="7" t="e">
        <v>#N/A</v>
      </c>
      <c r="AK1271" s="19" t="e">
        <v>#N/A</v>
      </c>
      <c r="AL1271" s="7" t="e">
        <v>#N/A</v>
      </c>
      <c r="AM1271" s="7" t="e">
        <v>#N/A</v>
      </c>
      <c r="AO1271" s="22" t="e">
        <f t="shared" si="158"/>
        <v>#N/A</v>
      </c>
      <c r="AP1271" s="22" t="e">
        <f t="shared" si="159"/>
        <v>#N/A</v>
      </c>
      <c r="AQ1271" s="22" t="e">
        <f t="shared" si="154"/>
        <v>#N/A</v>
      </c>
      <c r="AR1271" s="22" t="e">
        <f t="shared" si="155"/>
        <v>#N/A</v>
      </c>
      <c r="AS1271" s="22" t="e">
        <f t="shared" si="156"/>
        <v>#N/A</v>
      </c>
    </row>
    <row r="1272" spans="5:45" x14ac:dyDescent="0.25">
      <c r="E1272" s="8" t="e">
        <f t="shared" si="153"/>
        <v>#N/A</v>
      </c>
      <c r="F1272" s="7" t="e">
        <f t="shared" si="1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157"/>
        <v>#N/A</v>
      </c>
      <c r="AI1272" s="8" t="e">
        <v>#N/A</v>
      </c>
      <c r="AJ1272" s="7" t="e">
        <v>#N/A</v>
      </c>
      <c r="AK1272" s="19" t="e">
        <v>#N/A</v>
      </c>
      <c r="AL1272" s="7" t="e">
        <v>#N/A</v>
      </c>
      <c r="AM1272" s="7" t="e">
        <v>#N/A</v>
      </c>
      <c r="AO1272" s="22" t="e">
        <f t="shared" si="158"/>
        <v>#N/A</v>
      </c>
      <c r="AP1272" s="22" t="e">
        <f t="shared" si="159"/>
        <v>#N/A</v>
      </c>
      <c r="AQ1272" s="22" t="e">
        <f t="shared" si="154"/>
        <v>#N/A</v>
      </c>
      <c r="AR1272" s="22" t="e">
        <f t="shared" si="155"/>
        <v>#N/A</v>
      </c>
      <c r="AS1272" s="22" t="e">
        <f t="shared" si="156"/>
        <v>#N/A</v>
      </c>
    </row>
    <row r="1273" spans="5:45" x14ac:dyDescent="0.25">
      <c r="E1273" s="8" t="e">
        <f t="shared" si="153"/>
        <v>#N/A</v>
      </c>
      <c r="F1273" s="7" t="e">
        <f t="shared" si="1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157"/>
        <v>#N/A</v>
      </c>
      <c r="AI1273" s="8" t="e">
        <v>#N/A</v>
      </c>
      <c r="AJ1273" s="7" t="e">
        <v>#N/A</v>
      </c>
      <c r="AK1273" s="19" t="e">
        <v>#N/A</v>
      </c>
      <c r="AL1273" s="7" t="e">
        <v>#N/A</v>
      </c>
      <c r="AM1273" s="7" t="e">
        <v>#N/A</v>
      </c>
      <c r="AO1273" s="22" t="e">
        <f t="shared" si="158"/>
        <v>#N/A</v>
      </c>
      <c r="AP1273" s="22" t="e">
        <f t="shared" si="159"/>
        <v>#N/A</v>
      </c>
      <c r="AQ1273" s="22" t="e">
        <f t="shared" si="154"/>
        <v>#N/A</v>
      </c>
      <c r="AR1273" s="22" t="e">
        <f t="shared" si="155"/>
        <v>#N/A</v>
      </c>
      <c r="AS1273" s="22" t="e">
        <f t="shared" si="156"/>
        <v>#N/A</v>
      </c>
    </row>
    <row r="1274" spans="5:45" x14ac:dyDescent="0.25">
      <c r="E1274" s="8" t="e">
        <f t="shared" ref="E1274:E1337" si="161">IF(E1273+1&gt;MAX($B$4:$B$97), NA(), E1273+1)</f>
        <v>#N/A</v>
      </c>
      <c r="F1274" s="7" t="e">
        <f t="shared" si="1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157"/>
        <v>#N/A</v>
      </c>
      <c r="AI1274" s="8" t="e">
        <v>#N/A</v>
      </c>
      <c r="AJ1274" s="7" t="e">
        <v>#N/A</v>
      </c>
      <c r="AK1274" s="19" t="e">
        <v>#N/A</v>
      </c>
      <c r="AL1274" s="7" t="e">
        <v>#N/A</v>
      </c>
      <c r="AM1274" s="7" t="e">
        <v>#N/A</v>
      </c>
      <c r="AO1274" s="22" t="e">
        <f t="shared" si="158"/>
        <v>#N/A</v>
      </c>
      <c r="AP1274" s="22" t="e">
        <f t="shared" si="159"/>
        <v>#N/A</v>
      </c>
      <c r="AQ1274" s="22" t="e">
        <f t="shared" si="154"/>
        <v>#N/A</v>
      </c>
      <c r="AR1274" s="22" t="e">
        <f t="shared" si="155"/>
        <v>#N/A</v>
      </c>
      <c r="AS1274" s="22" t="e">
        <f t="shared" si="156"/>
        <v>#N/A</v>
      </c>
    </row>
    <row r="1275" spans="5:45" x14ac:dyDescent="0.25">
      <c r="E1275" s="8" t="e">
        <f t="shared" si="161"/>
        <v>#N/A</v>
      </c>
      <c r="F1275" s="7" t="e">
        <f t="shared" si="1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157"/>
        <v>#N/A</v>
      </c>
      <c r="AI1275" s="8" t="e">
        <v>#N/A</v>
      </c>
      <c r="AJ1275" s="7" t="e">
        <v>#N/A</v>
      </c>
      <c r="AK1275" s="19" t="e">
        <v>#N/A</v>
      </c>
      <c r="AL1275" s="7" t="e">
        <v>#N/A</v>
      </c>
      <c r="AM1275" s="7" t="e">
        <v>#N/A</v>
      </c>
      <c r="AO1275" s="22" t="e">
        <f t="shared" si="158"/>
        <v>#N/A</v>
      </c>
      <c r="AP1275" s="22" t="e">
        <f t="shared" si="159"/>
        <v>#N/A</v>
      </c>
      <c r="AQ1275" s="22" t="e">
        <f t="shared" si="154"/>
        <v>#N/A</v>
      </c>
      <c r="AR1275" s="22" t="e">
        <f t="shared" si="155"/>
        <v>#N/A</v>
      </c>
      <c r="AS1275" s="22" t="e">
        <f t="shared" si="156"/>
        <v>#N/A</v>
      </c>
    </row>
    <row r="1276" spans="5:45" x14ac:dyDescent="0.25">
      <c r="E1276" s="8" t="e">
        <f t="shared" si="161"/>
        <v>#N/A</v>
      </c>
      <c r="F1276" s="7" t="e">
        <f t="shared" si="1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157"/>
        <v>#N/A</v>
      </c>
      <c r="AI1276" s="8" t="e">
        <v>#N/A</v>
      </c>
      <c r="AJ1276" s="7" t="e">
        <v>#N/A</v>
      </c>
      <c r="AK1276" s="19" t="e">
        <v>#N/A</v>
      </c>
      <c r="AL1276" s="7" t="e">
        <v>#N/A</v>
      </c>
      <c r="AM1276" s="7" t="e">
        <v>#N/A</v>
      </c>
      <c r="AO1276" s="22" t="e">
        <f t="shared" si="158"/>
        <v>#N/A</v>
      </c>
      <c r="AP1276" s="22" t="e">
        <f t="shared" si="159"/>
        <v>#N/A</v>
      </c>
      <c r="AQ1276" s="22" t="e">
        <f t="shared" si="154"/>
        <v>#N/A</v>
      </c>
      <c r="AR1276" s="22" t="e">
        <f t="shared" si="155"/>
        <v>#N/A</v>
      </c>
      <c r="AS1276" s="22" t="e">
        <f t="shared" si="156"/>
        <v>#N/A</v>
      </c>
    </row>
    <row r="1277" spans="5:45" x14ac:dyDescent="0.25">
      <c r="E1277" s="8" t="e">
        <f t="shared" si="161"/>
        <v>#N/A</v>
      </c>
      <c r="F1277" s="7" t="e">
        <f t="shared" si="1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157"/>
        <v>#N/A</v>
      </c>
      <c r="AI1277" s="8" t="e">
        <v>#N/A</v>
      </c>
      <c r="AJ1277" s="7" t="e">
        <v>#N/A</v>
      </c>
      <c r="AK1277" s="19" t="e">
        <v>#N/A</v>
      </c>
      <c r="AL1277" s="7" t="e">
        <v>#N/A</v>
      </c>
      <c r="AM1277" s="7" t="e">
        <v>#N/A</v>
      </c>
      <c r="AO1277" s="22" t="e">
        <f t="shared" si="158"/>
        <v>#N/A</v>
      </c>
      <c r="AP1277" s="22" t="e">
        <f t="shared" si="159"/>
        <v>#N/A</v>
      </c>
      <c r="AQ1277" s="22" t="e">
        <f t="shared" si="154"/>
        <v>#N/A</v>
      </c>
      <c r="AR1277" s="22" t="e">
        <f t="shared" si="155"/>
        <v>#N/A</v>
      </c>
      <c r="AS1277" s="22" t="e">
        <f t="shared" si="156"/>
        <v>#N/A</v>
      </c>
    </row>
    <row r="1278" spans="5:45" x14ac:dyDescent="0.25">
      <c r="E1278" s="8" t="e">
        <f t="shared" si="161"/>
        <v>#N/A</v>
      </c>
      <c r="F1278" s="7" t="e">
        <f t="shared" si="1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157"/>
        <v>#N/A</v>
      </c>
      <c r="AI1278" s="8" t="e">
        <v>#N/A</v>
      </c>
      <c r="AJ1278" s="7" t="e">
        <v>#N/A</v>
      </c>
      <c r="AK1278" s="19" t="e">
        <v>#N/A</v>
      </c>
      <c r="AL1278" s="7" t="e">
        <v>#N/A</v>
      </c>
      <c r="AM1278" s="7" t="e">
        <v>#N/A</v>
      </c>
      <c r="AO1278" s="22" t="e">
        <f t="shared" si="158"/>
        <v>#N/A</v>
      </c>
      <c r="AP1278" s="22" t="e">
        <f t="shared" si="159"/>
        <v>#N/A</v>
      </c>
      <c r="AQ1278" s="22" t="e">
        <f t="shared" si="154"/>
        <v>#N/A</v>
      </c>
      <c r="AR1278" s="22" t="e">
        <f t="shared" si="155"/>
        <v>#N/A</v>
      </c>
      <c r="AS1278" s="22" t="e">
        <f t="shared" si="156"/>
        <v>#N/A</v>
      </c>
    </row>
    <row r="1279" spans="5:45" x14ac:dyDescent="0.25">
      <c r="E1279" s="8" t="e">
        <f t="shared" si="161"/>
        <v>#N/A</v>
      </c>
      <c r="F1279" s="7" t="e">
        <f t="shared" si="1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157"/>
        <v>#N/A</v>
      </c>
      <c r="AI1279" s="8" t="e">
        <v>#N/A</v>
      </c>
      <c r="AJ1279" s="7" t="e">
        <v>#N/A</v>
      </c>
      <c r="AK1279" s="19" t="e">
        <v>#N/A</v>
      </c>
      <c r="AL1279" s="7" t="e">
        <v>#N/A</v>
      </c>
      <c r="AM1279" s="7" t="e">
        <v>#N/A</v>
      </c>
      <c r="AO1279" s="22" t="e">
        <f t="shared" si="158"/>
        <v>#N/A</v>
      </c>
      <c r="AP1279" s="22" t="e">
        <f t="shared" si="159"/>
        <v>#N/A</v>
      </c>
      <c r="AQ1279" s="22" t="e">
        <f t="shared" si="154"/>
        <v>#N/A</v>
      </c>
      <c r="AR1279" s="22" t="e">
        <f t="shared" si="155"/>
        <v>#N/A</v>
      </c>
      <c r="AS1279" s="22" t="e">
        <f t="shared" si="156"/>
        <v>#N/A</v>
      </c>
    </row>
    <row r="1280" spans="5:45" x14ac:dyDescent="0.25">
      <c r="E1280" s="8" t="e">
        <f t="shared" si="161"/>
        <v>#N/A</v>
      </c>
      <c r="F1280" s="7" t="e">
        <f t="shared" si="1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157"/>
        <v>#N/A</v>
      </c>
      <c r="AI1280" s="8" t="e">
        <v>#N/A</v>
      </c>
      <c r="AJ1280" s="7" t="e">
        <v>#N/A</v>
      </c>
      <c r="AK1280" s="19" t="e">
        <v>#N/A</v>
      </c>
      <c r="AL1280" s="7" t="e">
        <v>#N/A</v>
      </c>
      <c r="AM1280" s="7" t="e">
        <v>#N/A</v>
      </c>
      <c r="AO1280" s="22" t="e">
        <f t="shared" si="158"/>
        <v>#N/A</v>
      </c>
      <c r="AP1280" s="22" t="e">
        <f t="shared" si="159"/>
        <v>#N/A</v>
      </c>
      <c r="AQ1280" s="22" t="e">
        <f t="shared" si="154"/>
        <v>#N/A</v>
      </c>
      <c r="AR1280" s="22" t="e">
        <f t="shared" si="155"/>
        <v>#N/A</v>
      </c>
      <c r="AS1280" s="22" t="e">
        <f t="shared" si="156"/>
        <v>#N/A</v>
      </c>
    </row>
    <row r="1281" spans="5:45" x14ac:dyDescent="0.25">
      <c r="E1281" s="8" t="e">
        <f t="shared" si="161"/>
        <v>#N/A</v>
      </c>
      <c r="F1281" s="7" t="e">
        <f t="shared" si="1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157"/>
        <v>#N/A</v>
      </c>
      <c r="AI1281" s="8" t="e">
        <v>#N/A</v>
      </c>
      <c r="AJ1281" s="7" t="e">
        <v>#N/A</v>
      </c>
      <c r="AK1281" s="19" t="e">
        <v>#N/A</v>
      </c>
      <c r="AL1281" s="7" t="e">
        <v>#N/A</v>
      </c>
      <c r="AM1281" s="7" t="e">
        <v>#N/A</v>
      </c>
      <c r="AO1281" s="22" t="e">
        <f t="shared" si="158"/>
        <v>#N/A</v>
      </c>
      <c r="AP1281" s="22" t="e">
        <f t="shared" si="159"/>
        <v>#N/A</v>
      </c>
      <c r="AQ1281" s="22" t="e">
        <f t="shared" si="154"/>
        <v>#N/A</v>
      </c>
      <c r="AR1281" s="22" t="e">
        <f t="shared" si="155"/>
        <v>#N/A</v>
      </c>
      <c r="AS1281" s="22" t="e">
        <f t="shared" si="156"/>
        <v>#N/A</v>
      </c>
    </row>
    <row r="1282" spans="5:45" x14ac:dyDescent="0.25">
      <c r="E1282" s="8" t="e">
        <f t="shared" si="161"/>
        <v>#N/A</v>
      </c>
      <c r="F1282" s="7" t="e">
        <f t="shared" si="1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157"/>
        <v>#N/A</v>
      </c>
      <c r="AI1282" s="8" t="e">
        <v>#N/A</v>
      </c>
      <c r="AJ1282" s="7" t="e">
        <v>#N/A</v>
      </c>
      <c r="AK1282" s="19" t="e">
        <v>#N/A</v>
      </c>
      <c r="AL1282" s="7" t="e">
        <v>#N/A</v>
      </c>
      <c r="AM1282" s="7" t="e">
        <v>#N/A</v>
      </c>
      <c r="AO1282" s="22" t="e">
        <f t="shared" si="158"/>
        <v>#N/A</v>
      </c>
      <c r="AP1282" s="22" t="e">
        <f t="shared" si="159"/>
        <v>#N/A</v>
      </c>
      <c r="AQ1282" s="22" t="e">
        <f t="shared" si="154"/>
        <v>#N/A</v>
      </c>
      <c r="AR1282" s="22" t="e">
        <f t="shared" si="155"/>
        <v>#N/A</v>
      </c>
      <c r="AS1282" s="22" t="e">
        <f t="shared" si="156"/>
        <v>#N/A</v>
      </c>
    </row>
    <row r="1283" spans="5:45" x14ac:dyDescent="0.25">
      <c r="E1283" s="8" t="e">
        <f t="shared" si="161"/>
        <v>#N/A</v>
      </c>
      <c r="F1283" s="7" t="e">
        <f t="shared" si="1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157"/>
        <v>#N/A</v>
      </c>
      <c r="AI1283" s="8" t="e">
        <v>#N/A</v>
      </c>
      <c r="AJ1283" s="7" t="e">
        <v>#N/A</v>
      </c>
      <c r="AK1283" s="19" t="e">
        <v>#N/A</v>
      </c>
      <c r="AL1283" s="7" t="e">
        <v>#N/A</v>
      </c>
      <c r="AM1283" s="7" t="e">
        <v>#N/A</v>
      </c>
      <c r="AO1283" s="22" t="e">
        <f t="shared" si="158"/>
        <v>#N/A</v>
      </c>
      <c r="AP1283" s="22" t="e">
        <f t="shared" si="159"/>
        <v>#N/A</v>
      </c>
      <c r="AQ1283" s="22" t="e">
        <f t="shared" si="154"/>
        <v>#N/A</v>
      </c>
      <c r="AR1283" s="22" t="e">
        <f t="shared" si="155"/>
        <v>#N/A</v>
      </c>
      <c r="AS1283" s="22" t="e">
        <f t="shared" si="156"/>
        <v>#N/A</v>
      </c>
    </row>
    <row r="1284" spans="5:45" x14ac:dyDescent="0.25">
      <c r="E1284" s="8" t="e">
        <f t="shared" si="161"/>
        <v>#N/A</v>
      </c>
      <c r="F1284" s="7" t="e">
        <f t="shared" si="1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157"/>
        <v>#N/A</v>
      </c>
      <c r="AI1284" s="8" t="e">
        <v>#N/A</v>
      </c>
      <c r="AJ1284" s="7" t="e">
        <v>#N/A</v>
      </c>
      <c r="AK1284" s="19" t="e">
        <v>#N/A</v>
      </c>
      <c r="AL1284" s="7" t="e">
        <v>#N/A</v>
      </c>
      <c r="AM1284" s="7" t="e">
        <v>#N/A</v>
      </c>
      <c r="AO1284" s="22" t="e">
        <f t="shared" si="158"/>
        <v>#N/A</v>
      </c>
      <c r="AP1284" s="22" t="e">
        <f t="shared" si="159"/>
        <v>#N/A</v>
      </c>
      <c r="AQ1284" s="22" t="e">
        <f t="shared" si="154"/>
        <v>#N/A</v>
      </c>
      <c r="AR1284" s="22" t="e">
        <f t="shared" si="155"/>
        <v>#N/A</v>
      </c>
      <c r="AS1284" s="22" t="e">
        <f t="shared" si="156"/>
        <v>#N/A</v>
      </c>
    </row>
    <row r="1285" spans="5:45" x14ac:dyDescent="0.25">
      <c r="E1285" s="8" t="e">
        <f t="shared" si="161"/>
        <v>#N/A</v>
      </c>
      <c r="F1285" s="7" t="e">
        <f t="shared" si="1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157"/>
        <v>#N/A</v>
      </c>
      <c r="AI1285" s="8" t="e">
        <v>#N/A</v>
      </c>
      <c r="AJ1285" s="7" t="e">
        <v>#N/A</v>
      </c>
      <c r="AK1285" s="19" t="e">
        <v>#N/A</v>
      </c>
      <c r="AL1285" s="7" t="e">
        <v>#N/A</v>
      </c>
      <c r="AM1285" s="7" t="e">
        <v>#N/A</v>
      </c>
      <c r="AO1285" s="22" t="e">
        <f t="shared" si="158"/>
        <v>#N/A</v>
      </c>
      <c r="AP1285" s="22" t="e">
        <f t="shared" si="159"/>
        <v>#N/A</v>
      </c>
      <c r="AQ1285" s="22" t="e">
        <f t="shared" si="154"/>
        <v>#N/A</v>
      </c>
      <c r="AR1285" s="22" t="e">
        <f t="shared" si="155"/>
        <v>#N/A</v>
      </c>
      <c r="AS1285" s="22" t="e">
        <f t="shared" si="156"/>
        <v>#N/A</v>
      </c>
    </row>
    <row r="1286" spans="5:45" x14ac:dyDescent="0.25">
      <c r="E1286" s="8" t="e">
        <f t="shared" si="161"/>
        <v>#N/A</v>
      </c>
      <c r="F1286" s="7" t="e">
        <f t="shared" si="1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157"/>
        <v>#N/A</v>
      </c>
      <c r="AI1286" s="8" t="e">
        <v>#N/A</v>
      </c>
      <c r="AJ1286" s="7" t="e">
        <v>#N/A</v>
      </c>
      <c r="AK1286" s="19" t="e">
        <v>#N/A</v>
      </c>
      <c r="AL1286" s="7" t="e">
        <v>#N/A</v>
      </c>
      <c r="AM1286" s="7" t="e">
        <v>#N/A</v>
      </c>
      <c r="AO1286" s="22" t="e">
        <f t="shared" si="158"/>
        <v>#N/A</v>
      </c>
      <c r="AP1286" s="22" t="e">
        <f t="shared" si="159"/>
        <v>#N/A</v>
      </c>
      <c r="AQ1286" s="22" t="e">
        <f t="shared" si="154"/>
        <v>#N/A</v>
      </c>
      <c r="AR1286" s="22" t="e">
        <f t="shared" si="155"/>
        <v>#N/A</v>
      </c>
      <c r="AS1286" s="22" t="e">
        <f t="shared" si="156"/>
        <v>#N/A</v>
      </c>
    </row>
    <row r="1287" spans="5:45" x14ac:dyDescent="0.25">
      <c r="E1287" s="8" t="e">
        <f t="shared" si="161"/>
        <v>#N/A</v>
      </c>
      <c r="F1287" s="7" t="e">
        <f t="shared" si="1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157"/>
        <v>#N/A</v>
      </c>
      <c r="AI1287" s="8" t="e">
        <v>#N/A</v>
      </c>
      <c r="AJ1287" s="7" t="e">
        <v>#N/A</v>
      </c>
      <c r="AK1287" s="19" t="e">
        <v>#N/A</v>
      </c>
      <c r="AL1287" s="7" t="e">
        <v>#N/A</v>
      </c>
      <c r="AM1287" s="7" t="e">
        <v>#N/A</v>
      </c>
      <c r="AO1287" s="22" t="e">
        <f t="shared" si="158"/>
        <v>#N/A</v>
      </c>
      <c r="AP1287" s="22" t="e">
        <f t="shared" si="159"/>
        <v>#N/A</v>
      </c>
      <c r="AQ1287" s="22" t="e">
        <f t="shared" si="154"/>
        <v>#N/A</v>
      </c>
      <c r="AR1287" s="22" t="e">
        <f t="shared" si="155"/>
        <v>#N/A</v>
      </c>
      <c r="AS1287" s="22" t="e">
        <f t="shared" si="156"/>
        <v>#N/A</v>
      </c>
    </row>
    <row r="1288" spans="5:45" x14ac:dyDescent="0.25">
      <c r="E1288" s="8" t="e">
        <f t="shared" si="161"/>
        <v>#N/A</v>
      </c>
      <c r="F1288" s="7" t="e">
        <f t="shared" si="1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157"/>
        <v>#N/A</v>
      </c>
      <c r="AI1288" s="8" t="e">
        <v>#N/A</v>
      </c>
      <c r="AJ1288" s="7" t="e">
        <v>#N/A</v>
      </c>
      <c r="AK1288" s="19" t="e">
        <v>#N/A</v>
      </c>
      <c r="AL1288" s="7" t="e">
        <v>#N/A</v>
      </c>
      <c r="AM1288" s="7" t="e">
        <v>#N/A</v>
      </c>
      <c r="AO1288" s="22" t="e">
        <f t="shared" si="158"/>
        <v>#N/A</v>
      </c>
      <c r="AP1288" s="22" t="e">
        <f t="shared" si="159"/>
        <v>#N/A</v>
      </c>
      <c r="AQ1288" s="22" t="e">
        <f t="shared" ref="AQ1288:AQ1351" si="162">Q1288-AK1288</f>
        <v>#N/A</v>
      </c>
      <c r="AR1288" s="22" t="e">
        <f t="shared" ref="AR1288:AR1351" si="163">R1288-AL1288</f>
        <v>#N/A</v>
      </c>
      <c r="AS1288" s="22" t="e">
        <f t="shared" ref="AS1288:AS1351" si="164">S1288-AM1288</f>
        <v>#N/A</v>
      </c>
    </row>
    <row r="1289" spans="5:45" x14ac:dyDescent="0.25">
      <c r="E1289" s="8" t="e">
        <f t="shared" si="161"/>
        <v>#N/A</v>
      </c>
      <c r="F1289" s="7" t="e">
        <f t="shared" si="1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165">VLOOKUP(O1289,$E$22:$F$1597, 2, FALSE)</f>
        <v>#N/A</v>
      </c>
      <c r="AI1289" s="8" t="e">
        <v>#N/A</v>
      </c>
      <c r="AJ1289" s="7" t="e">
        <v>#N/A</v>
      </c>
      <c r="AK1289" s="19" t="e">
        <v>#N/A</v>
      </c>
      <c r="AL1289" s="7" t="e">
        <v>#N/A</v>
      </c>
      <c r="AM1289" s="7" t="e">
        <v>#N/A</v>
      </c>
      <c r="AO1289" s="22" t="e">
        <f t="shared" ref="AO1289:AO1352" si="166">O1289-AI1289</f>
        <v>#N/A</v>
      </c>
      <c r="AP1289" s="22" t="e">
        <f t="shared" ref="AP1289:AP1352" si="167">P1289-AJ1289</f>
        <v>#N/A</v>
      </c>
      <c r="AQ1289" s="22" t="e">
        <f t="shared" si="162"/>
        <v>#N/A</v>
      </c>
      <c r="AR1289" s="22" t="e">
        <f t="shared" si="163"/>
        <v>#N/A</v>
      </c>
      <c r="AS1289" s="22" t="e">
        <f t="shared" si="164"/>
        <v>#N/A</v>
      </c>
    </row>
    <row r="1290" spans="5:45" x14ac:dyDescent="0.25">
      <c r="E1290" s="8" t="e">
        <f t="shared" si="161"/>
        <v>#N/A</v>
      </c>
      <c r="F1290" s="7" t="e">
        <f t="shared" si="1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165"/>
        <v>#N/A</v>
      </c>
      <c r="AI1290" s="8" t="e">
        <v>#N/A</v>
      </c>
      <c r="AJ1290" s="7" t="e">
        <v>#N/A</v>
      </c>
      <c r="AK1290" s="19" t="e">
        <v>#N/A</v>
      </c>
      <c r="AL1290" s="7" t="e">
        <v>#N/A</v>
      </c>
      <c r="AM1290" s="7" t="e">
        <v>#N/A</v>
      </c>
      <c r="AO1290" s="22" t="e">
        <f t="shared" si="166"/>
        <v>#N/A</v>
      </c>
      <c r="AP1290" s="22" t="e">
        <f t="shared" si="167"/>
        <v>#N/A</v>
      </c>
      <c r="AQ1290" s="22" t="e">
        <f t="shared" si="162"/>
        <v>#N/A</v>
      </c>
      <c r="AR1290" s="22" t="e">
        <f t="shared" si="163"/>
        <v>#N/A</v>
      </c>
      <c r="AS1290" s="22" t="e">
        <f t="shared" si="164"/>
        <v>#N/A</v>
      </c>
    </row>
    <row r="1291" spans="5:45" x14ac:dyDescent="0.25">
      <c r="E1291" s="8" t="e">
        <f t="shared" si="161"/>
        <v>#N/A</v>
      </c>
      <c r="F1291" s="7" t="e">
        <f t="shared" si="1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165"/>
        <v>#N/A</v>
      </c>
      <c r="AI1291" s="8" t="e">
        <v>#N/A</v>
      </c>
      <c r="AJ1291" s="7" t="e">
        <v>#N/A</v>
      </c>
      <c r="AK1291" s="19" t="e">
        <v>#N/A</v>
      </c>
      <c r="AL1291" s="7" t="e">
        <v>#N/A</v>
      </c>
      <c r="AM1291" s="7" t="e">
        <v>#N/A</v>
      </c>
      <c r="AO1291" s="22" t="e">
        <f t="shared" si="166"/>
        <v>#N/A</v>
      </c>
      <c r="AP1291" s="22" t="e">
        <f t="shared" si="167"/>
        <v>#N/A</v>
      </c>
      <c r="AQ1291" s="22" t="e">
        <f t="shared" si="162"/>
        <v>#N/A</v>
      </c>
      <c r="AR1291" s="22" t="e">
        <f t="shared" si="163"/>
        <v>#N/A</v>
      </c>
      <c r="AS1291" s="22" t="e">
        <f t="shared" si="164"/>
        <v>#N/A</v>
      </c>
    </row>
    <row r="1292" spans="5:45" x14ac:dyDescent="0.25">
      <c r="E1292" s="8" t="e">
        <f t="shared" si="161"/>
        <v>#N/A</v>
      </c>
      <c r="F1292" s="7" t="e">
        <f t="shared" si="1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165"/>
        <v>#N/A</v>
      </c>
      <c r="AI1292" s="8" t="e">
        <v>#N/A</v>
      </c>
      <c r="AJ1292" s="7" t="e">
        <v>#N/A</v>
      </c>
      <c r="AK1292" s="19" t="e">
        <v>#N/A</v>
      </c>
      <c r="AL1292" s="7" t="e">
        <v>#N/A</v>
      </c>
      <c r="AM1292" s="7" t="e">
        <v>#N/A</v>
      </c>
      <c r="AO1292" s="22" t="e">
        <f t="shared" si="166"/>
        <v>#N/A</v>
      </c>
      <c r="AP1292" s="22" t="e">
        <f t="shared" si="167"/>
        <v>#N/A</v>
      </c>
      <c r="AQ1292" s="22" t="e">
        <f t="shared" si="162"/>
        <v>#N/A</v>
      </c>
      <c r="AR1292" s="22" t="e">
        <f t="shared" si="163"/>
        <v>#N/A</v>
      </c>
      <c r="AS1292" s="22" t="e">
        <f t="shared" si="164"/>
        <v>#N/A</v>
      </c>
    </row>
    <row r="1293" spans="5:45" x14ac:dyDescent="0.25">
      <c r="E1293" s="8" t="e">
        <f t="shared" si="161"/>
        <v>#N/A</v>
      </c>
      <c r="F1293" s="7" t="e">
        <f t="shared" si="1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165"/>
        <v>#N/A</v>
      </c>
      <c r="AI1293" s="8" t="e">
        <v>#N/A</v>
      </c>
      <c r="AJ1293" s="7" t="e">
        <v>#N/A</v>
      </c>
      <c r="AK1293" s="19" t="e">
        <v>#N/A</v>
      </c>
      <c r="AL1293" s="7" t="e">
        <v>#N/A</v>
      </c>
      <c r="AM1293" s="7" t="e">
        <v>#N/A</v>
      </c>
      <c r="AO1293" s="22" t="e">
        <f t="shared" si="166"/>
        <v>#N/A</v>
      </c>
      <c r="AP1293" s="22" t="e">
        <f t="shared" si="167"/>
        <v>#N/A</v>
      </c>
      <c r="AQ1293" s="22" t="e">
        <f t="shared" si="162"/>
        <v>#N/A</v>
      </c>
      <c r="AR1293" s="22" t="e">
        <f t="shared" si="163"/>
        <v>#N/A</v>
      </c>
      <c r="AS1293" s="22" t="e">
        <f t="shared" si="164"/>
        <v>#N/A</v>
      </c>
    </row>
    <row r="1294" spans="5:45" x14ac:dyDescent="0.25">
      <c r="E1294" s="8" t="e">
        <f t="shared" si="161"/>
        <v>#N/A</v>
      </c>
      <c r="F1294" s="7" t="e">
        <f t="shared" si="1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165"/>
        <v>#N/A</v>
      </c>
      <c r="AI1294" s="8" t="e">
        <v>#N/A</v>
      </c>
      <c r="AJ1294" s="7" t="e">
        <v>#N/A</v>
      </c>
      <c r="AK1294" s="19" t="e">
        <v>#N/A</v>
      </c>
      <c r="AL1294" s="7" t="e">
        <v>#N/A</v>
      </c>
      <c r="AM1294" s="7" t="e">
        <v>#N/A</v>
      </c>
      <c r="AO1294" s="22" t="e">
        <f t="shared" si="166"/>
        <v>#N/A</v>
      </c>
      <c r="AP1294" s="22" t="e">
        <f t="shared" si="167"/>
        <v>#N/A</v>
      </c>
      <c r="AQ1294" s="22" t="e">
        <f t="shared" si="162"/>
        <v>#N/A</v>
      </c>
      <c r="AR1294" s="22" t="e">
        <f t="shared" si="163"/>
        <v>#N/A</v>
      </c>
      <c r="AS1294" s="22" t="e">
        <f t="shared" si="164"/>
        <v>#N/A</v>
      </c>
    </row>
    <row r="1295" spans="5:45" x14ac:dyDescent="0.25">
      <c r="E1295" s="8" t="e">
        <f t="shared" si="161"/>
        <v>#N/A</v>
      </c>
      <c r="F1295" s="7" t="e">
        <f t="shared" si="1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165"/>
        <v>#N/A</v>
      </c>
      <c r="AI1295" s="8" t="e">
        <v>#N/A</v>
      </c>
      <c r="AJ1295" s="7" t="e">
        <v>#N/A</v>
      </c>
      <c r="AK1295" s="19" t="e">
        <v>#N/A</v>
      </c>
      <c r="AL1295" s="7" t="e">
        <v>#N/A</v>
      </c>
      <c r="AM1295" s="7" t="e">
        <v>#N/A</v>
      </c>
      <c r="AO1295" s="22" t="e">
        <f t="shared" si="166"/>
        <v>#N/A</v>
      </c>
      <c r="AP1295" s="22" t="e">
        <f t="shared" si="167"/>
        <v>#N/A</v>
      </c>
      <c r="AQ1295" s="22" t="e">
        <f t="shared" si="162"/>
        <v>#N/A</v>
      </c>
      <c r="AR1295" s="22" t="e">
        <f t="shared" si="163"/>
        <v>#N/A</v>
      </c>
      <c r="AS1295" s="22" t="e">
        <f t="shared" si="164"/>
        <v>#N/A</v>
      </c>
    </row>
    <row r="1296" spans="5:45" x14ac:dyDescent="0.25">
      <c r="E1296" s="8" t="e">
        <f t="shared" si="161"/>
        <v>#N/A</v>
      </c>
      <c r="F1296" s="7" t="e">
        <f t="shared" si="1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165"/>
        <v>#N/A</v>
      </c>
      <c r="AI1296" s="8" t="e">
        <v>#N/A</v>
      </c>
      <c r="AJ1296" s="7" t="e">
        <v>#N/A</v>
      </c>
      <c r="AK1296" s="19" t="e">
        <v>#N/A</v>
      </c>
      <c r="AL1296" s="7" t="e">
        <v>#N/A</v>
      </c>
      <c r="AM1296" s="7" t="e">
        <v>#N/A</v>
      </c>
      <c r="AO1296" s="22" t="e">
        <f t="shared" si="166"/>
        <v>#N/A</v>
      </c>
      <c r="AP1296" s="22" t="e">
        <f t="shared" si="167"/>
        <v>#N/A</v>
      </c>
      <c r="AQ1296" s="22" t="e">
        <f t="shared" si="162"/>
        <v>#N/A</v>
      </c>
      <c r="AR1296" s="22" t="e">
        <f t="shared" si="163"/>
        <v>#N/A</v>
      </c>
      <c r="AS1296" s="22" t="e">
        <f t="shared" si="164"/>
        <v>#N/A</v>
      </c>
    </row>
    <row r="1297" spans="5:45" x14ac:dyDescent="0.25">
      <c r="E1297" s="8" t="e">
        <f t="shared" si="161"/>
        <v>#N/A</v>
      </c>
      <c r="F1297" s="7" t="e">
        <f t="shared" si="1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165"/>
        <v>#N/A</v>
      </c>
      <c r="AI1297" s="8" t="e">
        <v>#N/A</v>
      </c>
      <c r="AJ1297" s="7" t="e">
        <v>#N/A</v>
      </c>
      <c r="AK1297" s="19" t="e">
        <v>#N/A</v>
      </c>
      <c r="AL1297" s="7" t="e">
        <v>#N/A</v>
      </c>
      <c r="AM1297" s="7" t="e">
        <v>#N/A</v>
      </c>
      <c r="AO1297" s="22" t="e">
        <f t="shared" si="166"/>
        <v>#N/A</v>
      </c>
      <c r="AP1297" s="22" t="e">
        <f t="shared" si="167"/>
        <v>#N/A</v>
      </c>
      <c r="AQ1297" s="22" t="e">
        <f t="shared" si="162"/>
        <v>#N/A</v>
      </c>
      <c r="AR1297" s="22" t="e">
        <f t="shared" si="163"/>
        <v>#N/A</v>
      </c>
      <c r="AS1297" s="22" t="e">
        <f t="shared" si="164"/>
        <v>#N/A</v>
      </c>
    </row>
    <row r="1298" spans="5:45" x14ac:dyDescent="0.25">
      <c r="E1298" s="8" t="e">
        <f t="shared" si="161"/>
        <v>#N/A</v>
      </c>
      <c r="F1298" s="7" t="e">
        <f t="shared" si="1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165"/>
        <v>#N/A</v>
      </c>
      <c r="AI1298" s="8" t="e">
        <v>#N/A</v>
      </c>
      <c r="AJ1298" s="7" t="e">
        <v>#N/A</v>
      </c>
      <c r="AK1298" s="19" t="e">
        <v>#N/A</v>
      </c>
      <c r="AL1298" s="7" t="e">
        <v>#N/A</v>
      </c>
      <c r="AM1298" s="7" t="e">
        <v>#N/A</v>
      </c>
      <c r="AO1298" s="22" t="e">
        <f t="shared" si="166"/>
        <v>#N/A</v>
      </c>
      <c r="AP1298" s="22" t="e">
        <f t="shared" si="167"/>
        <v>#N/A</v>
      </c>
      <c r="AQ1298" s="22" t="e">
        <f t="shared" si="162"/>
        <v>#N/A</v>
      </c>
      <c r="AR1298" s="22" t="e">
        <f t="shared" si="163"/>
        <v>#N/A</v>
      </c>
      <c r="AS1298" s="22" t="e">
        <f t="shared" si="164"/>
        <v>#N/A</v>
      </c>
    </row>
    <row r="1299" spans="5:45" x14ac:dyDescent="0.25">
      <c r="E1299" s="8" t="e">
        <f t="shared" si="161"/>
        <v>#N/A</v>
      </c>
      <c r="F1299" s="7" t="e">
        <f t="shared" si="1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165"/>
        <v>#N/A</v>
      </c>
      <c r="AI1299" s="8" t="e">
        <v>#N/A</v>
      </c>
      <c r="AJ1299" s="7" t="e">
        <v>#N/A</v>
      </c>
      <c r="AK1299" s="19" t="e">
        <v>#N/A</v>
      </c>
      <c r="AL1299" s="7" t="e">
        <v>#N/A</v>
      </c>
      <c r="AM1299" s="7" t="e">
        <v>#N/A</v>
      </c>
      <c r="AO1299" s="22" t="e">
        <f t="shared" si="166"/>
        <v>#N/A</v>
      </c>
      <c r="AP1299" s="22" t="e">
        <f t="shared" si="167"/>
        <v>#N/A</v>
      </c>
      <c r="AQ1299" s="22" t="e">
        <f t="shared" si="162"/>
        <v>#N/A</v>
      </c>
      <c r="AR1299" s="22" t="e">
        <f t="shared" si="163"/>
        <v>#N/A</v>
      </c>
      <c r="AS1299" s="22" t="e">
        <f t="shared" si="164"/>
        <v>#N/A</v>
      </c>
    </row>
    <row r="1300" spans="5:45" x14ac:dyDescent="0.25">
      <c r="E1300" s="8" t="e">
        <f t="shared" si="161"/>
        <v>#N/A</v>
      </c>
      <c r="F1300" s="7" t="e">
        <f t="shared" si="1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165"/>
        <v>#N/A</v>
      </c>
      <c r="AI1300" s="8" t="e">
        <v>#N/A</v>
      </c>
      <c r="AJ1300" s="7" t="e">
        <v>#N/A</v>
      </c>
      <c r="AK1300" s="19" t="e">
        <v>#N/A</v>
      </c>
      <c r="AL1300" s="7" t="e">
        <v>#N/A</v>
      </c>
      <c r="AM1300" s="7" t="e">
        <v>#N/A</v>
      </c>
      <c r="AO1300" s="22" t="e">
        <f t="shared" si="166"/>
        <v>#N/A</v>
      </c>
      <c r="AP1300" s="22" t="e">
        <f t="shared" si="167"/>
        <v>#N/A</v>
      </c>
      <c r="AQ1300" s="22" t="e">
        <f t="shared" si="162"/>
        <v>#N/A</v>
      </c>
      <c r="AR1300" s="22" t="e">
        <f t="shared" si="163"/>
        <v>#N/A</v>
      </c>
      <c r="AS1300" s="22" t="e">
        <f t="shared" si="164"/>
        <v>#N/A</v>
      </c>
    </row>
    <row r="1301" spans="5:45" x14ac:dyDescent="0.25">
      <c r="E1301" s="8" t="e">
        <f t="shared" si="161"/>
        <v>#N/A</v>
      </c>
      <c r="F1301" s="7" t="e">
        <f t="shared" si="1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165"/>
        <v>#N/A</v>
      </c>
      <c r="AI1301" s="8" t="e">
        <v>#N/A</v>
      </c>
      <c r="AJ1301" s="7" t="e">
        <v>#N/A</v>
      </c>
      <c r="AK1301" s="19" t="e">
        <v>#N/A</v>
      </c>
      <c r="AL1301" s="7" t="e">
        <v>#N/A</v>
      </c>
      <c r="AM1301" s="7" t="e">
        <v>#N/A</v>
      </c>
      <c r="AO1301" s="22" t="e">
        <f t="shared" si="166"/>
        <v>#N/A</v>
      </c>
      <c r="AP1301" s="22" t="e">
        <f t="shared" si="167"/>
        <v>#N/A</v>
      </c>
      <c r="AQ1301" s="22" t="e">
        <f t="shared" si="162"/>
        <v>#N/A</v>
      </c>
      <c r="AR1301" s="22" t="e">
        <f t="shared" si="163"/>
        <v>#N/A</v>
      </c>
      <c r="AS1301" s="22" t="e">
        <f t="shared" si="164"/>
        <v>#N/A</v>
      </c>
    </row>
    <row r="1302" spans="5:45" x14ac:dyDescent="0.25">
      <c r="E1302" s="8" t="e">
        <f t="shared" si="161"/>
        <v>#N/A</v>
      </c>
      <c r="F1302" s="7" t="e">
        <f t="shared" si="1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165"/>
        <v>#N/A</v>
      </c>
      <c r="AI1302" s="8" t="e">
        <v>#N/A</v>
      </c>
      <c r="AJ1302" s="7" t="e">
        <v>#N/A</v>
      </c>
      <c r="AK1302" s="19" t="e">
        <v>#N/A</v>
      </c>
      <c r="AL1302" s="7" t="e">
        <v>#N/A</v>
      </c>
      <c r="AM1302" s="7" t="e">
        <v>#N/A</v>
      </c>
      <c r="AO1302" s="22" t="e">
        <f t="shared" si="166"/>
        <v>#N/A</v>
      </c>
      <c r="AP1302" s="22" t="e">
        <f t="shared" si="167"/>
        <v>#N/A</v>
      </c>
      <c r="AQ1302" s="22" t="e">
        <f t="shared" si="162"/>
        <v>#N/A</v>
      </c>
      <c r="AR1302" s="22" t="e">
        <f t="shared" si="163"/>
        <v>#N/A</v>
      </c>
      <c r="AS1302" s="22" t="e">
        <f t="shared" si="164"/>
        <v>#N/A</v>
      </c>
    </row>
    <row r="1303" spans="5:45" x14ac:dyDescent="0.25">
      <c r="E1303" s="8" t="e">
        <f t="shared" si="161"/>
        <v>#N/A</v>
      </c>
      <c r="F1303" s="7" t="e">
        <f t="shared" si="1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165"/>
        <v>#N/A</v>
      </c>
      <c r="AI1303" s="8" t="e">
        <v>#N/A</v>
      </c>
      <c r="AJ1303" s="7" t="e">
        <v>#N/A</v>
      </c>
      <c r="AK1303" s="19" t="e">
        <v>#N/A</v>
      </c>
      <c r="AL1303" s="7" t="e">
        <v>#N/A</v>
      </c>
      <c r="AM1303" s="7" t="e">
        <v>#N/A</v>
      </c>
      <c r="AO1303" s="22" t="e">
        <f t="shared" si="166"/>
        <v>#N/A</v>
      </c>
      <c r="AP1303" s="22" t="e">
        <f t="shared" si="167"/>
        <v>#N/A</v>
      </c>
      <c r="AQ1303" s="22" t="e">
        <f t="shared" si="162"/>
        <v>#N/A</v>
      </c>
      <c r="AR1303" s="22" t="e">
        <f t="shared" si="163"/>
        <v>#N/A</v>
      </c>
      <c r="AS1303" s="22" t="e">
        <f t="shared" si="164"/>
        <v>#N/A</v>
      </c>
    </row>
    <row r="1304" spans="5:45" x14ac:dyDescent="0.25">
      <c r="E1304" s="8" t="e">
        <f t="shared" si="161"/>
        <v>#N/A</v>
      </c>
      <c r="F1304" s="7" t="e">
        <f t="shared" ref="F1304:F1367" si="168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165"/>
        <v>#N/A</v>
      </c>
      <c r="AI1304" s="8" t="e">
        <v>#N/A</v>
      </c>
      <c r="AJ1304" s="7" t="e">
        <v>#N/A</v>
      </c>
      <c r="AK1304" s="19" t="e">
        <v>#N/A</v>
      </c>
      <c r="AL1304" s="7" t="e">
        <v>#N/A</v>
      </c>
      <c r="AM1304" s="7" t="e">
        <v>#N/A</v>
      </c>
      <c r="AO1304" s="22" t="e">
        <f t="shared" si="166"/>
        <v>#N/A</v>
      </c>
      <c r="AP1304" s="22" t="e">
        <f t="shared" si="167"/>
        <v>#N/A</v>
      </c>
      <c r="AQ1304" s="22" t="e">
        <f t="shared" si="162"/>
        <v>#N/A</v>
      </c>
      <c r="AR1304" s="22" t="e">
        <f t="shared" si="163"/>
        <v>#N/A</v>
      </c>
      <c r="AS1304" s="22" t="e">
        <f t="shared" si="164"/>
        <v>#N/A</v>
      </c>
    </row>
    <row r="1305" spans="5:45" x14ac:dyDescent="0.25">
      <c r="E1305" s="8" t="e">
        <f t="shared" si="161"/>
        <v>#N/A</v>
      </c>
      <c r="F1305" s="7" t="e">
        <f t="shared" si="168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165"/>
        <v>#N/A</v>
      </c>
      <c r="AI1305" s="8" t="e">
        <v>#N/A</v>
      </c>
      <c r="AJ1305" s="7" t="e">
        <v>#N/A</v>
      </c>
      <c r="AK1305" s="19" t="e">
        <v>#N/A</v>
      </c>
      <c r="AL1305" s="7" t="e">
        <v>#N/A</v>
      </c>
      <c r="AM1305" s="7" t="e">
        <v>#N/A</v>
      </c>
      <c r="AO1305" s="22" t="e">
        <f t="shared" si="166"/>
        <v>#N/A</v>
      </c>
      <c r="AP1305" s="22" t="e">
        <f t="shared" si="167"/>
        <v>#N/A</v>
      </c>
      <c r="AQ1305" s="22" t="e">
        <f t="shared" si="162"/>
        <v>#N/A</v>
      </c>
      <c r="AR1305" s="22" t="e">
        <f t="shared" si="163"/>
        <v>#N/A</v>
      </c>
      <c r="AS1305" s="22" t="e">
        <f t="shared" si="164"/>
        <v>#N/A</v>
      </c>
    </row>
    <row r="1306" spans="5:45" x14ac:dyDescent="0.25">
      <c r="E1306" s="8" t="e">
        <f t="shared" si="161"/>
        <v>#N/A</v>
      </c>
      <c r="F1306" s="7" t="e">
        <f t="shared" si="168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165"/>
        <v>#N/A</v>
      </c>
      <c r="AI1306" s="8" t="e">
        <v>#N/A</v>
      </c>
      <c r="AJ1306" s="7" t="e">
        <v>#N/A</v>
      </c>
      <c r="AK1306" s="19" t="e">
        <v>#N/A</v>
      </c>
      <c r="AL1306" s="7" t="e">
        <v>#N/A</v>
      </c>
      <c r="AM1306" s="7" t="e">
        <v>#N/A</v>
      </c>
      <c r="AO1306" s="22" t="e">
        <f t="shared" si="166"/>
        <v>#N/A</v>
      </c>
      <c r="AP1306" s="22" t="e">
        <f t="shared" si="167"/>
        <v>#N/A</v>
      </c>
      <c r="AQ1306" s="22" t="e">
        <f t="shared" si="162"/>
        <v>#N/A</v>
      </c>
      <c r="AR1306" s="22" t="e">
        <f t="shared" si="163"/>
        <v>#N/A</v>
      </c>
      <c r="AS1306" s="22" t="e">
        <f t="shared" si="164"/>
        <v>#N/A</v>
      </c>
    </row>
    <row r="1307" spans="5:45" x14ac:dyDescent="0.25">
      <c r="E1307" s="8" t="e">
        <f t="shared" si="161"/>
        <v>#N/A</v>
      </c>
      <c r="F1307" s="7" t="e">
        <f t="shared" si="168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165"/>
        <v>#N/A</v>
      </c>
      <c r="AI1307" s="8" t="e">
        <v>#N/A</v>
      </c>
      <c r="AJ1307" s="7" t="e">
        <v>#N/A</v>
      </c>
      <c r="AK1307" s="19" t="e">
        <v>#N/A</v>
      </c>
      <c r="AL1307" s="7" t="e">
        <v>#N/A</v>
      </c>
      <c r="AM1307" s="7" t="e">
        <v>#N/A</v>
      </c>
      <c r="AO1307" s="22" t="e">
        <f t="shared" si="166"/>
        <v>#N/A</v>
      </c>
      <c r="AP1307" s="22" t="e">
        <f t="shared" si="167"/>
        <v>#N/A</v>
      </c>
      <c r="AQ1307" s="22" t="e">
        <f t="shared" si="162"/>
        <v>#N/A</v>
      </c>
      <c r="AR1307" s="22" t="e">
        <f t="shared" si="163"/>
        <v>#N/A</v>
      </c>
      <c r="AS1307" s="22" t="e">
        <f t="shared" si="164"/>
        <v>#N/A</v>
      </c>
    </row>
    <row r="1308" spans="5:45" x14ac:dyDescent="0.25">
      <c r="E1308" s="8" t="e">
        <f t="shared" si="161"/>
        <v>#N/A</v>
      </c>
      <c r="F1308" s="7" t="e">
        <f t="shared" si="168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165"/>
        <v>#N/A</v>
      </c>
      <c r="AI1308" s="8" t="e">
        <v>#N/A</v>
      </c>
      <c r="AJ1308" s="7" t="e">
        <v>#N/A</v>
      </c>
      <c r="AK1308" s="19" t="e">
        <v>#N/A</v>
      </c>
      <c r="AL1308" s="7" t="e">
        <v>#N/A</v>
      </c>
      <c r="AM1308" s="7" t="e">
        <v>#N/A</v>
      </c>
      <c r="AO1308" s="22" t="e">
        <f t="shared" si="166"/>
        <v>#N/A</v>
      </c>
      <c r="AP1308" s="22" t="e">
        <f t="shared" si="167"/>
        <v>#N/A</v>
      </c>
      <c r="AQ1308" s="22" t="e">
        <f t="shared" si="162"/>
        <v>#N/A</v>
      </c>
      <c r="AR1308" s="22" t="e">
        <f t="shared" si="163"/>
        <v>#N/A</v>
      </c>
      <c r="AS1308" s="22" t="e">
        <f t="shared" si="164"/>
        <v>#N/A</v>
      </c>
    </row>
    <row r="1309" spans="5:45" x14ac:dyDescent="0.25">
      <c r="E1309" s="8" t="e">
        <f t="shared" si="161"/>
        <v>#N/A</v>
      </c>
      <c r="F1309" s="7" t="e">
        <f t="shared" si="168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165"/>
        <v>#N/A</v>
      </c>
      <c r="AI1309" s="8" t="e">
        <v>#N/A</v>
      </c>
      <c r="AJ1309" s="7" t="e">
        <v>#N/A</v>
      </c>
      <c r="AK1309" s="19" t="e">
        <v>#N/A</v>
      </c>
      <c r="AL1309" s="7" t="e">
        <v>#N/A</v>
      </c>
      <c r="AM1309" s="7" t="e">
        <v>#N/A</v>
      </c>
      <c r="AO1309" s="22" t="e">
        <f t="shared" si="166"/>
        <v>#N/A</v>
      </c>
      <c r="AP1309" s="22" t="e">
        <f t="shared" si="167"/>
        <v>#N/A</v>
      </c>
      <c r="AQ1309" s="22" t="e">
        <f t="shared" si="162"/>
        <v>#N/A</v>
      </c>
      <c r="AR1309" s="22" t="e">
        <f t="shared" si="163"/>
        <v>#N/A</v>
      </c>
      <c r="AS1309" s="22" t="e">
        <f t="shared" si="164"/>
        <v>#N/A</v>
      </c>
    </row>
    <row r="1310" spans="5:45" x14ac:dyDescent="0.25">
      <c r="E1310" s="8" t="e">
        <f t="shared" si="161"/>
        <v>#N/A</v>
      </c>
      <c r="F1310" s="7" t="e">
        <f t="shared" si="168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165"/>
        <v>#N/A</v>
      </c>
      <c r="AI1310" s="8" t="e">
        <v>#N/A</v>
      </c>
      <c r="AJ1310" s="7" t="e">
        <v>#N/A</v>
      </c>
      <c r="AK1310" s="19" t="e">
        <v>#N/A</v>
      </c>
      <c r="AL1310" s="7" t="e">
        <v>#N/A</v>
      </c>
      <c r="AM1310" s="7" t="e">
        <v>#N/A</v>
      </c>
      <c r="AO1310" s="22" t="e">
        <f t="shared" si="166"/>
        <v>#N/A</v>
      </c>
      <c r="AP1310" s="22" t="e">
        <f t="shared" si="167"/>
        <v>#N/A</v>
      </c>
      <c r="AQ1310" s="22" t="e">
        <f t="shared" si="162"/>
        <v>#N/A</v>
      </c>
      <c r="AR1310" s="22" t="e">
        <f t="shared" si="163"/>
        <v>#N/A</v>
      </c>
      <c r="AS1310" s="22" t="e">
        <f t="shared" si="164"/>
        <v>#N/A</v>
      </c>
    </row>
    <row r="1311" spans="5:45" x14ac:dyDescent="0.25">
      <c r="E1311" s="8" t="e">
        <f t="shared" si="161"/>
        <v>#N/A</v>
      </c>
      <c r="F1311" s="7" t="e">
        <f t="shared" si="168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165"/>
        <v>#N/A</v>
      </c>
      <c r="AI1311" s="8" t="e">
        <v>#N/A</v>
      </c>
      <c r="AJ1311" s="7" t="e">
        <v>#N/A</v>
      </c>
      <c r="AK1311" s="19" t="e">
        <v>#N/A</v>
      </c>
      <c r="AL1311" s="7" t="e">
        <v>#N/A</v>
      </c>
      <c r="AM1311" s="7" t="e">
        <v>#N/A</v>
      </c>
      <c r="AO1311" s="22" t="e">
        <f t="shared" si="166"/>
        <v>#N/A</v>
      </c>
      <c r="AP1311" s="22" t="e">
        <f t="shared" si="167"/>
        <v>#N/A</v>
      </c>
      <c r="AQ1311" s="22" t="e">
        <f t="shared" si="162"/>
        <v>#N/A</v>
      </c>
      <c r="AR1311" s="22" t="e">
        <f t="shared" si="163"/>
        <v>#N/A</v>
      </c>
      <c r="AS1311" s="22" t="e">
        <f t="shared" si="164"/>
        <v>#N/A</v>
      </c>
    </row>
    <row r="1312" spans="5:45" x14ac:dyDescent="0.25">
      <c r="E1312" s="8" t="e">
        <f t="shared" si="161"/>
        <v>#N/A</v>
      </c>
      <c r="F1312" s="7" t="e">
        <f t="shared" si="168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165"/>
        <v>#N/A</v>
      </c>
      <c r="AI1312" s="8" t="e">
        <v>#N/A</v>
      </c>
      <c r="AJ1312" s="7" t="e">
        <v>#N/A</v>
      </c>
      <c r="AK1312" s="19" t="e">
        <v>#N/A</v>
      </c>
      <c r="AL1312" s="7" t="e">
        <v>#N/A</v>
      </c>
      <c r="AM1312" s="7" t="e">
        <v>#N/A</v>
      </c>
      <c r="AO1312" s="22" t="e">
        <f t="shared" si="166"/>
        <v>#N/A</v>
      </c>
      <c r="AP1312" s="22" t="e">
        <f t="shared" si="167"/>
        <v>#N/A</v>
      </c>
      <c r="AQ1312" s="22" t="e">
        <f t="shared" si="162"/>
        <v>#N/A</v>
      </c>
      <c r="AR1312" s="22" t="e">
        <f t="shared" si="163"/>
        <v>#N/A</v>
      </c>
      <c r="AS1312" s="22" t="e">
        <f t="shared" si="164"/>
        <v>#N/A</v>
      </c>
    </row>
    <row r="1313" spans="5:45" x14ac:dyDescent="0.25">
      <c r="E1313" s="8" t="e">
        <f t="shared" si="161"/>
        <v>#N/A</v>
      </c>
      <c r="F1313" s="7" t="e">
        <f t="shared" si="168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165"/>
        <v>#N/A</v>
      </c>
      <c r="AI1313" s="8" t="e">
        <v>#N/A</v>
      </c>
      <c r="AJ1313" s="7" t="e">
        <v>#N/A</v>
      </c>
      <c r="AK1313" s="19" t="e">
        <v>#N/A</v>
      </c>
      <c r="AL1313" s="7" t="e">
        <v>#N/A</v>
      </c>
      <c r="AM1313" s="7" t="e">
        <v>#N/A</v>
      </c>
      <c r="AO1313" s="22" t="e">
        <f t="shared" si="166"/>
        <v>#N/A</v>
      </c>
      <c r="AP1313" s="22" t="e">
        <f t="shared" si="167"/>
        <v>#N/A</v>
      </c>
      <c r="AQ1313" s="22" t="e">
        <f t="shared" si="162"/>
        <v>#N/A</v>
      </c>
      <c r="AR1313" s="22" t="e">
        <f t="shared" si="163"/>
        <v>#N/A</v>
      </c>
      <c r="AS1313" s="22" t="e">
        <f t="shared" si="164"/>
        <v>#N/A</v>
      </c>
    </row>
    <row r="1314" spans="5:45" x14ac:dyDescent="0.25">
      <c r="E1314" s="8" t="e">
        <f t="shared" si="161"/>
        <v>#N/A</v>
      </c>
      <c r="F1314" s="7" t="e">
        <f t="shared" si="168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165"/>
        <v>#N/A</v>
      </c>
      <c r="AI1314" s="8" t="e">
        <v>#N/A</v>
      </c>
      <c r="AJ1314" s="7" t="e">
        <v>#N/A</v>
      </c>
      <c r="AK1314" s="19" t="e">
        <v>#N/A</v>
      </c>
      <c r="AL1314" s="7" t="e">
        <v>#N/A</v>
      </c>
      <c r="AM1314" s="7" t="e">
        <v>#N/A</v>
      </c>
      <c r="AO1314" s="22" t="e">
        <f t="shared" si="166"/>
        <v>#N/A</v>
      </c>
      <c r="AP1314" s="22" t="e">
        <f t="shared" si="167"/>
        <v>#N/A</v>
      </c>
      <c r="AQ1314" s="22" t="e">
        <f t="shared" si="162"/>
        <v>#N/A</v>
      </c>
      <c r="AR1314" s="22" t="e">
        <f t="shared" si="163"/>
        <v>#N/A</v>
      </c>
      <c r="AS1314" s="22" t="e">
        <f t="shared" si="164"/>
        <v>#N/A</v>
      </c>
    </row>
    <row r="1315" spans="5:45" x14ac:dyDescent="0.25">
      <c r="E1315" s="8" t="e">
        <f t="shared" si="161"/>
        <v>#N/A</v>
      </c>
      <c r="F1315" s="7" t="e">
        <f t="shared" si="168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165"/>
        <v>#N/A</v>
      </c>
      <c r="AI1315" s="8" t="e">
        <v>#N/A</v>
      </c>
      <c r="AJ1315" s="7" t="e">
        <v>#N/A</v>
      </c>
      <c r="AK1315" s="19" t="e">
        <v>#N/A</v>
      </c>
      <c r="AL1315" s="7" t="e">
        <v>#N/A</v>
      </c>
      <c r="AM1315" s="7" t="e">
        <v>#N/A</v>
      </c>
      <c r="AO1315" s="22" t="e">
        <f t="shared" si="166"/>
        <v>#N/A</v>
      </c>
      <c r="AP1315" s="22" t="e">
        <f t="shared" si="167"/>
        <v>#N/A</v>
      </c>
      <c r="AQ1315" s="22" t="e">
        <f t="shared" si="162"/>
        <v>#N/A</v>
      </c>
      <c r="AR1315" s="22" t="e">
        <f t="shared" si="163"/>
        <v>#N/A</v>
      </c>
      <c r="AS1315" s="22" t="e">
        <f t="shared" si="164"/>
        <v>#N/A</v>
      </c>
    </row>
    <row r="1316" spans="5:45" x14ac:dyDescent="0.25">
      <c r="E1316" s="8" t="e">
        <f t="shared" si="161"/>
        <v>#N/A</v>
      </c>
      <c r="F1316" s="7" t="e">
        <f t="shared" si="168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165"/>
        <v>#N/A</v>
      </c>
      <c r="AI1316" s="8" t="e">
        <v>#N/A</v>
      </c>
      <c r="AJ1316" s="7" t="e">
        <v>#N/A</v>
      </c>
      <c r="AK1316" s="19" t="e">
        <v>#N/A</v>
      </c>
      <c r="AL1316" s="7" t="e">
        <v>#N/A</v>
      </c>
      <c r="AM1316" s="7" t="e">
        <v>#N/A</v>
      </c>
      <c r="AO1316" s="22" t="e">
        <f t="shared" si="166"/>
        <v>#N/A</v>
      </c>
      <c r="AP1316" s="22" t="e">
        <f t="shared" si="167"/>
        <v>#N/A</v>
      </c>
      <c r="AQ1316" s="22" t="e">
        <f t="shared" si="162"/>
        <v>#N/A</v>
      </c>
      <c r="AR1316" s="22" t="e">
        <f t="shared" si="163"/>
        <v>#N/A</v>
      </c>
      <c r="AS1316" s="22" t="e">
        <f t="shared" si="164"/>
        <v>#N/A</v>
      </c>
    </row>
    <row r="1317" spans="5:45" x14ac:dyDescent="0.25">
      <c r="E1317" s="8" t="e">
        <f t="shared" si="161"/>
        <v>#N/A</v>
      </c>
      <c r="F1317" s="7" t="e">
        <f t="shared" si="168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165"/>
        <v>#N/A</v>
      </c>
      <c r="AI1317" s="8" t="e">
        <v>#N/A</v>
      </c>
      <c r="AJ1317" s="7" t="e">
        <v>#N/A</v>
      </c>
      <c r="AK1317" s="19" t="e">
        <v>#N/A</v>
      </c>
      <c r="AL1317" s="7" t="e">
        <v>#N/A</v>
      </c>
      <c r="AM1317" s="7" t="e">
        <v>#N/A</v>
      </c>
      <c r="AO1317" s="22" t="e">
        <f t="shared" si="166"/>
        <v>#N/A</v>
      </c>
      <c r="AP1317" s="22" t="e">
        <f t="shared" si="167"/>
        <v>#N/A</v>
      </c>
      <c r="AQ1317" s="22" t="e">
        <f t="shared" si="162"/>
        <v>#N/A</v>
      </c>
      <c r="AR1317" s="22" t="e">
        <f t="shared" si="163"/>
        <v>#N/A</v>
      </c>
      <c r="AS1317" s="22" t="e">
        <f t="shared" si="164"/>
        <v>#N/A</v>
      </c>
    </row>
    <row r="1318" spans="5:45" x14ac:dyDescent="0.25">
      <c r="E1318" s="8" t="e">
        <f t="shared" si="161"/>
        <v>#N/A</v>
      </c>
      <c r="F1318" s="7" t="e">
        <f t="shared" si="168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165"/>
        <v>#N/A</v>
      </c>
      <c r="AI1318" s="8" t="e">
        <v>#N/A</v>
      </c>
      <c r="AJ1318" s="7" t="e">
        <v>#N/A</v>
      </c>
      <c r="AK1318" s="19" t="e">
        <v>#N/A</v>
      </c>
      <c r="AL1318" s="7" t="e">
        <v>#N/A</v>
      </c>
      <c r="AM1318" s="7" t="e">
        <v>#N/A</v>
      </c>
      <c r="AO1318" s="22" t="e">
        <f t="shared" si="166"/>
        <v>#N/A</v>
      </c>
      <c r="AP1318" s="22" t="e">
        <f t="shared" si="167"/>
        <v>#N/A</v>
      </c>
      <c r="AQ1318" s="22" t="e">
        <f t="shared" si="162"/>
        <v>#N/A</v>
      </c>
      <c r="AR1318" s="22" t="e">
        <f t="shared" si="163"/>
        <v>#N/A</v>
      </c>
      <c r="AS1318" s="22" t="e">
        <f t="shared" si="164"/>
        <v>#N/A</v>
      </c>
    </row>
    <row r="1319" spans="5:45" x14ac:dyDescent="0.25">
      <c r="E1319" s="8" t="e">
        <f t="shared" si="161"/>
        <v>#N/A</v>
      </c>
      <c r="F1319" s="7" t="e">
        <f t="shared" si="168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165"/>
        <v>#N/A</v>
      </c>
      <c r="AI1319" s="8" t="e">
        <v>#N/A</v>
      </c>
      <c r="AJ1319" s="7" t="e">
        <v>#N/A</v>
      </c>
      <c r="AK1319" s="19" t="e">
        <v>#N/A</v>
      </c>
      <c r="AL1319" s="7" t="e">
        <v>#N/A</v>
      </c>
      <c r="AM1319" s="7" t="e">
        <v>#N/A</v>
      </c>
      <c r="AO1319" s="22" t="e">
        <f t="shared" si="166"/>
        <v>#N/A</v>
      </c>
      <c r="AP1319" s="22" t="e">
        <f t="shared" si="167"/>
        <v>#N/A</v>
      </c>
      <c r="AQ1319" s="22" t="e">
        <f t="shared" si="162"/>
        <v>#N/A</v>
      </c>
      <c r="AR1319" s="22" t="e">
        <f t="shared" si="163"/>
        <v>#N/A</v>
      </c>
      <c r="AS1319" s="22" t="e">
        <f t="shared" si="164"/>
        <v>#N/A</v>
      </c>
    </row>
    <row r="1320" spans="5:45" x14ac:dyDescent="0.25">
      <c r="E1320" s="8" t="e">
        <f t="shared" si="161"/>
        <v>#N/A</v>
      </c>
      <c r="F1320" s="7" t="e">
        <f t="shared" si="168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165"/>
        <v>#N/A</v>
      </c>
      <c r="AI1320" s="8" t="e">
        <v>#N/A</v>
      </c>
      <c r="AJ1320" s="7" t="e">
        <v>#N/A</v>
      </c>
      <c r="AK1320" s="19" t="e">
        <v>#N/A</v>
      </c>
      <c r="AL1320" s="7" t="e">
        <v>#N/A</v>
      </c>
      <c r="AM1320" s="7" t="e">
        <v>#N/A</v>
      </c>
      <c r="AO1320" s="22" t="e">
        <f t="shared" si="166"/>
        <v>#N/A</v>
      </c>
      <c r="AP1320" s="22" t="e">
        <f t="shared" si="167"/>
        <v>#N/A</v>
      </c>
      <c r="AQ1320" s="22" t="e">
        <f t="shared" si="162"/>
        <v>#N/A</v>
      </c>
      <c r="AR1320" s="22" t="e">
        <f t="shared" si="163"/>
        <v>#N/A</v>
      </c>
      <c r="AS1320" s="22" t="e">
        <f t="shared" si="164"/>
        <v>#N/A</v>
      </c>
    </row>
    <row r="1321" spans="5:45" x14ac:dyDescent="0.25">
      <c r="E1321" s="8" t="e">
        <f t="shared" si="161"/>
        <v>#N/A</v>
      </c>
      <c r="F1321" s="7" t="e">
        <f t="shared" si="168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165"/>
        <v>#N/A</v>
      </c>
      <c r="AI1321" s="8" t="e">
        <v>#N/A</v>
      </c>
      <c r="AJ1321" s="7" t="e">
        <v>#N/A</v>
      </c>
      <c r="AK1321" s="19" t="e">
        <v>#N/A</v>
      </c>
      <c r="AL1321" s="7" t="e">
        <v>#N/A</v>
      </c>
      <c r="AM1321" s="7" t="e">
        <v>#N/A</v>
      </c>
      <c r="AO1321" s="22" t="e">
        <f t="shared" si="166"/>
        <v>#N/A</v>
      </c>
      <c r="AP1321" s="22" t="e">
        <f t="shared" si="167"/>
        <v>#N/A</v>
      </c>
      <c r="AQ1321" s="22" t="e">
        <f t="shared" si="162"/>
        <v>#N/A</v>
      </c>
      <c r="AR1321" s="22" t="e">
        <f t="shared" si="163"/>
        <v>#N/A</v>
      </c>
      <c r="AS1321" s="22" t="e">
        <f t="shared" si="164"/>
        <v>#N/A</v>
      </c>
    </row>
    <row r="1322" spans="5:45" x14ac:dyDescent="0.25">
      <c r="E1322" s="8" t="e">
        <f t="shared" si="161"/>
        <v>#N/A</v>
      </c>
      <c r="F1322" s="7" t="e">
        <f t="shared" si="168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165"/>
        <v>#N/A</v>
      </c>
      <c r="AI1322" s="8" t="e">
        <v>#N/A</v>
      </c>
      <c r="AJ1322" s="7" t="e">
        <v>#N/A</v>
      </c>
      <c r="AK1322" s="19" t="e">
        <v>#N/A</v>
      </c>
      <c r="AL1322" s="7" t="e">
        <v>#N/A</v>
      </c>
      <c r="AM1322" s="7" t="e">
        <v>#N/A</v>
      </c>
      <c r="AO1322" s="22" t="e">
        <f t="shared" si="166"/>
        <v>#N/A</v>
      </c>
      <c r="AP1322" s="22" t="e">
        <f t="shared" si="167"/>
        <v>#N/A</v>
      </c>
      <c r="AQ1322" s="22" t="e">
        <f t="shared" si="162"/>
        <v>#N/A</v>
      </c>
      <c r="AR1322" s="22" t="e">
        <f t="shared" si="163"/>
        <v>#N/A</v>
      </c>
      <c r="AS1322" s="22" t="e">
        <f t="shared" si="164"/>
        <v>#N/A</v>
      </c>
    </row>
    <row r="1323" spans="5:45" x14ac:dyDescent="0.25">
      <c r="E1323" s="8" t="e">
        <f t="shared" si="161"/>
        <v>#N/A</v>
      </c>
      <c r="F1323" s="7" t="e">
        <f t="shared" si="168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165"/>
        <v>#N/A</v>
      </c>
      <c r="AI1323" s="8" t="e">
        <v>#N/A</v>
      </c>
      <c r="AJ1323" s="7" t="e">
        <v>#N/A</v>
      </c>
      <c r="AK1323" s="19" t="e">
        <v>#N/A</v>
      </c>
      <c r="AL1323" s="7" t="e">
        <v>#N/A</v>
      </c>
      <c r="AM1323" s="7" t="e">
        <v>#N/A</v>
      </c>
      <c r="AO1323" s="22" t="e">
        <f t="shared" si="166"/>
        <v>#N/A</v>
      </c>
      <c r="AP1323" s="22" t="e">
        <f t="shared" si="167"/>
        <v>#N/A</v>
      </c>
      <c r="AQ1323" s="22" t="e">
        <f t="shared" si="162"/>
        <v>#N/A</v>
      </c>
      <c r="AR1323" s="22" t="e">
        <f t="shared" si="163"/>
        <v>#N/A</v>
      </c>
      <c r="AS1323" s="22" t="e">
        <f t="shared" si="164"/>
        <v>#N/A</v>
      </c>
    </row>
    <row r="1324" spans="5:45" x14ac:dyDescent="0.25">
      <c r="E1324" s="8" t="e">
        <f t="shared" si="161"/>
        <v>#N/A</v>
      </c>
      <c r="F1324" s="7" t="e">
        <f t="shared" si="168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165"/>
        <v>#N/A</v>
      </c>
      <c r="AI1324" s="8" t="e">
        <v>#N/A</v>
      </c>
      <c r="AJ1324" s="7" t="e">
        <v>#N/A</v>
      </c>
      <c r="AK1324" s="19" t="e">
        <v>#N/A</v>
      </c>
      <c r="AL1324" s="7" t="e">
        <v>#N/A</v>
      </c>
      <c r="AM1324" s="7" t="e">
        <v>#N/A</v>
      </c>
      <c r="AO1324" s="22" t="e">
        <f t="shared" si="166"/>
        <v>#N/A</v>
      </c>
      <c r="AP1324" s="22" t="e">
        <f t="shared" si="167"/>
        <v>#N/A</v>
      </c>
      <c r="AQ1324" s="22" t="e">
        <f t="shared" si="162"/>
        <v>#N/A</v>
      </c>
      <c r="AR1324" s="22" t="e">
        <f t="shared" si="163"/>
        <v>#N/A</v>
      </c>
      <c r="AS1324" s="22" t="e">
        <f t="shared" si="164"/>
        <v>#N/A</v>
      </c>
    </row>
    <row r="1325" spans="5:45" x14ac:dyDescent="0.25">
      <c r="E1325" s="8" t="e">
        <f t="shared" si="161"/>
        <v>#N/A</v>
      </c>
      <c r="F1325" s="7" t="e">
        <f t="shared" si="168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165"/>
        <v>#N/A</v>
      </c>
      <c r="AI1325" s="8" t="e">
        <v>#N/A</v>
      </c>
      <c r="AJ1325" s="7" t="e">
        <v>#N/A</v>
      </c>
      <c r="AK1325" s="19" t="e">
        <v>#N/A</v>
      </c>
      <c r="AL1325" s="7" t="e">
        <v>#N/A</v>
      </c>
      <c r="AM1325" s="7" t="e">
        <v>#N/A</v>
      </c>
      <c r="AO1325" s="22" t="e">
        <f t="shared" si="166"/>
        <v>#N/A</v>
      </c>
      <c r="AP1325" s="22" t="e">
        <f t="shared" si="167"/>
        <v>#N/A</v>
      </c>
      <c r="AQ1325" s="22" t="e">
        <f t="shared" si="162"/>
        <v>#N/A</v>
      </c>
      <c r="AR1325" s="22" t="e">
        <f t="shared" si="163"/>
        <v>#N/A</v>
      </c>
      <c r="AS1325" s="22" t="e">
        <f t="shared" si="164"/>
        <v>#N/A</v>
      </c>
    </row>
    <row r="1326" spans="5:45" x14ac:dyDescent="0.25">
      <c r="E1326" s="8" t="e">
        <f t="shared" si="161"/>
        <v>#N/A</v>
      </c>
      <c r="F1326" s="7" t="e">
        <f t="shared" si="168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165"/>
        <v>#N/A</v>
      </c>
      <c r="AI1326" s="8" t="e">
        <v>#N/A</v>
      </c>
      <c r="AJ1326" s="7" t="e">
        <v>#N/A</v>
      </c>
      <c r="AK1326" s="19" t="e">
        <v>#N/A</v>
      </c>
      <c r="AL1326" s="7" t="e">
        <v>#N/A</v>
      </c>
      <c r="AM1326" s="7" t="e">
        <v>#N/A</v>
      </c>
      <c r="AO1326" s="22" t="e">
        <f t="shared" si="166"/>
        <v>#N/A</v>
      </c>
      <c r="AP1326" s="22" t="e">
        <f t="shared" si="167"/>
        <v>#N/A</v>
      </c>
      <c r="AQ1326" s="22" t="e">
        <f t="shared" si="162"/>
        <v>#N/A</v>
      </c>
      <c r="AR1326" s="22" t="e">
        <f t="shared" si="163"/>
        <v>#N/A</v>
      </c>
      <c r="AS1326" s="22" t="e">
        <f t="shared" si="164"/>
        <v>#N/A</v>
      </c>
    </row>
    <row r="1327" spans="5:45" x14ac:dyDescent="0.25">
      <c r="E1327" s="8" t="e">
        <f t="shared" si="161"/>
        <v>#N/A</v>
      </c>
      <c r="F1327" s="7" t="e">
        <f t="shared" si="168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165"/>
        <v>#N/A</v>
      </c>
      <c r="AI1327" s="8" t="e">
        <v>#N/A</v>
      </c>
      <c r="AJ1327" s="7" t="e">
        <v>#N/A</v>
      </c>
      <c r="AK1327" s="19" t="e">
        <v>#N/A</v>
      </c>
      <c r="AL1327" s="7" t="e">
        <v>#N/A</v>
      </c>
      <c r="AM1327" s="7" t="e">
        <v>#N/A</v>
      </c>
      <c r="AO1327" s="22" t="e">
        <f t="shared" si="166"/>
        <v>#N/A</v>
      </c>
      <c r="AP1327" s="22" t="e">
        <f t="shared" si="167"/>
        <v>#N/A</v>
      </c>
      <c r="AQ1327" s="22" t="e">
        <f t="shared" si="162"/>
        <v>#N/A</v>
      </c>
      <c r="AR1327" s="22" t="e">
        <f t="shared" si="163"/>
        <v>#N/A</v>
      </c>
      <c r="AS1327" s="22" t="e">
        <f t="shared" si="164"/>
        <v>#N/A</v>
      </c>
    </row>
    <row r="1328" spans="5:45" x14ac:dyDescent="0.25">
      <c r="E1328" s="8" t="e">
        <f t="shared" si="161"/>
        <v>#N/A</v>
      </c>
      <c r="F1328" s="7" t="e">
        <f t="shared" si="168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165"/>
        <v>#N/A</v>
      </c>
      <c r="AI1328" s="8" t="e">
        <v>#N/A</v>
      </c>
      <c r="AJ1328" s="7" t="e">
        <v>#N/A</v>
      </c>
      <c r="AK1328" s="19" t="e">
        <v>#N/A</v>
      </c>
      <c r="AL1328" s="7" t="e">
        <v>#N/A</v>
      </c>
      <c r="AM1328" s="7" t="e">
        <v>#N/A</v>
      </c>
      <c r="AO1328" s="22" t="e">
        <f t="shared" si="166"/>
        <v>#N/A</v>
      </c>
      <c r="AP1328" s="22" t="e">
        <f t="shared" si="167"/>
        <v>#N/A</v>
      </c>
      <c r="AQ1328" s="22" t="e">
        <f t="shared" si="162"/>
        <v>#N/A</v>
      </c>
      <c r="AR1328" s="22" t="e">
        <f t="shared" si="163"/>
        <v>#N/A</v>
      </c>
      <c r="AS1328" s="22" t="e">
        <f t="shared" si="164"/>
        <v>#N/A</v>
      </c>
    </row>
    <row r="1329" spans="5:45" x14ac:dyDescent="0.25">
      <c r="E1329" s="8" t="e">
        <f t="shared" si="161"/>
        <v>#N/A</v>
      </c>
      <c r="F1329" s="7" t="e">
        <f t="shared" si="168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165"/>
        <v>#N/A</v>
      </c>
      <c r="AI1329" s="8" t="e">
        <v>#N/A</v>
      </c>
      <c r="AJ1329" s="7" t="e">
        <v>#N/A</v>
      </c>
      <c r="AK1329" s="19" t="e">
        <v>#N/A</v>
      </c>
      <c r="AL1329" s="7" t="e">
        <v>#N/A</v>
      </c>
      <c r="AM1329" s="7" t="e">
        <v>#N/A</v>
      </c>
      <c r="AO1329" s="22" t="e">
        <f t="shared" si="166"/>
        <v>#N/A</v>
      </c>
      <c r="AP1329" s="22" t="e">
        <f t="shared" si="167"/>
        <v>#N/A</v>
      </c>
      <c r="AQ1329" s="22" t="e">
        <f t="shared" si="162"/>
        <v>#N/A</v>
      </c>
      <c r="AR1329" s="22" t="e">
        <f t="shared" si="163"/>
        <v>#N/A</v>
      </c>
      <c r="AS1329" s="22" t="e">
        <f t="shared" si="164"/>
        <v>#N/A</v>
      </c>
    </row>
    <row r="1330" spans="5:45" x14ac:dyDescent="0.25">
      <c r="E1330" s="8" t="e">
        <f t="shared" si="161"/>
        <v>#N/A</v>
      </c>
      <c r="F1330" s="7" t="e">
        <f t="shared" si="168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165"/>
        <v>#N/A</v>
      </c>
      <c r="AI1330" s="8" t="e">
        <v>#N/A</v>
      </c>
      <c r="AJ1330" s="7" t="e">
        <v>#N/A</v>
      </c>
      <c r="AK1330" s="19" t="e">
        <v>#N/A</v>
      </c>
      <c r="AL1330" s="7" t="e">
        <v>#N/A</v>
      </c>
      <c r="AM1330" s="7" t="e">
        <v>#N/A</v>
      </c>
      <c r="AO1330" s="22" t="e">
        <f t="shared" si="166"/>
        <v>#N/A</v>
      </c>
      <c r="AP1330" s="22" t="e">
        <f t="shared" si="167"/>
        <v>#N/A</v>
      </c>
      <c r="AQ1330" s="22" t="e">
        <f t="shared" si="162"/>
        <v>#N/A</v>
      </c>
      <c r="AR1330" s="22" t="e">
        <f t="shared" si="163"/>
        <v>#N/A</v>
      </c>
      <c r="AS1330" s="22" t="e">
        <f t="shared" si="164"/>
        <v>#N/A</v>
      </c>
    </row>
    <row r="1331" spans="5:45" x14ac:dyDescent="0.25">
      <c r="E1331" s="8" t="e">
        <f t="shared" si="161"/>
        <v>#N/A</v>
      </c>
      <c r="F1331" s="7" t="e">
        <f t="shared" si="168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165"/>
        <v>#N/A</v>
      </c>
      <c r="AI1331" s="8" t="e">
        <v>#N/A</v>
      </c>
      <c r="AJ1331" s="7" t="e">
        <v>#N/A</v>
      </c>
      <c r="AK1331" s="19" t="e">
        <v>#N/A</v>
      </c>
      <c r="AL1331" s="7" t="e">
        <v>#N/A</v>
      </c>
      <c r="AM1331" s="7" t="e">
        <v>#N/A</v>
      </c>
      <c r="AO1331" s="22" t="e">
        <f t="shared" si="166"/>
        <v>#N/A</v>
      </c>
      <c r="AP1331" s="22" t="e">
        <f t="shared" si="167"/>
        <v>#N/A</v>
      </c>
      <c r="AQ1331" s="22" t="e">
        <f t="shared" si="162"/>
        <v>#N/A</v>
      </c>
      <c r="AR1331" s="22" t="e">
        <f t="shared" si="163"/>
        <v>#N/A</v>
      </c>
      <c r="AS1331" s="22" t="e">
        <f t="shared" si="164"/>
        <v>#N/A</v>
      </c>
    </row>
    <row r="1332" spans="5:45" x14ac:dyDescent="0.25">
      <c r="E1332" s="8" t="e">
        <f t="shared" si="161"/>
        <v>#N/A</v>
      </c>
      <c r="F1332" s="7" t="e">
        <f t="shared" si="168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165"/>
        <v>#N/A</v>
      </c>
      <c r="AI1332" s="8" t="e">
        <v>#N/A</v>
      </c>
      <c r="AJ1332" s="7" t="e">
        <v>#N/A</v>
      </c>
      <c r="AK1332" s="19" t="e">
        <v>#N/A</v>
      </c>
      <c r="AL1332" s="7" t="e">
        <v>#N/A</v>
      </c>
      <c r="AM1332" s="7" t="e">
        <v>#N/A</v>
      </c>
      <c r="AO1332" s="22" t="e">
        <f t="shared" si="166"/>
        <v>#N/A</v>
      </c>
      <c r="AP1332" s="22" t="e">
        <f t="shared" si="167"/>
        <v>#N/A</v>
      </c>
      <c r="AQ1332" s="22" t="e">
        <f t="shared" si="162"/>
        <v>#N/A</v>
      </c>
      <c r="AR1332" s="22" t="e">
        <f t="shared" si="163"/>
        <v>#N/A</v>
      </c>
      <c r="AS1332" s="22" t="e">
        <f t="shared" si="164"/>
        <v>#N/A</v>
      </c>
    </row>
    <row r="1333" spans="5:45" x14ac:dyDescent="0.25">
      <c r="E1333" s="8" t="e">
        <f t="shared" si="161"/>
        <v>#N/A</v>
      </c>
      <c r="F1333" s="7" t="e">
        <f t="shared" si="168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165"/>
        <v>#N/A</v>
      </c>
      <c r="AI1333" s="8" t="e">
        <v>#N/A</v>
      </c>
      <c r="AJ1333" s="7" t="e">
        <v>#N/A</v>
      </c>
      <c r="AK1333" s="19" t="e">
        <v>#N/A</v>
      </c>
      <c r="AL1333" s="7" t="e">
        <v>#N/A</v>
      </c>
      <c r="AM1333" s="7" t="e">
        <v>#N/A</v>
      </c>
      <c r="AO1333" s="22" t="e">
        <f t="shared" si="166"/>
        <v>#N/A</v>
      </c>
      <c r="AP1333" s="22" t="e">
        <f t="shared" si="167"/>
        <v>#N/A</v>
      </c>
      <c r="AQ1333" s="22" t="e">
        <f t="shared" si="162"/>
        <v>#N/A</v>
      </c>
      <c r="AR1333" s="22" t="e">
        <f t="shared" si="163"/>
        <v>#N/A</v>
      </c>
      <c r="AS1333" s="22" t="e">
        <f t="shared" si="164"/>
        <v>#N/A</v>
      </c>
    </row>
    <row r="1334" spans="5:45" x14ac:dyDescent="0.25">
      <c r="E1334" s="8" t="e">
        <f t="shared" si="161"/>
        <v>#N/A</v>
      </c>
      <c r="F1334" s="7" t="e">
        <f t="shared" si="168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165"/>
        <v>#N/A</v>
      </c>
      <c r="AI1334" s="8" t="e">
        <v>#N/A</v>
      </c>
      <c r="AJ1334" s="7" t="e">
        <v>#N/A</v>
      </c>
      <c r="AK1334" s="19" t="e">
        <v>#N/A</v>
      </c>
      <c r="AL1334" s="7" t="e">
        <v>#N/A</v>
      </c>
      <c r="AM1334" s="7" t="e">
        <v>#N/A</v>
      </c>
      <c r="AO1334" s="22" t="e">
        <f t="shared" si="166"/>
        <v>#N/A</v>
      </c>
      <c r="AP1334" s="22" t="e">
        <f t="shared" si="167"/>
        <v>#N/A</v>
      </c>
      <c r="AQ1334" s="22" t="e">
        <f t="shared" si="162"/>
        <v>#N/A</v>
      </c>
      <c r="AR1334" s="22" t="e">
        <f t="shared" si="163"/>
        <v>#N/A</v>
      </c>
      <c r="AS1334" s="22" t="e">
        <f t="shared" si="164"/>
        <v>#N/A</v>
      </c>
    </row>
    <row r="1335" spans="5:45" x14ac:dyDescent="0.25">
      <c r="E1335" s="8" t="e">
        <f t="shared" si="161"/>
        <v>#N/A</v>
      </c>
      <c r="F1335" s="7" t="e">
        <f t="shared" si="168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165"/>
        <v>#N/A</v>
      </c>
      <c r="AI1335" s="8" t="e">
        <v>#N/A</v>
      </c>
      <c r="AJ1335" s="7" t="e">
        <v>#N/A</v>
      </c>
      <c r="AK1335" s="19" t="e">
        <v>#N/A</v>
      </c>
      <c r="AL1335" s="7" t="e">
        <v>#N/A</v>
      </c>
      <c r="AM1335" s="7" t="e">
        <v>#N/A</v>
      </c>
      <c r="AO1335" s="22" t="e">
        <f t="shared" si="166"/>
        <v>#N/A</v>
      </c>
      <c r="AP1335" s="22" t="e">
        <f t="shared" si="167"/>
        <v>#N/A</v>
      </c>
      <c r="AQ1335" s="22" t="e">
        <f t="shared" si="162"/>
        <v>#N/A</v>
      </c>
      <c r="AR1335" s="22" t="e">
        <f t="shared" si="163"/>
        <v>#N/A</v>
      </c>
      <c r="AS1335" s="22" t="e">
        <f t="shared" si="164"/>
        <v>#N/A</v>
      </c>
    </row>
    <row r="1336" spans="5:45" x14ac:dyDescent="0.25">
      <c r="E1336" s="8" t="e">
        <f t="shared" si="161"/>
        <v>#N/A</v>
      </c>
      <c r="F1336" s="7" t="e">
        <f t="shared" si="168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165"/>
        <v>#N/A</v>
      </c>
      <c r="AI1336" s="8" t="e">
        <v>#N/A</v>
      </c>
      <c r="AJ1336" s="7" t="e">
        <v>#N/A</v>
      </c>
      <c r="AK1336" s="19" t="e">
        <v>#N/A</v>
      </c>
      <c r="AL1336" s="7" t="e">
        <v>#N/A</v>
      </c>
      <c r="AM1336" s="7" t="e">
        <v>#N/A</v>
      </c>
      <c r="AO1336" s="22" t="e">
        <f t="shared" si="166"/>
        <v>#N/A</v>
      </c>
      <c r="AP1336" s="22" t="e">
        <f t="shared" si="167"/>
        <v>#N/A</v>
      </c>
      <c r="AQ1336" s="22" t="e">
        <f t="shared" si="162"/>
        <v>#N/A</v>
      </c>
      <c r="AR1336" s="22" t="e">
        <f t="shared" si="163"/>
        <v>#N/A</v>
      </c>
      <c r="AS1336" s="22" t="e">
        <f t="shared" si="164"/>
        <v>#N/A</v>
      </c>
    </row>
    <row r="1337" spans="5:45" x14ac:dyDescent="0.25">
      <c r="E1337" s="8" t="e">
        <f t="shared" si="161"/>
        <v>#N/A</v>
      </c>
      <c r="F1337" s="7" t="e">
        <f t="shared" si="168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165"/>
        <v>#N/A</v>
      </c>
      <c r="AI1337" s="8" t="e">
        <v>#N/A</v>
      </c>
      <c r="AJ1337" s="7" t="e">
        <v>#N/A</v>
      </c>
      <c r="AK1337" s="19" t="e">
        <v>#N/A</v>
      </c>
      <c r="AL1337" s="7" t="e">
        <v>#N/A</v>
      </c>
      <c r="AM1337" s="7" t="e">
        <v>#N/A</v>
      </c>
      <c r="AO1337" s="22" t="e">
        <f t="shared" si="166"/>
        <v>#N/A</v>
      </c>
      <c r="AP1337" s="22" t="e">
        <f t="shared" si="167"/>
        <v>#N/A</v>
      </c>
      <c r="AQ1337" s="22" t="e">
        <f t="shared" si="162"/>
        <v>#N/A</v>
      </c>
      <c r="AR1337" s="22" t="e">
        <f t="shared" si="163"/>
        <v>#N/A</v>
      </c>
      <c r="AS1337" s="22" t="e">
        <f t="shared" si="164"/>
        <v>#N/A</v>
      </c>
    </row>
    <row r="1338" spans="5:45" x14ac:dyDescent="0.25">
      <c r="E1338" s="8" t="e">
        <f t="shared" ref="E1338:E1401" si="169">IF(E1337+1&gt;MAX($B$4:$B$97), NA(), E1337+1)</f>
        <v>#N/A</v>
      </c>
      <c r="F1338" s="7" t="e">
        <f t="shared" si="168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165"/>
        <v>#N/A</v>
      </c>
      <c r="AI1338" s="8" t="e">
        <v>#N/A</v>
      </c>
      <c r="AJ1338" s="7" t="e">
        <v>#N/A</v>
      </c>
      <c r="AK1338" s="19" t="e">
        <v>#N/A</v>
      </c>
      <c r="AL1338" s="7" t="e">
        <v>#N/A</v>
      </c>
      <c r="AM1338" s="7" t="e">
        <v>#N/A</v>
      </c>
      <c r="AO1338" s="22" t="e">
        <f t="shared" si="166"/>
        <v>#N/A</v>
      </c>
      <c r="AP1338" s="22" t="e">
        <f t="shared" si="167"/>
        <v>#N/A</v>
      </c>
      <c r="AQ1338" s="22" t="e">
        <f t="shared" si="162"/>
        <v>#N/A</v>
      </c>
      <c r="AR1338" s="22" t="e">
        <f t="shared" si="163"/>
        <v>#N/A</v>
      </c>
      <c r="AS1338" s="22" t="e">
        <f t="shared" si="164"/>
        <v>#N/A</v>
      </c>
    </row>
    <row r="1339" spans="5:45" x14ac:dyDescent="0.25">
      <c r="E1339" s="8" t="e">
        <f t="shared" si="169"/>
        <v>#N/A</v>
      </c>
      <c r="F1339" s="7" t="e">
        <f t="shared" si="168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165"/>
        <v>#N/A</v>
      </c>
      <c r="AI1339" s="8" t="e">
        <v>#N/A</v>
      </c>
      <c r="AJ1339" s="7" t="e">
        <v>#N/A</v>
      </c>
      <c r="AK1339" s="19" t="e">
        <v>#N/A</v>
      </c>
      <c r="AL1339" s="7" t="e">
        <v>#N/A</v>
      </c>
      <c r="AM1339" s="7" t="e">
        <v>#N/A</v>
      </c>
      <c r="AO1339" s="22" t="e">
        <f t="shared" si="166"/>
        <v>#N/A</v>
      </c>
      <c r="AP1339" s="22" t="e">
        <f t="shared" si="167"/>
        <v>#N/A</v>
      </c>
      <c r="AQ1339" s="22" t="e">
        <f t="shared" si="162"/>
        <v>#N/A</v>
      </c>
      <c r="AR1339" s="22" t="e">
        <f t="shared" si="163"/>
        <v>#N/A</v>
      </c>
      <c r="AS1339" s="22" t="e">
        <f t="shared" si="164"/>
        <v>#N/A</v>
      </c>
    </row>
    <row r="1340" spans="5:45" x14ac:dyDescent="0.25">
      <c r="E1340" s="8" t="e">
        <f t="shared" si="169"/>
        <v>#N/A</v>
      </c>
      <c r="F1340" s="7" t="e">
        <f t="shared" si="168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165"/>
        <v>#N/A</v>
      </c>
      <c r="AI1340" s="8" t="e">
        <v>#N/A</v>
      </c>
      <c r="AJ1340" s="7" t="e">
        <v>#N/A</v>
      </c>
      <c r="AK1340" s="19" t="e">
        <v>#N/A</v>
      </c>
      <c r="AL1340" s="7" t="e">
        <v>#N/A</v>
      </c>
      <c r="AM1340" s="7" t="e">
        <v>#N/A</v>
      </c>
      <c r="AO1340" s="22" t="e">
        <f t="shared" si="166"/>
        <v>#N/A</v>
      </c>
      <c r="AP1340" s="22" t="e">
        <f t="shared" si="167"/>
        <v>#N/A</v>
      </c>
      <c r="AQ1340" s="22" t="e">
        <f t="shared" si="162"/>
        <v>#N/A</v>
      </c>
      <c r="AR1340" s="22" t="e">
        <f t="shared" si="163"/>
        <v>#N/A</v>
      </c>
      <c r="AS1340" s="22" t="e">
        <f t="shared" si="164"/>
        <v>#N/A</v>
      </c>
    </row>
    <row r="1341" spans="5:45" x14ac:dyDescent="0.25">
      <c r="E1341" s="8" t="e">
        <f t="shared" si="169"/>
        <v>#N/A</v>
      </c>
      <c r="F1341" s="7" t="e">
        <f t="shared" si="168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165"/>
        <v>#N/A</v>
      </c>
      <c r="AI1341" s="8" t="e">
        <v>#N/A</v>
      </c>
      <c r="AJ1341" s="7" t="e">
        <v>#N/A</v>
      </c>
      <c r="AK1341" s="19" t="e">
        <v>#N/A</v>
      </c>
      <c r="AL1341" s="7" t="e">
        <v>#N/A</v>
      </c>
      <c r="AM1341" s="7" t="e">
        <v>#N/A</v>
      </c>
      <c r="AO1341" s="22" t="e">
        <f t="shared" si="166"/>
        <v>#N/A</v>
      </c>
      <c r="AP1341" s="22" t="e">
        <f t="shared" si="167"/>
        <v>#N/A</v>
      </c>
      <c r="AQ1341" s="22" t="e">
        <f t="shared" si="162"/>
        <v>#N/A</v>
      </c>
      <c r="AR1341" s="22" t="e">
        <f t="shared" si="163"/>
        <v>#N/A</v>
      </c>
      <c r="AS1341" s="22" t="e">
        <f t="shared" si="164"/>
        <v>#N/A</v>
      </c>
    </row>
    <row r="1342" spans="5:45" x14ac:dyDescent="0.25">
      <c r="E1342" s="8" t="e">
        <f t="shared" si="169"/>
        <v>#N/A</v>
      </c>
      <c r="F1342" s="7" t="e">
        <f t="shared" si="168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165"/>
        <v>#N/A</v>
      </c>
      <c r="AI1342" s="8" t="e">
        <v>#N/A</v>
      </c>
      <c r="AJ1342" s="7" t="e">
        <v>#N/A</v>
      </c>
      <c r="AK1342" s="19" t="e">
        <v>#N/A</v>
      </c>
      <c r="AL1342" s="7" t="e">
        <v>#N/A</v>
      </c>
      <c r="AM1342" s="7" t="e">
        <v>#N/A</v>
      </c>
      <c r="AO1342" s="22" t="e">
        <f t="shared" si="166"/>
        <v>#N/A</v>
      </c>
      <c r="AP1342" s="22" t="e">
        <f t="shared" si="167"/>
        <v>#N/A</v>
      </c>
      <c r="AQ1342" s="22" t="e">
        <f t="shared" si="162"/>
        <v>#N/A</v>
      </c>
      <c r="AR1342" s="22" t="e">
        <f t="shared" si="163"/>
        <v>#N/A</v>
      </c>
      <c r="AS1342" s="22" t="e">
        <f t="shared" si="164"/>
        <v>#N/A</v>
      </c>
    </row>
    <row r="1343" spans="5:45" x14ac:dyDescent="0.25">
      <c r="E1343" s="8" t="e">
        <f t="shared" si="169"/>
        <v>#N/A</v>
      </c>
      <c r="F1343" s="7" t="e">
        <f t="shared" si="168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165"/>
        <v>#N/A</v>
      </c>
      <c r="AI1343" s="8" t="e">
        <v>#N/A</v>
      </c>
      <c r="AJ1343" s="7" t="e">
        <v>#N/A</v>
      </c>
      <c r="AK1343" s="19" t="e">
        <v>#N/A</v>
      </c>
      <c r="AL1343" s="7" t="e">
        <v>#N/A</v>
      </c>
      <c r="AM1343" s="7" t="e">
        <v>#N/A</v>
      </c>
      <c r="AO1343" s="22" t="e">
        <f t="shared" si="166"/>
        <v>#N/A</v>
      </c>
      <c r="AP1343" s="22" t="e">
        <f t="shared" si="167"/>
        <v>#N/A</v>
      </c>
      <c r="AQ1343" s="22" t="e">
        <f t="shared" si="162"/>
        <v>#N/A</v>
      </c>
      <c r="AR1343" s="22" t="e">
        <f t="shared" si="163"/>
        <v>#N/A</v>
      </c>
      <c r="AS1343" s="22" t="e">
        <f t="shared" si="164"/>
        <v>#N/A</v>
      </c>
    </row>
    <row r="1344" spans="5:45" x14ac:dyDescent="0.25">
      <c r="E1344" s="8" t="e">
        <f t="shared" si="169"/>
        <v>#N/A</v>
      </c>
      <c r="F1344" s="7" t="e">
        <f t="shared" si="168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165"/>
        <v>#N/A</v>
      </c>
      <c r="AI1344" s="8" t="e">
        <v>#N/A</v>
      </c>
      <c r="AJ1344" s="7" t="e">
        <v>#N/A</v>
      </c>
      <c r="AK1344" s="19" t="e">
        <v>#N/A</v>
      </c>
      <c r="AL1344" s="7" t="e">
        <v>#N/A</v>
      </c>
      <c r="AM1344" s="7" t="e">
        <v>#N/A</v>
      </c>
      <c r="AO1344" s="22" t="e">
        <f t="shared" si="166"/>
        <v>#N/A</v>
      </c>
      <c r="AP1344" s="22" t="e">
        <f t="shared" si="167"/>
        <v>#N/A</v>
      </c>
      <c r="AQ1344" s="22" t="e">
        <f t="shared" si="162"/>
        <v>#N/A</v>
      </c>
      <c r="AR1344" s="22" t="e">
        <f t="shared" si="163"/>
        <v>#N/A</v>
      </c>
      <c r="AS1344" s="22" t="e">
        <f t="shared" si="164"/>
        <v>#N/A</v>
      </c>
    </row>
    <row r="1345" spans="5:45" x14ac:dyDescent="0.25">
      <c r="E1345" s="8" t="e">
        <f t="shared" si="169"/>
        <v>#N/A</v>
      </c>
      <c r="F1345" s="7" t="e">
        <f t="shared" si="168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165"/>
        <v>#N/A</v>
      </c>
      <c r="AI1345" s="8" t="e">
        <v>#N/A</v>
      </c>
      <c r="AJ1345" s="7" t="e">
        <v>#N/A</v>
      </c>
      <c r="AK1345" s="19" t="e">
        <v>#N/A</v>
      </c>
      <c r="AL1345" s="7" t="e">
        <v>#N/A</v>
      </c>
      <c r="AM1345" s="7" t="e">
        <v>#N/A</v>
      </c>
      <c r="AO1345" s="22" t="e">
        <f t="shared" si="166"/>
        <v>#N/A</v>
      </c>
      <c r="AP1345" s="22" t="e">
        <f t="shared" si="167"/>
        <v>#N/A</v>
      </c>
      <c r="AQ1345" s="22" t="e">
        <f t="shared" si="162"/>
        <v>#N/A</v>
      </c>
      <c r="AR1345" s="22" t="e">
        <f t="shared" si="163"/>
        <v>#N/A</v>
      </c>
      <c r="AS1345" s="22" t="e">
        <f t="shared" si="164"/>
        <v>#N/A</v>
      </c>
    </row>
    <row r="1346" spans="5:45" x14ac:dyDescent="0.25">
      <c r="E1346" s="8" t="e">
        <f t="shared" si="169"/>
        <v>#N/A</v>
      </c>
      <c r="F1346" s="7" t="e">
        <f t="shared" si="168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165"/>
        <v>#N/A</v>
      </c>
      <c r="AI1346" s="8" t="e">
        <v>#N/A</v>
      </c>
      <c r="AJ1346" s="7" t="e">
        <v>#N/A</v>
      </c>
      <c r="AK1346" s="19" t="e">
        <v>#N/A</v>
      </c>
      <c r="AL1346" s="7" t="e">
        <v>#N/A</v>
      </c>
      <c r="AM1346" s="7" t="e">
        <v>#N/A</v>
      </c>
      <c r="AO1346" s="22" t="e">
        <f t="shared" si="166"/>
        <v>#N/A</v>
      </c>
      <c r="AP1346" s="22" t="e">
        <f t="shared" si="167"/>
        <v>#N/A</v>
      </c>
      <c r="AQ1346" s="22" t="e">
        <f t="shared" si="162"/>
        <v>#N/A</v>
      </c>
      <c r="AR1346" s="22" t="e">
        <f t="shared" si="163"/>
        <v>#N/A</v>
      </c>
      <c r="AS1346" s="22" t="e">
        <f t="shared" si="164"/>
        <v>#N/A</v>
      </c>
    </row>
    <row r="1347" spans="5:45" x14ac:dyDescent="0.25">
      <c r="E1347" s="8" t="e">
        <f t="shared" si="169"/>
        <v>#N/A</v>
      </c>
      <c r="F1347" s="7" t="e">
        <f t="shared" si="168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165"/>
        <v>#N/A</v>
      </c>
      <c r="AI1347" s="8" t="e">
        <v>#N/A</v>
      </c>
      <c r="AJ1347" s="7" t="e">
        <v>#N/A</v>
      </c>
      <c r="AK1347" s="19" t="e">
        <v>#N/A</v>
      </c>
      <c r="AL1347" s="7" t="e">
        <v>#N/A</v>
      </c>
      <c r="AM1347" s="7" t="e">
        <v>#N/A</v>
      </c>
      <c r="AO1347" s="22" t="e">
        <f t="shared" si="166"/>
        <v>#N/A</v>
      </c>
      <c r="AP1347" s="22" t="e">
        <f t="shared" si="167"/>
        <v>#N/A</v>
      </c>
      <c r="AQ1347" s="22" t="e">
        <f t="shared" si="162"/>
        <v>#N/A</v>
      </c>
      <c r="AR1347" s="22" t="e">
        <f t="shared" si="163"/>
        <v>#N/A</v>
      </c>
      <c r="AS1347" s="22" t="e">
        <f t="shared" si="164"/>
        <v>#N/A</v>
      </c>
    </row>
    <row r="1348" spans="5:45" x14ac:dyDescent="0.25">
      <c r="E1348" s="8" t="e">
        <f t="shared" si="169"/>
        <v>#N/A</v>
      </c>
      <c r="F1348" s="7" t="e">
        <f t="shared" si="168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165"/>
        <v>#N/A</v>
      </c>
      <c r="AI1348" s="8" t="e">
        <v>#N/A</v>
      </c>
      <c r="AJ1348" s="7" t="e">
        <v>#N/A</v>
      </c>
      <c r="AK1348" s="19" t="e">
        <v>#N/A</v>
      </c>
      <c r="AL1348" s="7" t="e">
        <v>#N/A</v>
      </c>
      <c r="AM1348" s="7" t="e">
        <v>#N/A</v>
      </c>
      <c r="AO1348" s="22" t="e">
        <f t="shared" si="166"/>
        <v>#N/A</v>
      </c>
      <c r="AP1348" s="22" t="e">
        <f t="shared" si="167"/>
        <v>#N/A</v>
      </c>
      <c r="AQ1348" s="22" t="e">
        <f t="shared" si="162"/>
        <v>#N/A</v>
      </c>
      <c r="AR1348" s="22" t="e">
        <f t="shared" si="163"/>
        <v>#N/A</v>
      </c>
      <c r="AS1348" s="22" t="e">
        <f t="shared" si="164"/>
        <v>#N/A</v>
      </c>
    </row>
    <row r="1349" spans="5:45" x14ac:dyDescent="0.25">
      <c r="E1349" s="8" t="e">
        <f t="shared" si="169"/>
        <v>#N/A</v>
      </c>
      <c r="F1349" s="7" t="e">
        <f t="shared" si="168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165"/>
        <v>#N/A</v>
      </c>
      <c r="AI1349" s="8" t="e">
        <v>#N/A</v>
      </c>
      <c r="AJ1349" s="7" t="e">
        <v>#N/A</v>
      </c>
      <c r="AK1349" s="19" t="e">
        <v>#N/A</v>
      </c>
      <c r="AL1349" s="7" t="e">
        <v>#N/A</v>
      </c>
      <c r="AM1349" s="7" t="e">
        <v>#N/A</v>
      </c>
      <c r="AO1349" s="22" t="e">
        <f t="shared" si="166"/>
        <v>#N/A</v>
      </c>
      <c r="AP1349" s="22" t="e">
        <f t="shared" si="167"/>
        <v>#N/A</v>
      </c>
      <c r="AQ1349" s="22" t="e">
        <f t="shared" si="162"/>
        <v>#N/A</v>
      </c>
      <c r="AR1349" s="22" t="e">
        <f t="shared" si="163"/>
        <v>#N/A</v>
      </c>
      <c r="AS1349" s="22" t="e">
        <f t="shared" si="164"/>
        <v>#N/A</v>
      </c>
    </row>
    <row r="1350" spans="5:45" x14ac:dyDescent="0.25">
      <c r="E1350" s="8" t="e">
        <f t="shared" si="169"/>
        <v>#N/A</v>
      </c>
      <c r="F1350" s="7" t="e">
        <f t="shared" si="168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165"/>
        <v>#N/A</v>
      </c>
      <c r="AI1350" s="8" t="e">
        <v>#N/A</v>
      </c>
      <c r="AJ1350" s="7" t="e">
        <v>#N/A</v>
      </c>
      <c r="AK1350" s="19" t="e">
        <v>#N/A</v>
      </c>
      <c r="AL1350" s="7" t="e">
        <v>#N/A</v>
      </c>
      <c r="AM1350" s="7" t="e">
        <v>#N/A</v>
      </c>
      <c r="AO1350" s="22" t="e">
        <f t="shared" si="166"/>
        <v>#N/A</v>
      </c>
      <c r="AP1350" s="22" t="e">
        <f t="shared" si="167"/>
        <v>#N/A</v>
      </c>
      <c r="AQ1350" s="22" t="e">
        <f t="shared" si="162"/>
        <v>#N/A</v>
      </c>
      <c r="AR1350" s="22" t="e">
        <f t="shared" si="163"/>
        <v>#N/A</v>
      </c>
      <c r="AS1350" s="22" t="e">
        <f t="shared" si="164"/>
        <v>#N/A</v>
      </c>
    </row>
    <row r="1351" spans="5:45" x14ac:dyDescent="0.25">
      <c r="E1351" s="8" t="e">
        <f t="shared" si="169"/>
        <v>#N/A</v>
      </c>
      <c r="F1351" s="7" t="e">
        <f t="shared" si="168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165"/>
        <v>#N/A</v>
      </c>
      <c r="AI1351" s="8" t="e">
        <v>#N/A</v>
      </c>
      <c r="AJ1351" s="7" t="e">
        <v>#N/A</v>
      </c>
      <c r="AK1351" s="19" t="e">
        <v>#N/A</v>
      </c>
      <c r="AL1351" s="7" t="e">
        <v>#N/A</v>
      </c>
      <c r="AM1351" s="7" t="e">
        <v>#N/A</v>
      </c>
      <c r="AO1351" s="22" t="e">
        <f t="shared" si="166"/>
        <v>#N/A</v>
      </c>
      <c r="AP1351" s="22" t="e">
        <f t="shared" si="167"/>
        <v>#N/A</v>
      </c>
      <c r="AQ1351" s="22" t="e">
        <f t="shared" si="162"/>
        <v>#N/A</v>
      </c>
      <c r="AR1351" s="22" t="e">
        <f t="shared" si="163"/>
        <v>#N/A</v>
      </c>
      <c r="AS1351" s="22" t="e">
        <f t="shared" si="164"/>
        <v>#N/A</v>
      </c>
    </row>
    <row r="1352" spans="5:45" x14ac:dyDescent="0.25">
      <c r="E1352" s="8" t="e">
        <f t="shared" si="169"/>
        <v>#N/A</v>
      </c>
      <c r="F1352" s="7" t="e">
        <f t="shared" si="168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165"/>
        <v>#N/A</v>
      </c>
      <c r="AI1352" s="8" t="e">
        <v>#N/A</v>
      </c>
      <c r="AJ1352" s="7" t="e">
        <v>#N/A</v>
      </c>
      <c r="AK1352" s="19" t="e">
        <v>#N/A</v>
      </c>
      <c r="AL1352" s="7" t="e">
        <v>#N/A</v>
      </c>
      <c r="AM1352" s="7" t="e">
        <v>#N/A</v>
      </c>
      <c r="AO1352" s="22" t="e">
        <f t="shared" si="166"/>
        <v>#N/A</v>
      </c>
      <c r="AP1352" s="22" t="e">
        <f t="shared" si="167"/>
        <v>#N/A</v>
      </c>
      <c r="AQ1352" s="22" t="e">
        <f t="shared" ref="AQ1352:AQ1415" si="170">Q1352-AK1352</f>
        <v>#N/A</v>
      </c>
      <c r="AR1352" s="22" t="e">
        <f t="shared" ref="AR1352:AR1415" si="171">R1352-AL1352</f>
        <v>#N/A</v>
      </c>
      <c r="AS1352" s="22" t="e">
        <f t="shared" ref="AS1352:AS1415" si="172">S1352-AM1352</f>
        <v>#N/A</v>
      </c>
    </row>
    <row r="1353" spans="5:45" x14ac:dyDescent="0.25">
      <c r="E1353" s="8" t="e">
        <f t="shared" si="169"/>
        <v>#N/A</v>
      </c>
      <c r="F1353" s="7" t="e">
        <f t="shared" si="168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173">VLOOKUP(O1353,$E$22:$F$1597, 2, FALSE)</f>
        <v>#N/A</v>
      </c>
      <c r="AI1353" s="8" t="e">
        <v>#N/A</v>
      </c>
      <c r="AJ1353" s="7" t="e">
        <v>#N/A</v>
      </c>
      <c r="AK1353" s="19" t="e">
        <v>#N/A</v>
      </c>
      <c r="AL1353" s="7" t="e">
        <v>#N/A</v>
      </c>
      <c r="AM1353" s="7" t="e">
        <v>#N/A</v>
      </c>
      <c r="AO1353" s="22" t="e">
        <f t="shared" ref="AO1353:AO1416" si="174">O1353-AI1353</f>
        <v>#N/A</v>
      </c>
      <c r="AP1353" s="22" t="e">
        <f t="shared" ref="AP1353:AP1416" si="175">P1353-AJ1353</f>
        <v>#N/A</v>
      </c>
      <c r="AQ1353" s="22" t="e">
        <f t="shared" si="170"/>
        <v>#N/A</v>
      </c>
      <c r="AR1353" s="22" t="e">
        <f t="shared" si="171"/>
        <v>#N/A</v>
      </c>
      <c r="AS1353" s="22" t="e">
        <f t="shared" si="172"/>
        <v>#N/A</v>
      </c>
    </row>
    <row r="1354" spans="5:45" x14ac:dyDescent="0.25">
      <c r="E1354" s="8" t="e">
        <f t="shared" si="169"/>
        <v>#N/A</v>
      </c>
      <c r="F1354" s="7" t="e">
        <f t="shared" si="168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173"/>
        <v>#N/A</v>
      </c>
      <c r="AI1354" s="8" t="e">
        <v>#N/A</v>
      </c>
      <c r="AJ1354" s="7" t="e">
        <v>#N/A</v>
      </c>
      <c r="AK1354" s="19" t="e">
        <v>#N/A</v>
      </c>
      <c r="AL1354" s="7" t="e">
        <v>#N/A</v>
      </c>
      <c r="AM1354" s="7" t="e">
        <v>#N/A</v>
      </c>
      <c r="AO1354" s="22" t="e">
        <f t="shared" si="174"/>
        <v>#N/A</v>
      </c>
      <c r="AP1354" s="22" t="e">
        <f t="shared" si="175"/>
        <v>#N/A</v>
      </c>
      <c r="AQ1354" s="22" t="e">
        <f t="shared" si="170"/>
        <v>#N/A</v>
      </c>
      <c r="AR1354" s="22" t="e">
        <f t="shared" si="171"/>
        <v>#N/A</v>
      </c>
      <c r="AS1354" s="22" t="e">
        <f t="shared" si="172"/>
        <v>#N/A</v>
      </c>
    </row>
    <row r="1355" spans="5:45" x14ac:dyDescent="0.25">
      <c r="E1355" s="8" t="e">
        <f t="shared" si="169"/>
        <v>#N/A</v>
      </c>
      <c r="F1355" s="7" t="e">
        <f t="shared" si="168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173"/>
        <v>#N/A</v>
      </c>
      <c r="AI1355" s="8" t="e">
        <v>#N/A</v>
      </c>
      <c r="AJ1355" s="7" t="e">
        <v>#N/A</v>
      </c>
      <c r="AK1355" s="19" t="e">
        <v>#N/A</v>
      </c>
      <c r="AL1355" s="7" t="e">
        <v>#N/A</v>
      </c>
      <c r="AM1355" s="7" t="e">
        <v>#N/A</v>
      </c>
      <c r="AO1355" s="22" t="e">
        <f t="shared" si="174"/>
        <v>#N/A</v>
      </c>
      <c r="AP1355" s="22" t="e">
        <f t="shared" si="175"/>
        <v>#N/A</v>
      </c>
      <c r="AQ1355" s="22" t="e">
        <f t="shared" si="170"/>
        <v>#N/A</v>
      </c>
      <c r="AR1355" s="22" t="e">
        <f t="shared" si="171"/>
        <v>#N/A</v>
      </c>
      <c r="AS1355" s="22" t="e">
        <f t="shared" si="172"/>
        <v>#N/A</v>
      </c>
    </row>
    <row r="1356" spans="5:45" x14ac:dyDescent="0.25">
      <c r="E1356" s="8" t="e">
        <f t="shared" si="169"/>
        <v>#N/A</v>
      </c>
      <c r="F1356" s="7" t="e">
        <f t="shared" si="168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173"/>
        <v>#N/A</v>
      </c>
      <c r="AI1356" s="8" t="e">
        <v>#N/A</v>
      </c>
      <c r="AJ1356" s="7" t="e">
        <v>#N/A</v>
      </c>
      <c r="AK1356" s="19" t="e">
        <v>#N/A</v>
      </c>
      <c r="AL1356" s="7" t="e">
        <v>#N/A</v>
      </c>
      <c r="AM1356" s="7" t="e">
        <v>#N/A</v>
      </c>
      <c r="AO1356" s="22" t="e">
        <f t="shared" si="174"/>
        <v>#N/A</v>
      </c>
      <c r="AP1356" s="22" t="e">
        <f t="shared" si="175"/>
        <v>#N/A</v>
      </c>
      <c r="AQ1356" s="22" t="e">
        <f t="shared" si="170"/>
        <v>#N/A</v>
      </c>
      <c r="AR1356" s="22" t="e">
        <f t="shared" si="171"/>
        <v>#N/A</v>
      </c>
      <c r="AS1356" s="22" t="e">
        <f t="shared" si="172"/>
        <v>#N/A</v>
      </c>
    </row>
    <row r="1357" spans="5:45" x14ac:dyDescent="0.25">
      <c r="E1357" s="8" t="e">
        <f t="shared" si="169"/>
        <v>#N/A</v>
      </c>
      <c r="F1357" s="7" t="e">
        <f t="shared" si="168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173"/>
        <v>#N/A</v>
      </c>
      <c r="AI1357" s="8" t="e">
        <v>#N/A</v>
      </c>
      <c r="AJ1357" s="7" t="e">
        <v>#N/A</v>
      </c>
      <c r="AK1357" s="19" t="e">
        <v>#N/A</v>
      </c>
      <c r="AL1357" s="7" t="e">
        <v>#N/A</v>
      </c>
      <c r="AM1357" s="7" t="e">
        <v>#N/A</v>
      </c>
      <c r="AO1357" s="22" t="e">
        <f t="shared" si="174"/>
        <v>#N/A</v>
      </c>
      <c r="AP1357" s="22" t="e">
        <f t="shared" si="175"/>
        <v>#N/A</v>
      </c>
      <c r="AQ1357" s="22" t="e">
        <f t="shared" si="170"/>
        <v>#N/A</v>
      </c>
      <c r="AR1357" s="22" t="e">
        <f t="shared" si="171"/>
        <v>#N/A</v>
      </c>
      <c r="AS1357" s="22" t="e">
        <f t="shared" si="172"/>
        <v>#N/A</v>
      </c>
    </row>
    <row r="1358" spans="5:45" x14ac:dyDescent="0.25">
      <c r="E1358" s="8" t="e">
        <f t="shared" si="169"/>
        <v>#N/A</v>
      </c>
      <c r="F1358" s="7" t="e">
        <f t="shared" si="168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173"/>
        <v>#N/A</v>
      </c>
      <c r="AI1358" s="8" t="e">
        <v>#N/A</v>
      </c>
      <c r="AJ1358" s="7" t="e">
        <v>#N/A</v>
      </c>
      <c r="AK1358" s="19" t="e">
        <v>#N/A</v>
      </c>
      <c r="AL1358" s="7" t="e">
        <v>#N/A</v>
      </c>
      <c r="AM1358" s="7" t="e">
        <v>#N/A</v>
      </c>
      <c r="AO1358" s="22" t="e">
        <f t="shared" si="174"/>
        <v>#N/A</v>
      </c>
      <c r="AP1358" s="22" t="e">
        <f t="shared" si="175"/>
        <v>#N/A</v>
      </c>
      <c r="AQ1358" s="22" t="e">
        <f t="shared" si="170"/>
        <v>#N/A</v>
      </c>
      <c r="AR1358" s="22" t="e">
        <f t="shared" si="171"/>
        <v>#N/A</v>
      </c>
      <c r="AS1358" s="22" t="e">
        <f t="shared" si="172"/>
        <v>#N/A</v>
      </c>
    </row>
    <row r="1359" spans="5:45" x14ac:dyDescent="0.25">
      <c r="E1359" s="8" t="e">
        <f t="shared" si="169"/>
        <v>#N/A</v>
      </c>
      <c r="F1359" s="7" t="e">
        <f t="shared" si="168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173"/>
        <v>#N/A</v>
      </c>
      <c r="AI1359" s="8" t="e">
        <v>#N/A</v>
      </c>
      <c r="AJ1359" s="7" t="e">
        <v>#N/A</v>
      </c>
      <c r="AK1359" s="19" t="e">
        <v>#N/A</v>
      </c>
      <c r="AL1359" s="7" t="e">
        <v>#N/A</v>
      </c>
      <c r="AM1359" s="7" t="e">
        <v>#N/A</v>
      </c>
      <c r="AO1359" s="22" t="e">
        <f t="shared" si="174"/>
        <v>#N/A</v>
      </c>
      <c r="AP1359" s="22" t="e">
        <f t="shared" si="175"/>
        <v>#N/A</v>
      </c>
      <c r="AQ1359" s="22" t="e">
        <f t="shared" si="170"/>
        <v>#N/A</v>
      </c>
      <c r="AR1359" s="22" t="e">
        <f t="shared" si="171"/>
        <v>#N/A</v>
      </c>
      <c r="AS1359" s="22" t="e">
        <f t="shared" si="172"/>
        <v>#N/A</v>
      </c>
    </row>
    <row r="1360" spans="5:45" x14ac:dyDescent="0.25">
      <c r="E1360" s="8" t="e">
        <f t="shared" si="169"/>
        <v>#N/A</v>
      </c>
      <c r="F1360" s="7" t="e">
        <f t="shared" si="168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173"/>
        <v>#N/A</v>
      </c>
      <c r="AI1360" s="8" t="e">
        <v>#N/A</v>
      </c>
      <c r="AJ1360" s="7" t="e">
        <v>#N/A</v>
      </c>
      <c r="AK1360" s="19" t="e">
        <v>#N/A</v>
      </c>
      <c r="AL1360" s="7" t="e">
        <v>#N/A</v>
      </c>
      <c r="AM1360" s="7" t="e">
        <v>#N/A</v>
      </c>
      <c r="AO1360" s="22" t="e">
        <f t="shared" si="174"/>
        <v>#N/A</v>
      </c>
      <c r="AP1360" s="22" t="e">
        <f t="shared" si="175"/>
        <v>#N/A</v>
      </c>
      <c r="AQ1360" s="22" t="e">
        <f t="shared" si="170"/>
        <v>#N/A</v>
      </c>
      <c r="AR1360" s="22" t="e">
        <f t="shared" si="171"/>
        <v>#N/A</v>
      </c>
      <c r="AS1360" s="22" t="e">
        <f t="shared" si="172"/>
        <v>#N/A</v>
      </c>
    </row>
    <row r="1361" spans="5:45" x14ac:dyDescent="0.25">
      <c r="E1361" s="8" t="e">
        <f t="shared" si="169"/>
        <v>#N/A</v>
      </c>
      <c r="F1361" s="7" t="e">
        <f t="shared" si="168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173"/>
        <v>#N/A</v>
      </c>
      <c r="AI1361" s="8" t="e">
        <v>#N/A</v>
      </c>
      <c r="AJ1361" s="7" t="e">
        <v>#N/A</v>
      </c>
      <c r="AK1361" s="19" t="e">
        <v>#N/A</v>
      </c>
      <c r="AL1361" s="7" t="e">
        <v>#N/A</v>
      </c>
      <c r="AM1361" s="7" t="e">
        <v>#N/A</v>
      </c>
      <c r="AO1361" s="22" t="e">
        <f t="shared" si="174"/>
        <v>#N/A</v>
      </c>
      <c r="AP1361" s="22" t="e">
        <f t="shared" si="175"/>
        <v>#N/A</v>
      </c>
      <c r="AQ1361" s="22" t="e">
        <f t="shared" si="170"/>
        <v>#N/A</v>
      </c>
      <c r="AR1361" s="22" t="e">
        <f t="shared" si="171"/>
        <v>#N/A</v>
      </c>
      <c r="AS1361" s="22" t="e">
        <f t="shared" si="172"/>
        <v>#N/A</v>
      </c>
    </row>
    <row r="1362" spans="5:45" x14ac:dyDescent="0.25">
      <c r="E1362" s="8" t="e">
        <f t="shared" si="169"/>
        <v>#N/A</v>
      </c>
      <c r="F1362" s="7" t="e">
        <f t="shared" si="168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173"/>
        <v>#N/A</v>
      </c>
      <c r="AI1362" s="8" t="e">
        <v>#N/A</v>
      </c>
      <c r="AJ1362" s="7" t="e">
        <v>#N/A</v>
      </c>
      <c r="AK1362" s="19" t="e">
        <v>#N/A</v>
      </c>
      <c r="AL1362" s="7" t="e">
        <v>#N/A</v>
      </c>
      <c r="AM1362" s="7" t="e">
        <v>#N/A</v>
      </c>
      <c r="AO1362" s="22" t="e">
        <f t="shared" si="174"/>
        <v>#N/A</v>
      </c>
      <c r="AP1362" s="22" t="e">
        <f t="shared" si="175"/>
        <v>#N/A</v>
      </c>
      <c r="AQ1362" s="22" t="e">
        <f t="shared" si="170"/>
        <v>#N/A</v>
      </c>
      <c r="AR1362" s="22" t="e">
        <f t="shared" si="171"/>
        <v>#N/A</v>
      </c>
      <c r="AS1362" s="22" t="e">
        <f t="shared" si="172"/>
        <v>#N/A</v>
      </c>
    </row>
    <row r="1363" spans="5:45" x14ac:dyDescent="0.25">
      <c r="E1363" s="8" t="e">
        <f t="shared" si="169"/>
        <v>#N/A</v>
      </c>
      <c r="F1363" s="7" t="e">
        <f t="shared" si="168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173"/>
        <v>#N/A</v>
      </c>
      <c r="AI1363" s="8" t="e">
        <v>#N/A</v>
      </c>
      <c r="AJ1363" s="7" t="e">
        <v>#N/A</v>
      </c>
      <c r="AK1363" s="19" t="e">
        <v>#N/A</v>
      </c>
      <c r="AL1363" s="7" t="e">
        <v>#N/A</v>
      </c>
      <c r="AM1363" s="7" t="e">
        <v>#N/A</v>
      </c>
      <c r="AO1363" s="22" t="e">
        <f t="shared" si="174"/>
        <v>#N/A</v>
      </c>
      <c r="AP1363" s="22" t="e">
        <f t="shared" si="175"/>
        <v>#N/A</v>
      </c>
      <c r="AQ1363" s="22" t="e">
        <f t="shared" si="170"/>
        <v>#N/A</v>
      </c>
      <c r="AR1363" s="22" t="e">
        <f t="shared" si="171"/>
        <v>#N/A</v>
      </c>
      <c r="AS1363" s="22" t="e">
        <f t="shared" si="172"/>
        <v>#N/A</v>
      </c>
    </row>
    <row r="1364" spans="5:45" x14ac:dyDescent="0.25">
      <c r="E1364" s="8" t="e">
        <f t="shared" si="169"/>
        <v>#N/A</v>
      </c>
      <c r="F1364" s="7" t="e">
        <f t="shared" si="168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173"/>
        <v>#N/A</v>
      </c>
      <c r="AI1364" s="8" t="e">
        <v>#N/A</v>
      </c>
      <c r="AJ1364" s="7" t="e">
        <v>#N/A</v>
      </c>
      <c r="AK1364" s="19" t="e">
        <v>#N/A</v>
      </c>
      <c r="AL1364" s="7" t="e">
        <v>#N/A</v>
      </c>
      <c r="AM1364" s="7" t="e">
        <v>#N/A</v>
      </c>
      <c r="AO1364" s="22" t="e">
        <f t="shared" si="174"/>
        <v>#N/A</v>
      </c>
      <c r="AP1364" s="22" t="e">
        <f t="shared" si="175"/>
        <v>#N/A</v>
      </c>
      <c r="AQ1364" s="22" t="e">
        <f t="shared" si="170"/>
        <v>#N/A</v>
      </c>
      <c r="AR1364" s="22" t="e">
        <f t="shared" si="171"/>
        <v>#N/A</v>
      </c>
      <c r="AS1364" s="22" t="e">
        <f t="shared" si="172"/>
        <v>#N/A</v>
      </c>
    </row>
    <row r="1365" spans="5:45" x14ac:dyDescent="0.25">
      <c r="E1365" s="8" t="e">
        <f t="shared" si="169"/>
        <v>#N/A</v>
      </c>
      <c r="F1365" s="7" t="e">
        <f t="shared" si="168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173"/>
        <v>#N/A</v>
      </c>
      <c r="AI1365" s="8" t="e">
        <v>#N/A</v>
      </c>
      <c r="AJ1365" s="7" t="e">
        <v>#N/A</v>
      </c>
      <c r="AK1365" s="19" t="e">
        <v>#N/A</v>
      </c>
      <c r="AL1365" s="7" t="e">
        <v>#N/A</v>
      </c>
      <c r="AM1365" s="7" t="e">
        <v>#N/A</v>
      </c>
      <c r="AO1365" s="22" t="e">
        <f t="shared" si="174"/>
        <v>#N/A</v>
      </c>
      <c r="AP1365" s="22" t="e">
        <f t="shared" si="175"/>
        <v>#N/A</v>
      </c>
      <c r="AQ1365" s="22" t="e">
        <f t="shared" si="170"/>
        <v>#N/A</v>
      </c>
      <c r="AR1365" s="22" t="e">
        <f t="shared" si="171"/>
        <v>#N/A</v>
      </c>
      <c r="AS1365" s="22" t="e">
        <f t="shared" si="172"/>
        <v>#N/A</v>
      </c>
    </row>
    <row r="1366" spans="5:45" x14ac:dyDescent="0.25">
      <c r="E1366" s="8" t="e">
        <f t="shared" si="169"/>
        <v>#N/A</v>
      </c>
      <c r="F1366" s="7" t="e">
        <f t="shared" si="168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173"/>
        <v>#N/A</v>
      </c>
      <c r="AI1366" s="8" t="e">
        <v>#N/A</v>
      </c>
      <c r="AJ1366" s="7" t="e">
        <v>#N/A</v>
      </c>
      <c r="AK1366" s="19" t="e">
        <v>#N/A</v>
      </c>
      <c r="AL1366" s="7" t="e">
        <v>#N/A</v>
      </c>
      <c r="AM1366" s="7" t="e">
        <v>#N/A</v>
      </c>
      <c r="AO1366" s="22" t="e">
        <f t="shared" si="174"/>
        <v>#N/A</v>
      </c>
      <c r="AP1366" s="22" t="e">
        <f t="shared" si="175"/>
        <v>#N/A</v>
      </c>
      <c r="AQ1366" s="22" t="e">
        <f t="shared" si="170"/>
        <v>#N/A</v>
      </c>
      <c r="AR1366" s="22" t="e">
        <f t="shared" si="171"/>
        <v>#N/A</v>
      </c>
      <c r="AS1366" s="22" t="e">
        <f t="shared" si="172"/>
        <v>#N/A</v>
      </c>
    </row>
    <row r="1367" spans="5:45" x14ac:dyDescent="0.25">
      <c r="E1367" s="8" t="e">
        <f t="shared" si="169"/>
        <v>#N/A</v>
      </c>
      <c r="F1367" s="7" t="e">
        <f t="shared" si="168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173"/>
        <v>#N/A</v>
      </c>
      <c r="AI1367" s="8" t="e">
        <v>#N/A</v>
      </c>
      <c r="AJ1367" s="7" t="e">
        <v>#N/A</v>
      </c>
      <c r="AK1367" s="19" t="e">
        <v>#N/A</v>
      </c>
      <c r="AL1367" s="7" t="e">
        <v>#N/A</v>
      </c>
      <c r="AM1367" s="7" t="e">
        <v>#N/A</v>
      </c>
      <c r="AO1367" s="22" t="e">
        <f t="shared" si="174"/>
        <v>#N/A</v>
      </c>
      <c r="AP1367" s="22" t="e">
        <f t="shared" si="175"/>
        <v>#N/A</v>
      </c>
      <c r="AQ1367" s="22" t="e">
        <f t="shared" si="170"/>
        <v>#N/A</v>
      </c>
      <c r="AR1367" s="22" t="e">
        <f t="shared" si="171"/>
        <v>#N/A</v>
      </c>
      <c r="AS1367" s="22" t="e">
        <f t="shared" si="172"/>
        <v>#N/A</v>
      </c>
    </row>
    <row r="1368" spans="5:45" x14ac:dyDescent="0.25">
      <c r="E1368" s="8" t="e">
        <f t="shared" si="169"/>
        <v>#N/A</v>
      </c>
      <c r="F1368" s="7" t="e">
        <f t="shared" ref="F1368:F1431" si="17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173"/>
        <v>#N/A</v>
      </c>
      <c r="AI1368" s="8" t="e">
        <v>#N/A</v>
      </c>
      <c r="AJ1368" s="7" t="e">
        <v>#N/A</v>
      </c>
      <c r="AK1368" s="19" t="e">
        <v>#N/A</v>
      </c>
      <c r="AL1368" s="7" t="e">
        <v>#N/A</v>
      </c>
      <c r="AM1368" s="7" t="e">
        <v>#N/A</v>
      </c>
      <c r="AO1368" s="22" t="e">
        <f t="shared" si="174"/>
        <v>#N/A</v>
      </c>
      <c r="AP1368" s="22" t="e">
        <f t="shared" si="175"/>
        <v>#N/A</v>
      </c>
      <c r="AQ1368" s="22" t="e">
        <f t="shared" si="170"/>
        <v>#N/A</v>
      </c>
      <c r="AR1368" s="22" t="e">
        <f t="shared" si="171"/>
        <v>#N/A</v>
      </c>
      <c r="AS1368" s="22" t="e">
        <f t="shared" si="172"/>
        <v>#N/A</v>
      </c>
    </row>
    <row r="1369" spans="5:45" x14ac:dyDescent="0.25">
      <c r="E1369" s="8" t="e">
        <f t="shared" si="169"/>
        <v>#N/A</v>
      </c>
      <c r="F1369" s="7" t="e">
        <f t="shared" si="17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173"/>
        <v>#N/A</v>
      </c>
      <c r="AI1369" s="8" t="e">
        <v>#N/A</v>
      </c>
      <c r="AJ1369" s="7" t="e">
        <v>#N/A</v>
      </c>
      <c r="AK1369" s="19" t="e">
        <v>#N/A</v>
      </c>
      <c r="AL1369" s="7" t="e">
        <v>#N/A</v>
      </c>
      <c r="AM1369" s="7" t="e">
        <v>#N/A</v>
      </c>
      <c r="AO1369" s="22" t="e">
        <f t="shared" si="174"/>
        <v>#N/A</v>
      </c>
      <c r="AP1369" s="22" t="e">
        <f t="shared" si="175"/>
        <v>#N/A</v>
      </c>
      <c r="AQ1369" s="22" t="e">
        <f t="shared" si="170"/>
        <v>#N/A</v>
      </c>
      <c r="AR1369" s="22" t="e">
        <f t="shared" si="171"/>
        <v>#N/A</v>
      </c>
      <c r="AS1369" s="22" t="e">
        <f t="shared" si="172"/>
        <v>#N/A</v>
      </c>
    </row>
    <row r="1370" spans="5:45" x14ac:dyDescent="0.25">
      <c r="E1370" s="8" t="e">
        <f t="shared" si="169"/>
        <v>#N/A</v>
      </c>
      <c r="F1370" s="7" t="e">
        <f t="shared" si="17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173"/>
        <v>#N/A</v>
      </c>
      <c r="AI1370" s="8" t="e">
        <v>#N/A</v>
      </c>
      <c r="AJ1370" s="7" t="e">
        <v>#N/A</v>
      </c>
      <c r="AK1370" s="19" t="e">
        <v>#N/A</v>
      </c>
      <c r="AL1370" s="7" t="e">
        <v>#N/A</v>
      </c>
      <c r="AM1370" s="7" t="e">
        <v>#N/A</v>
      </c>
      <c r="AO1370" s="22" t="e">
        <f t="shared" si="174"/>
        <v>#N/A</v>
      </c>
      <c r="AP1370" s="22" t="e">
        <f t="shared" si="175"/>
        <v>#N/A</v>
      </c>
      <c r="AQ1370" s="22" t="e">
        <f t="shared" si="170"/>
        <v>#N/A</v>
      </c>
      <c r="AR1370" s="22" t="e">
        <f t="shared" si="171"/>
        <v>#N/A</v>
      </c>
      <c r="AS1370" s="22" t="e">
        <f t="shared" si="172"/>
        <v>#N/A</v>
      </c>
    </row>
    <row r="1371" spans="5:45" x14ac:dyDescent="0.25">
      <c r="E1371" s="8" t="e">
        <f t="shared" si="169"/>
        <v>#N/A</v>
      </c>
      <c r="F1371" s="7" t="e">
        <f t="shared" si="17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173"/>
        <v>#N/A</v>
      </c>
      <c r="AI1371" s="8" t="e">
        <v>#N/A</v>
      </c>
      <c r="AJ1371" s="7" t="e">
        <v>#N/A</v>
      </c>
      <c r="AK1371" s="19" t="e">
        <v>#N/A</v>
      </c>
      <c r="AL1371" s="7" t="e">
        <v>#N/A</v>
      </c>
      <c r="AM1371" s="7" t="e">
        <v>#N/A</v>
      </c>
      <c r="AO1371" s="22" t="e">
        <f t="shared" si="174"/>
        <v>#N/A</v>
      </c>
      <c r="AP1371" s="22" t="e">
        <f t="shared" si="175"/>
        <v>#N/A</v>
      </c>
      <c r="AQ1371" s="22" t="e">
        <f t="shared" si="170"/>
        <v>#N/A</v>
      </c>
      <c r="AR1371" s="22" t="e">
        <f t="shared" si="171"/>
        <v>#N/A</v>
      </c>
      <c r="AS1371" s="22" t="e">
        <f t="shared" si="172"/>
        <v>#N/A</v>
      </c>
    </row>
    <row r="1372" spans="5:45" x14ac:dyDescent="0.25">
      <c r="E1372" s="8" t="e">
        <f t="shared" si="169"/>
        <v>#N/A</v>
      </c>
      <c r="F1372" s="7" t="e">
        <f t="shared" si="17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173"/>
        <v>#N/A</v>
      </c>
      <c r="AI1372" s="8" t="e">
        <v>#N/A</v>
      </c>
      <c r="AJ1372" s="7" t="e">
        <v>#N/A</v>
      </c>
      <c r="AK1372" s="19" t="e">
        <v>#N/A</v>
      </c>
      <c r="AL1372" s="7" t="e">
        <v>#N/A</v>
      </c>
      <c r="AM1372" s="7" t="e">
        <v>#N/A</v>
      </c>
      <c r="AO1372" s="22" t="e">
        <f t="shared" si="174"/>
        <v>#N/A</v>
      </c>
      <c r="AP1372" s="22" t="e">
        <f t="shared" si="175"/>
        <v>#N/A</v>
      </c>
      <c r="AQ1372" s="22" t="e">
        <f t="shared" si="170"/>
        <v>#N/A</v>
      </c>
      <c r="AR1372" s="22" t="e">
        <f t="shared" si="171"/>
        <v>#N/A</v>
      </c>
      <c r="AS1372" s="22" t="e">
        <f t="shared" si="172"/>
        <v>#N/A</v>
      </c>
    </row>
    <row r="1373" spans="5:45" x14ac:dyDescent="0.25">
      <c r="E1373" s="8" t="e">
        <f t="shared" si="169"/>
        <v>#N/A</v>
      </c>
      <c r="F1373" s="7" t="e">
        <f t="shared" si="17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173"/>
        <v>#N/A</v>
      </c>
      <c r="AI1373" s="8" t="e">
        <v>#N/A</v>
      </c>
      <c r="AJ1373" s="7" t="e">
        <v>#N/A</v>
      </c>
      <c r="AK1373" s="19" t="e">
        <v>#N/A</v>
      </c>
      <c r="AL1373" s="7" t="e">
        <v>#N/A</v>
      </c>
      <c r="AM1373" s="7" t="e">
        <v>#N/A</v>
      </c>
      <c r="AO1373" s="22" t="e">
        <f t="shared" si="174"/>
        <v>#N/A</v>
      </c>
      <c r="AP1373" s="22" t="e">
        <f t="shared" si="175"/>
        <v>#N/A</v>
      </c>
      <c r="AQ1373" s="22" t="e">
        <f t="shared" si="170"/>
        <v>#N/A</v>
      </c>
      <c r="AR1373" s="22" t="e">
        <f t="shared" si="171"/>
        <v>#N/A</v>
      </c>
      <c r="AS1373" s="22" t="e">
        <f t="shared" si="172"/>
        <v>#N/A</v>
      </c>
    </row>
    <row r="1374" spans="5:45" x14ac:dyDescent="0.25">
      <c r="E1374" s="8" t="e">
        <f t="shared" si="169"/>
        <v>#N/A</v>
      </c>
      <c r="F1374" s="7" t="e">
        <f t="shared" si="17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173"/>
        <v>#N/A</v>
      </c>
      <c r="AI1374" s="8" t="e">
        <v>#N/A</v>
      </c>
      <c r="AJ1374" s="7" t="e">
        <v>#N/A</v>
      </c>
      <c r="AK1374" s="19" t="e">
        <v>#N/A</v>
      </c>
      <c r="AL1374" s="7" t="e">
        <v>#N/A</v>
      </c>
      <c r="AM1374" s="7" t="e">
        <v>#N/A</v>
      </c>
      <c r="AO1374" s="22" t="e">
        <f t="shared" si="174"/>
        <v>#N/A</v>
      </c>
      <c r="AP1374" s="22" t="e">
        <f t="shared" si="175"/>
        <v>#N/A</v>
      </c>
      <c r="AQ1374" s="22" t="e">
        <f t="shared" si="170"/>
        <v>#N/A</v>
      </c>
      <c r="AR1374" s="22" t="e">
        <f t="shared" si="171"/>
        <v>#N/A</v>
      </c>
      <c r="AS1374" s="22" t="e">
        <f t="shared" si="172"/>
        <v>#N/A</v>
      </c>
    </row>
    <row r="1375" spans="5:45" x14ac:dyDescent="0.25">
      <c r="E1375" s="8" t="e">
        <f t="shared" si="169"/>
        <v>#N/A</v>
      </c>
      <c r="F1375" s="7" t="e">
        <f t="shared" si="17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173"/>
        <v>#N/A</v>
      </c>
      <c r="AI1375" s="8" t="e">
        <v>#N/A</v>
      </c>
      <c r="AJ1375" s="7" t="e">
        <v>#N/A</v>
      </c>
      <c r="AK1375" s="19" t="e">
        <v>#N/A</v>
      </c>
      <c r="AL1375" s="7" t="e">
        <v>#N/A</v>
      </c>
      <c r="AM1375" s="7" t="e">
        <v>#N/A</v>
      </c>
      <c r="AO1375" s="22" t="e">
        <f t="shared" si="174"/>
        <v>#N/A</v>
      </c>
      <c r="AP1375" s="22" t="e">
        <f t="shared" si="175"/>
        <v>#N/A</v>
      </c>
      <c r="AQ1375" s="22" t="e">
        <f t="shared" si="170"/>
        <v>#N/A</v>
      </c>
      <c r="AR1375" s="22" t="e">
        <f t="shared" si="171"/>
        <v>#N/A</v>
      </c>
      <c r="AS1375" s="22" t="e">
        <f t="shared" si="172"/>
        <v>#N/A</v>
      </c>
    </row>
    <row r="1376" spans="5:45" x14ac:dyDescent="0.25">
      <c r="E1376" s="8" t="e">
        <f t="shared" si="169"/>
        <v>#N/A</v>
      </c>
      <c r="F1376" s="7" t="e">
        <f t="shared" si="17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173"/>
        <v>#N/A</v>
      </c>
      <c r="AI1376" s="8" t="e">
        <v>#N/A</v>
      </c>
      <c r="AJ1376" s="7" t="e">
        <v>#N/A</v>
      </c>
      <c r="AK1376" s="19" t="e">
        <v>#N/A</v>
      </c>
      <c r="AL1376" s="7" t="e">
        <v>#N/A</v>
      </c>
      <c r="AM1376" s="7" t="e">
        <v>#N/A</v>
      </c>
      <c r="AO1376" s="22" t="e">
        <f t="shared" si="174"/>
        <v>#N/A</v>
      </c>
      <c r="AP1376" s="22" t="e">
        <f t="shared" si="175"/>
        <v>#N/A</v>
      </c>
      <c r="AQ1376" s="22" t="e">
        <f t="shared" si="170"/>
        <v>#N/A</v>
      </c>
      <c r="AR1376" s="22" t="e">
        <f t="shared" si="171"/>
        <v>#N/A</v>
      </c>
      <c r="AS1376" s="22" t="e">
        <f t="shared" si="172"/>
        <v>#N/A</v>
      </c>
    </row>
    <row r="1377" spans="5:45" x14ac:dyDescent="0.25">
      <c r="E1377" s="8" t="e">
        <f t="shared" si="169"/>
        <v>#N/A</v>
      </c>
      <c r="F1377" s="7" t="e">
        <f t="shared" si="17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173"/>
        <v>#N/A</v>
      </c>
      <c r="AI1377" s="8" t="e">
        <v>#N/A</v>
      </c>
      <c r="AJ1377" s="7" t="e">
        <v>#N/A</v>
      </c>
      <c r="AK1377" s="19" t="e">
        <v>#N/A</v>
      </c>
      <c r="AL1377" s="7" t="e">
        <v>#N/A</v>
      </c>
      <c r="AM1377" s="7" t="e">
        <v>#N/A</v>
      </c>
      <c r="AO1377" s="22" t="e">
        <f t="shared" si="174"/>
        <v>#N/A</v>
      </c>
      <c r="AP1377" s="22" t="e">
        <f t="shared" si="175"/>
        <v>#N/A</v>
      </c>
      <c r="AQ1377" s="22" t="e">
        <f t="shared" si="170"/>
        <v>#N/A</v>
      </c>
      <c r="AR1377" s="22" t="e">
        <f t="shared" si="171"/>
        <v>#N/A</v>
      </c>
      <c r="AS1377" s="22" t="e">
        <f t="shared" si="172"/>
        <v>#N/A</v>
      </c>
    </row>
    <row r="1378" spans="5:45" x14ac:dyDescent="0.25">
      <c r="E1378" s="8" t="e">
        <f t="shared" si="169"/>
        <v>#N/A</v>
      </c>
      <c r="F1378" s="7" t="e">
        <f t="shared" si="17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173"/>
        <v>#N/A</v>
      </c>
      <c r="AI1378" s="8" t="e">
        <v>#N/A</v>
      </c>
      <c r="AJ1378" s="7" t="e">
        <v>#N/A</v>
      </c>
      <c r="AK1378" s="19" t="e">
        <v>#N/A</v>
      </c>
      <c r="AL1378" s="7" t="e">
        <v>#N/A</v>
      </c>
      <c r="AM1378" s="7" t="e">
        <v>#N/A</v>
      </c>
      <c r="AO1378" s="22" t="e">
        <f t="shared" si="174"/>
        <v>#N/A</v>
      </c>
      <c r="AP1378" s="22" t="e">
        <f t="shared" si="175"/>
        <v>#N/A</v>
      </c>
      <c r="AQ1378" s="22" t="e">
        <f t="shared" si="170"/>
        <v>#N/A</v>
      </c>
      <c r="AR1378" s="22" t="e">
        <f t="shared" si="171"/>
        <v>#N/A</v>
      </c>
      <c r="AS1378" s="22" t="e">
        <f t="shared" si="172"/>
        <v>#N/A</v>
      </c>
    </row>
    <row r="1379" spans="5:45" x14ac:dyDescent="0.25">
      <c r="E1379" s="8" t="e">
        <f t="shared" si="169"/>
        <v>#N/A</v>
      </c>
      <c r="F1379" s="7" t="e">
        <f t="shared" si="17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173"/>
        <v>#N/A</v>
      </c>
      <c r="AI1379" s="8" t="e">
        <v>#N/A</v>
      </c>
      <c r="AJ1379" s="7" t="e">
        <v>#N/A</v>
      </c>
      <c r="AK1379" s="19" t="e">
        <v>#N/A</v>
      </c>
      <c r="AL1379" s="7" t="e">
        <v>#N/A</v>
      </c>
      <c r="AM1379" s="7" t="e">
        <v>#N/A</v>
      </c>
      <c r="AO1379" s="22" t="e">
        <f t="shared" si="174"/>
        <v>#N/A</v>
      </c>
      <c r="AP1379" s="22" t="e">
        <f t="shared" si="175"/>
        <v>#N/A</v>
      </c>
      <c r="AQ1379" s="22" t="e">
        <f t="shared" si="170"/>
        <v>#N/A</v>
      </c>
      <c r="AR1379" s="22" t="e">
        <f t="shared" si="171"/>
        <v>#N/A</v>
      </c>
      <c r="AS1379" s="22" t="e">
        <f t="shared" si="172"/>
        <v>#N/A</v>
      </c>
    </row>
    <row r="1380" spans="5:45" x14ac:dyDescent="0.25">
      <c r="E1380" s="8" t="e">
        <f t="shared" si="169"/>
        <v>#N/A</v>
      </c>
      <c r="F1380" s="7" t="e">
        <f t="shared" si="17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173"/>
        <v>#N/A</v>
      </c>
      <c r="AI1380" s="8" t="e">
        <v>#N/A</v>
      </c>
      <c r="AJ1380" s="7" t="e">
        <v>#N/A</v>
      </c>
      <c r="AK1380" s="19" t="e">
        <v>#N/A</v>
      </c>
      <c r="AL1380" s="7" t="e">
        <v>#N/A</v>
      </c>
      <c r="AM1380" s="7" t="e">
        <v>#N/A</v>
      </c>
      <c r="AO1380" s="22" t="e">
        <f t="shared" si="174"/>
        <v>#N/A</v>
      </c>
      <c r="AP1380" s="22" t="e">
        <f t="shared" si="175"/>
        <v>#N/A</v>
      </c>
      <c r="AQ1380" s="22" t="e">
        <f t="shared" si="170"/>
        <v>#N/A</v>
      </c>
      <c r="AR1380" s="22" t="e">
        <f t="shared" si="171"/>
        <v>#N/A</v>
      </c>
      <c r="AS1380" s="22" t="e">
        <f t="shared" si="172"/>
        <v>#N/A</v>
      </c>
    </row>
    <row r="1381" spans="5:45" x14ac:dyDescent="0.25">
      <c r="E1381" s="8" t="e">
        <f t="shared" si="169"/>
        <v>#N/A</v>
      </c>
      <c r="F1381" s="7" t="e">
        <f t="shared" si="17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173"/>
        <v>#N/A</v>
      </c>
      <c r="AI1381" s="8" t="e">
        <v>#N/A</v>
      </c>
      <c r="AJ1381" s="7" t="e">
        <v>#N/A</v>
      </c>
      <c r="AK1381" s="19" t="e">
        <v>#N/A</v>
      </c>
      <c r="AL1381" s="7" t="e">
        <v>#N/A</v>
      </c>
      <c r="AM1381" s="7" t="e">
        <v>#N/A</v>
      </c>
      <c r="AO1381" s="22" t="e">
        <f t="shared" si="174"/>
        <v>#N/A</v>
      </c>
      <c r="AP1381" s="22" t="e">
        <f t="shared" si="175"/>
        <v>#N/A</v>
      </c>
      <c r="AQ1381" s="22" t="e">
        <f t="shared" si="170"/>
        <v>#N/A</v>
      </c>
      <c r="AR1381" s="22" t="e">
        <f t="shared" si="171"/>
        <v>#N/A</v>
      </c>
      <c r="AS1381" s="22" t="e">
        <f t="shared" si="172"/>
        <v>#N/A</v>
      </c>
    </row>
    <row r="1382" spans="5:45" x14ac:dyDescent="0.25">
      <c r="E1382" s="8" t="e">
        <f t="shared" si="169"/>
        <v>#N/A</v>
      </c>
      <c r="F1382" s="7" t="e">
        <f t="shared" si="17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173"/>
        <v>#N/A</v>
      </c>
      <c r="AI1382" s="8" t="e">
        <v>#N/A</v>
      </c>
      <c r="AJ1382" s="7" t="e">
        <v>#N/A</v>
      </c>
      <c r="AK1382" s="19" t="e">
        <v>#N/A</v>
      </c>
      <c r="AL1382" s="7" t="e">
        <v>#N/A</v>
      </c>
      <c r="AM1382" s="7" t="e">
        <v>#N/A</v>
      </c>
      <c r="AO1382" s="22" t="e">
        <f t="shared" si="174"/>
        <v>#N/A</v>
      </c>
      <c r="AP1382" s="22" t="e">
        <f t="shared" si="175"/>
        <v>#N/A</v>
      </c>
      <c r="AQ1382" s="22" t="e">
        <f t="shared" si="170"/>
        <v>#N/A</v>
      </c>
      <c r="AR1382" s="22" t="e">
        <f t="shared" si="171"/>
        <v>#N/A</v>
      </c>
      <c r="AS1382" s="22" t="e">
        <f t="shared" si="172"/>
        <v>#N/A</v>
      </c>
    </row>
    <row r="1383" spans="5:45" x14ac:dyDescent="0.25">
      <c r="E1383" s="8" t="e">
        <f t="shared" si="169"/>
        <v>#N/A</v>
      </c>
      <c r="F1383" s="7" t="e">
        <f t="shared" si="17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173"/>
        <v>#N/A</v>
      </c>
      <c r="AI1383" s="8" t="e">
        <v>#N/A</v>
      </c>
      <c r="AJ1383" s="7" t="e">
        <v>#N/A</v>
      </c>
      <c r="AK1383" s="19" t="e">
        <v>#N/A</v>
      </c>
      <c r="AL1383" s="7" t="e">
        <v>#N/A</v>
      </c>
      <c r="AM1383" s="7" t="e">
        <v>#N/A</v>
      </c>
      <c r="AO1383" s="22" t="e">
        <f t="shared" si="174"/>
        <v>#N/A</v>
      </c>
      <c r="AP1383" s="22" t="e">
        <f t="shared" si="175"/>
        <v>#N/A</v>
      </c>
      <c r="AQ1383" s="22" t="e">
        <f t="shared" si="170"/>
        <v>#N/A</v>
      </c>
      <c r="AR1383" s="22" t="e">
        <f t="shared" si="171"/>
        <v>#N/A</v>
      </c>
      <c r="AS1383" s="22" t="e">
        <f t="shared" si="172"/>
        <v>#N/A</v>
      </c>
    </row>
    <row r="1384" spans="5:45" x14ac:dyDescent="0.25">
      <c r="E1384" s="8" t="e">
        <f t="shared" si="169"/>
        <v>#N/A</v>
      </c>
      <c r="F1384" s="7" t="e">
        <f t="shared" si="17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173"/>
        <v>#N/A</v>
      </c>
      <c r="AI1384" s="8" t="e">
        <v>#N/A</v>
      </c>
      <c r="AJ1384" s="7" t="e">
        <v>#N/A</v>
      </c>
      <c r="AK1384" s="19" t="e">
        <v>#N/A</v>
      </c>
      <c r="AL1384" s="7" t="e">
        <v>#N/A</v>
      </c>
      <c r="AM1384" s="7" t="e">
        <v>#N/A</v>
      </c>
      <c r="AO1384" s="22" t="e">
        <f t="shared" si="174"/>
        <v>#N/A</v>
      </c>
      <c r="AP1384" s="22" t="e">
        <f t="shared" si="175"/>
        <v>#N/A</v>
      </c>
      <c r="AQ1384" s="22" t="e">
        <f t="shared" si="170"/>
        <v>#N/A</v>
      </c>
      <c r="AR1384" s="22" t="e">
        <f t="shared" si="171"/>
        <v>#N/A</v>
      </c>
      <c r="AS1384" s="22" t="e">
        <f t="shared" si="172"/>
        <v>#N/A</v>
      </c>
    </row>
    <row r="1385" spans="5:45" x14ac:dyDescent="0.25">
      <c r="E1385" s="8" t="e">
        <f t="shared" si="169"/>
        <v>#N/A</v>
      </c>
      <c r="F1385" s="7" t="e">
        <f t="shared" si="17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173"/>
        <v>#N/A</v>
      </c>
      <c r="AI1385" s="8" t="e">
        <v>#N/A</v>
      </c>
      <c r="AJ1385" s="7" t="e">
        <v>#N/A</v>
      </c>
      <c r="AK1385" s="19" t="e">
        <v>#N/A</v>
      </c>
      <c r="AL1385" s="7" t="e">
        <v>#N/A</v>
      </c>
      <c r="AM1385" s="7" t="e">
        <v>#N/A</v>
      </c>
      <c r="AO1385" s="22" t="e">
        <f t="shared" si="174"/>
        <v>#N/A</v>
      </c>
      <c r="AP1385" s="22" t="e">
        <f t="shared" si="175"/>
        <v>#N/A</v>
      </c>
      <c r="AQ1385" s="22" t="e">
        <f t="shared" si="170"/>
        <v>#N/A</v>
      </c>
      <c r="AR1385" s="22" t="e">
        <f t="shared" si="171"/>
        <v>#N/A</v>
      </c>
      <c r="AS1385" s="22" t="e">
        <f t="shared" si="172"/>
        <v>#N/A</v>
      </c>
    </row>
    <row r="1386" spans="5:45" x14ac:dyDescent="0.25">
      <c r="E1386" s="8" t="e">
        <f t="shared" si="169"/>
        <v>#N/A</v>
      </c>
      <c r="F1386" s="7" t="e">
        <f t="shared" si="17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173"/>
        <v>#N/A</v>
      </c>
      <c r="AI1386" s="8" t="e">
        <v>#N/A</v>
      </c>
      <c r="AJ1386" s="7" t="e">
        <v>#N/A</v>
      </c>
      <c r="AK1386" s="19" t="e">
        <v>#N/A</v>
      </c>
      <c r="AL1386" s="7" t="e">
        <v>#N/A</v>
      </c>
      <c r="AM1386" s="7" t="e">
        <v>#N/A</v>
      </c>
      <c r="AO1386" s="22" t="e">
        <f t="shared" si="174"/>
        <v>#N/A</v>
      </c>
      <c r="AP1386" s="22" t="e">
        <f t="shared" si="175"/>
        <v>#N/A</v>
      </c>
      <c r="AQ1386" s="22" t="e">
        <f t="shared" si="170"/>
        <v>#N/A</v>
      </c>
      <c r="AR1386" s="22" t="e">
        <f t="shared" si="171"/>
        <v>#N/A</v>
      </c>
      <c r="AS1386" s="22" t="e">
        <f t="shared" si="172"/>
        <v>#N/A</v>
      </c>
    </row>
    <row r="1387" spans="5:45" x14ac:dyDescent="0.25">
      <c r="E1387" s="8" t="e">
        <f t="shared" si="169"/>
        <v>#N/A</v>
      </c>
      <c r="F1387" s="7" t="e">
        <f t="shared" si="17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173"/>
        <v>#N/A</v>
      </c>
      <c r="AI1387" s="8" t="e">
        <v>#N/A</v>
      </c>
      <c r="AJ1387" s="7" t="e">
        <v>#N/A</v>
      </c>
      <c r="AK1387" s="19" t="e">
        <v>#N/A</v>
      </c>
      <c r="AL1387" s="7" t="e">
        <v>#N/A</v>
      </c>
      <c r="AM1387" s="7" t="e">
        <v>#N/A</v>
      </c>
      <c r="AO1387" s="22" t="e">
        <f t="shared" si="174"/>
        <v>#N/A</v>
      </c>
      <c r="AP1387" s="22" t="e">
        <f t="shared" si="175"/>
        <v>#N/A</v>
      </c>
      <c r="AQ1387" s="22" t="e">
        <f t="shared" si="170"/>
        <v>#N/A</v>
      </c>
      <c r="AR1387" s="22" t="e">
        <f t="shared" si="171"/>
        <v>#N/A</v>
      </c>
      <c r="AS1387" s="22" t="e">
        <f t="shared" si="172"/>
        <v>#N/A</v>
      </c>
    </row>
    <row r="1388" spans="5:45" x14ac:dyDescent="0.25">
      <c r="E1388" s="8" t="e">
        <f t="shared" si="169"/>
        <v>#N/A</v>
      </c>
      <c r="F1388" s="7" t="e">
        <f t="shared" si="17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173"/>
        <v>#N/A</v>
      </c>
      <c r="AI1388" s="8" t="e">
        <v>#N/A</v>
      </c>
      <c r="AJ1388" s="7" t="e">
        <v>#N/A</v>
      </c>
      <c r="AK1388" s="19" t="e">
        <v>#N/A</v>
      </c>
      <c r="AL1388" s="7" t="e">
        <v>#N/A</v>
      </c>
      <c r="AM1388" s="7" t="e">
        <v>#N/A</v>
      </c>
      <c r="AO1388" s="22" t="e">
        <f t="shared" si="174"/>
        <v>#N/A</v>
      </c>
      <c r="AP1388" s="22" t="e">
        <f t="shared" si="175"/>
        <v>#N/A</v>
      </c>
      <c r="AQ1388" s="22" t="e">
        <f t="shared" si="170"/>
        <v>#N/A</v>
      </c>
      <c r="AR1388" s="22" t="e">
        <f t="shared" si="171"/>
        <v>#N/A</v>
      </c>
      <c r="AS1388" s="22" t="e">
        <f t="shared" si="172"/>
        <v>#N/A</v>
      </c>
    </row>
    <row r="1389" spans="5:45" x14ac:dyDescent="0.25">
      <c r="E1389" s="8" t="e">
        <f t="shared" si="169"/>
        <v>#N/A</v>
      </c>
      <c r="F1389" s="7" t="e">
        <f t="shared" si="17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173"/>
        <v>#N/A</v>
      </c>
      <c r="AI1389" s="8" t="e">
        <v>#N/A</v>
      </c>
      <c r="AJ1389" s="7" t="e">
        <v>#N/A</v>
      </c>
      <c r="AK1389" s="19" t="e">
        <v>#N/A</v>
      </c>
      <c r="AL1389" s="7" t="e">
        <v>#N/A</v>
      </c>
      <c r="AM1389" s="7" t="e">
        <v>#N/A</v>
      </c>
      <c r="AO1389" s="22" t="e">
        <f t="shared" si="174"/>
        <v>#N/A</v>
      </c>
      <c r="AP1389" s="22" t="e">
        <f t="shared" si="175"/>
        <v>#N/A</v>
      </c>
      <c r="AQ1389" s="22" t="e">
        <f t="shared" si="170"/>
        <v>#N/A</v>
      </c>
      <c r="AR1389" s="22" t="e">
        <f t="shared" si="171"/>
        <v>#N/A</v>
      </c>
      <c r="AS1389" s="22" t="e">
        <f t="shared" si="172"/>
        <v>#N/A</v>
      </c>
    </row>
    <row r="1390" spans="5:45" x14ac:dyDescent="0.25">
      <c r="E1390" s="8" t="e">
        <f t="shared" si="169"/>
        <v>#N/A</v>
      </c>
      <c r="F1390" s="7" t="e">
        <f t="shared" si="17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173"/>
        <v>#N/A</v>
      </c>
      <c r="AI1390" s="8" t="e">
        <v>#N/A</v>
      </c>
      <c r="AJ1390" s="7" t="e">
        <v>#N/A</v>
      </c>
      <c r="AK1390" s="19" t="e">
        <v>#N/A</v>
      </c>
      <c r="AL1390" s="7" t="e">
        <v>#N/A</v>
      </c>
      <c r="AM1390" s="7" t="e">
        <v>#N/A</v>
      </c>
      <c r="AO1390" s="22" t="e">
        <f t="shared" si="174"/>
        <v>#N/A</v>
      </c>
      <c r="AP1390" s="22" t="e">
        <f t="shared" si="175"/>
        <v>#N/A</v>
      </c>
      <c r="AQ1390" s="22" t="e">
        <f t="shared" si="170"/>
        <v>#N/A</v>
      </c>
      <c r="AR1390" s="22" t="e">
        <f t="shared" si="171"/>
        <v>#N/A</v>
      </c>
      <c r="AS1390" s="22" t="e">
        <f t="shared" si="172"/>
        <v>#N/A</v>
      </c>
    </row>
    <row r="1391" spans="5:45" x14ac:dyDescent="0.25">
      <c r="E1391" s="8" t="e">
        <f t="shared" si="169"/>
        <v>#N/A</v>
      </c>
      <c r="F1391" s="7" t="e">
        <f t="shared" si="17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173"/>
        <v>#N/A</v>
      </c>
      <c r="AI1391" s="8" t="e">
        <v>#N/A</v>
      </c>
      <c r="AJ1391" s="7" t="e">
        <v>#N/A</v>
      </c>
      <c r="AK1391" s="19" t="e">
        <v>#N/A</v>
      </c>
      <c r="AL1391" s="7" t="e">
        <v>#N/A</v>
      </c>
      <c r="AM1391" s="7" t="e">
        <v>#N/A</v>
      </c>
      <c r="AO1391" s="22" t="e">
        <f t="shared" si="174"/>
        <v>#N/A</v>
      </c>
      <c r="AP1391" s="22" t="e">
        <f t="shared" si="175"/>
        <v>#N/A</v>
      </c>
      <c r="AQ1391" s="22" t="e">
        <f t="shared" si="170"/>
        <v>#N/A</v>
      </c>
      <c r="AR1391" s="22" t="e">
        <f t="shared" si="171"/>
        <v>#N/A</v>
      </c>
      <c r="AS1391" s="22" t="e">
        <f t="shared" si="172"/>
        <v>#N/A</v>
      </c>
    </row>
    <row r="1392" spans="5:45" x14ac:dyDescent="0.25">
      <c r="E1392" s="8" t="e">
        <f t="shared" si="169"/>
        <v>#N/A</v>
      </c>
      <c r="F1392" s="7" t="e">
        <f t="shared" si="17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173"/>
        <v>#N/A</v>
      </c>
      <c r="AI1392" s="8" t="e">
        <v>#N/A</v>
      </c>
      <c r="AJ1392" s="7" t="e">
        <v>#N/A</v>
      </c>
      <c r="AK1392" s="19" t="e">
        <v>#N/A</v>
      </c>
      <c r="AL1392" s="7" t="e">
        <v>#N/A</v>
      </c>
      <c r="AM1392" s="7" t="e">
        <v>#N/A</v>
      </c>
      <c r="AO1392" s="22" t="e">
        <f t="shared" si="174"/>
        <v>#N/A</v>
      </c>
      <c r="AP1392" s="22" t="e">
        <f t="shared" si="175"/>
        <v>#N/A</v>
      </c>
      <c r="AQ1392" s="22" t="e">
        <f t="shared" si="170"/>
        <v>#N/A</v>
      </c>
      <c r="AR1392" s="22" t="e">
        <f t="shared" si="171"/>
        <v>#N/A</v>
      </c>
      <c r="AS1392" s="22" t="e">
        <f t="shared" si="172"/>
        <v>#N/A</v>
      </c>
    </row>
    <row r="1393" spans="5:45" x14ac:dyDescent="0.25">
      <c r="E1393" s="8" t="e">
        <f t="shared" si="169"/>
        <v>#N/A</v>
      </c>
      <c r="F1393" s="7" t="e">
        <f t="shared" si="17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173"/>
        <v>#N/A</v>
      </c>
      <c r="AI1393" s="8" t="e">
        <v>#N/A</v>
      </c>
      <c r="AJ1393" s="7" t="e">
        <v>#N/A</v>
      </c>
      <c r="AK1393" s="19" t="e">
        <v>#N/A</v>
      </c>
      <c r="AL1393" s="7" t="e">
        <v>#N/A</v>
      </c>
      <c r="AM1393" s="7" t="e">
        <v>#N/A</v>
      </c>
      <c r="AO1393" s="22" t="e">
        <f t="shared" si="174"/>
        <v>#N/A</v>
      </c>
      <c r="AP1393" s="22" t="e">
        <f t="shared" si="175"/>
        <v>#N/A</v>
      </c>
      <c r="AQ1393" s="22" t="e">
        <f t="shared" si="170"/>
        <v>#N/A</v>
      </c>
      <c r="AR1393" s="22" t="e">
        <f t="shared" si="171"/>
        <v>#N/A</v>
      </c>
      <c r="AS1393" s="22" t="e">
        <f t="shared" si="172"/>
        <v>#N/A</v>
      </c>
    </row>
    <row r="1394" spans="5:45" x14ac:dyDescent="0.25">
      <c r="E1394" s="8" t="e">
        <f t="shared" si="169"/>
        <v>#N/A</v>
      </c>
      <c r="F1394" s="7" t="e">
        <f t="shared" si="17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173"/>
        <v>#N/A</v>
      </c>
      <c r="AI1394" s="8" t="e">
        <v>#N/A</v>
      </c>
      <c r="AJ1394" s="7" t="e">
        <v>#N/A</v>
      </c>
      <c r="AK1394" s="19" t="e">
        <v>#N/A</v>
      </c>
      <c r="AL1394" s="7" t="e">
        <v>#N/A</v>
      </c>
      <c r="AM1394" s="7" t="e">
        <v>#N/A</v>
      </c>
      <c r="AO1394" s="22" t="e">
        <f t="shared" si="174"/>
        <v>#N/A</v>
      </c>
      <c r="AP1394" s="22" t="e">
        <f t="shared" si="175"/>
        <v>#N/A</v>
      </c>
      <c r="AQ1394" s="22" t="e">
        <f t="shared" si="170"/>
        <v>#N/A</v>
      </c>
      <c r="AR1394" s="22" t="e">
        <f t="shared" si="171"/>
        <v>#N/A</v>
      </c>
      <c r="AS1394" s="22" t="e">
        <f t="shared" si="172"/>
        <v>#N/A</v>
      </c>
    </row>
    <row r="1395" spans="5:45" x14ac:dyDescent="0.25">
      <c r="E1395" s="8" t="e">
        <f t="shared" si="169"/>
        <v>#N/A</v>
      </c>
      <c r="F1395" s="7" t="e">
        <f t="shared" si="17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173"/>
        <v>#N/A</v>
      </c>
      <c r="AI1395" s="8" t="e">
        <v>#N/A</v>
      </c>
      <c r="AJ1395" s="7" t="e">
        <v>#N/A</v>
      </c>
      <c r="AK1395" s="19" t="e">
        <v>#N/A</v>
      </c>
      <c r="AL1395" s="7" t="e">
        <v>#N/A</v>
      </c>
      <c r="AM1395" s="7" t="e">
        <v>#N/A</v>
      </c>
      <c r="AO1395" s="22" t="e">
        <f t="shared" si="174"/>
        <v>#N/A</v>
      </c>
      <c r="AP1395" s="22" t="e">
        <f t="shared" si="175"/>
        <v>#N/A</v>
      </c>
      <c r="AQ1395" s="22" t="e">
        <f t="shared" si="170"/>
        <v>#N/A</v>
      </c>
      <c r="AR1395" s="22" t="e">
        <f t="shared" si="171"/>
        <v>#N/A</v>
      </c>
      <c r="AS1395" s="22" t="e">
        <f t="shared" si="172"/>
        <v>#N/A</v>
      </c>
    </row>
    <row r="1396" spans="5:45" x14ac:dyDescent="0.25">
      <c r="E1396" s="8" t="e">
        <f t="shared" si="169"/>
        <v>#N/A</v>
      </c>
      <c r="F1396" s="7" t="e">
        <f t="shared" si="17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173"/>
        <v>#N/A</v>
      </c>
      <c r="AI1396" s="8" t="e">
        <v>#N/A</v>
      </c>
      <c r="AJ1396" s="7" t="e">
        <v>#N/A</v>
      </c>
      <c r="AK1396" s="19" t="e">
        <v>#N/A</v>
      </c>
      <c r="AL1396" s="7" t="e">
        <v>#N/A</v>
      </c>
      <c r="AM1396" s="7" t="e">
        <v>#N/A</v>
      </c>
      <c r="AO1396" s="22" t="e">
        <f t="shared" si="174"/>
        <v>#N/A</v>
      </c>
      <c r="AP1396" s="22" t="e">
        <f t="shared" si="175"/>
        <v>#N/A</v>
      </c>
      <c r="AQ1396" s="22" t="e">
        <f t="shared" si="170"/>
        <v>#N/A</v>
      </c>
      <c r="AR1396" s="22" t="e">
        <f t="shared" si="171"/>
        <v>#N/A</v>
      </c>
      <c r="AS1396" s="22" t="e">
        <f t="shared" si="172"/>
        <v>#N/A</v>
      </c>
    </row>
    <row r="1397" spans="5:45" x14ac:dyDescent="0.25">
      <c r="E1397" s="8" t="e">
        <f t="shared" si="169"/>
        <v>#N/A</v>
      </c>
      <c r="F1397" s="7" t="e">
        <f t="shared" si="17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173"/>
        <v>#N/A</v>
      </c>
      <c r="AI1397" s="8" t="e">
        <v>#N/A</v>
      </c>
      <c r="AJ1397" s="7" t="e">
        <v>#N/A</v>
      </c>
      <c r="AK1397" s="19" t="e">
        <v>#N/A</v>
      </c>
      <c r="AL1397" s="7" t="e">
        <v>#N/A</v>
      </c>
      <c r="AM1397" s="7" t="e">
        <v>#N/A</v>
      </c>
      <c r="AO1397" s="22" t="e">
        <f t="shared" si="174"/>
        <v>#N/A</v>
      </c>
      <c r="AP1397" s="22" t="e">
        <f t="shared" si="175"/>
        <v>#N/A</v>
      </c>
      <c r="AQ1397" s="22" t="e">
        <f t="shared" si="170"/>
        <v>#N/A</v>
      </c>
      <c r="AR1397" s="22" t="e">
        <f t="shared" si="171"/>
        <v>#N/A</v>
      </c>
      <c r="AS1397" s="22" t="e">
        <f t="shared" si="172"/>
        <v>#N/A</v>
      </c>
    </row>
    <row r="1398" spans="5:45" x14ac:dyDescent="0.25">
      <c r="E1398" s="8" t="e">
        <f t="shared" si="169"/>
        <v>#N/A</v>
      </c>
      <c r="F1398" s="7" t="e">
        <f t="shared" si="17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173"/>
        <v>#N/A</v>
      </c>
      <c r="AI1398" s="8" t="e">
        <v>#N/A</v>
      </c>
      <c r="AJ1398" s="7" t="e">
        <v>#N/A</v>
      </c>
      <c r="AK1398" s="19" t="e">
        <v>#N/A</v>
      </c>
      <c r="AL1398" s="7" t="e">
        <v>#N/A</v>
      </c>
      <c r="AM1398" s="7" t="e">
        <v>#N/A</v>
      </c>
      <c r="AO1398" s="22" t="e">
        <f t="shared" si="174"/>
        <v>#N/A</v>
      </c>
      <c r="AP1398" s="22" t="e">
        <f t="shared" si="175"/>
        <v>#N/A</v>
      </c>
      <c r="AQ1398" s="22" t="e">
        <f t="shared" si="170"/>
        <v>#N/A</v>
      </c>
      <c r="AR1398" s="22" t="e">
        <f t="shared" si="171"/>
        <v>#N/A</v>
      </c>
      <c r="AS1398" s="22" t="e">
        <f t="shared" si="172"/>
        <v>#N/A</v>
      </c>
    </row>
    <row r="1399" spans="5:45" x14ac:dyDescent="0.25">
      <c r="E1399" s="8" t="e">
        <f t="shared" si="169"/>
        <v>#N/A</v>
      </c>
      <c r="F1399" s="7" t="e">
        <f t="shared" si="17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173"/>
        <v>#N/A</v>
      </c>
      <c r="AI1399" s="8" t="e">
        <v>#N/A</v>
      </c>
      <c r="AJ1399" s="7" t="e">
        <v>#N/A</v>
      </c>
      <c r="AK1399" s="19" t="e">
        <v>#N/A</v>
      </c>
      <c r="AL1399" s="7" t="e">
        <v>#N/A</v>
      </c>
      <c r="AM1399" s="7" t="e">
        <v>#N/A</v>
      </c>
      <c r="AO1399" s="22" t="e">
        <f t="shared" si="174"/>
        <v>#N/A</v>
      </c>
      <c r="AP1399" s="22" t="e">
        <f t="shared" si="175"/>
        <v>#N/A</v>
      </c>
      <c r="AQ1399" s="22" t="e">
        <f t="shared" si="170"/>
        <v>#N/A</v>
      </c>
      <c r="AR1399" s="22" t="e">
        <f t="shared" si="171"/>
        <v>#N/A</v>
      </c>
      <c r="AS1399" s="22" t="e">
        <f t="shared" si="172"/>
        <v>#N/A</v>
      </c>
    </row>
    <row r="1400" spans="5:45" x14ac:dyDescent="0.25">
      <c r="E1400" s="8" t="e">
        <f t="shared" si="169"/>
        <v>#N/A</v>
      </c>
      <c r="F1400" s="7" t="e">
        <f t="shared" si="17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173"/>
        <v>#N/A</v>
      </c>
      <c r="AI1400" s="8" t="e">
        <v>#N/A</v>
      </c>
      <c r="AJ1400" s="7" t="e">
        <v>#N/A</v>
      </c>
      <c r="AK1400" s="19" t="e">
        <v>#N/A</v>
      </c>
      <c r="AL1400" s="7" t="e">
        <v>#N/A</v>
      </c>
      <c r="AM1400" s="7" t="e">
        <v>#N/A</v>
      </c>
      <c r="AO1400" s="22" t="e">
        <f t="shared" si="174"/>
        <v>#N/A</v>
      </c>
      <c r="AP1400" s="22" t="e">
        <f t="shared" si="175"/>
        <v>#N/A</v>
      </c>
      <c r="AQ1400" s="22" t="e">
        <f t="shared" si="170"/>
        <v>#N/A</v>
      </c>
      <c r="AR1400" s="22" t="e">
        <f t="shared" si="171"/>
        <v>#N/A</v>
      </c>
      <c r="AS1400" s="22" t="e">
        <f t="shared" si="172"/>
        <v>#N/A</v>
      </c>
    </row>
    <row r="1401" spans="5:45" x14ac:dyDescent="0.25">
      <c r="E1401" s="8" t="e">
        <f t="shared" si="169"/>
        <v>#N/A</v>
      </c>
      <c r="F1401" s="7" t="e">
        <f t="shared" si="17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173"/>
        <v>#N/A</v>
      </c>
      <c r="AI1401" s="8" t="e">
        <v>#N/A</v>
      </c>
      <c r="AJ1401" s="7" t="e">
        <v>#N/A</v>
      </c>
      <c r="AK1401" s="19" t="e">
        <v>#N/A</v>
      </c>
      <c r="AL1401" s="7" t="e">
        <v>#N/A</v>
      </c>
      <c r="AM1401" s="7" t="e">
        <v>#N/A</v>
      </c>
      <c r="AO1401" s="22" t="e">
        <f t="shared" si="174"/>
        <v>#N/A</v>
      </c>
      <c r="AP1401" s="22" t="e">
        <f t="shared" si="175"/>
        <v>#N/A</v>
      </c>
      <c r="AQ1401" s="22" t="e">
        <f t="shared" si="170"/>
        <v>#N/A</v>
      </c>
      <c r="AR1401" s="22" t="e">
        <f t="shared" si="171"/>
        <v>#N/A</v>
      </c>
      <c r="AS1401" s="22" t="e">
        <f t="shared" si="172"/>
        <v>#N/A</v>
      </c>
    </row>
    <row r="1402" spans="5:45" x14ac:dyDescent="0.25">
      <c r="E1402" s="8" t="e">
        <f t="shared" ref="E1402:E1465" si="177">IF(E1401+1&gt;MAX($B$4:$B$97), NA(), E1401+1)</f>
        <v>#N/A</v>
      </c>
      <c r="F1402" s="7" t="e">
        <f t="shared" si="17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173"/>
        <v>#N/A</v>
      </c>
      <c r="AI1402" s="8" t="e">
        <v>#N/A</v>
      </c>
      <c r="AJ1402" s="7" t="e">
        <v>#N/A</v>
      </c>
      <c r="AK1402" s="19" t="e">
        <v>#N/A</v>
      </c>
      <c r="AL1402" s="7" t="e">
        <v>#N/A</v>
      </c>
      <c r="AM1402" s="7" t="e">
        <v>#N/A</v>
      </c>
      <c r="AO1402" s="22" t="e">
        <f t="shared" si="174"/>
        <v>#N/A</v>
      </c>
      <c r="AP1402" s="22" t="e">
        <f t="shared" si="175"/>
        <v>#N/A</v>
      </c>
      <c r="AQ1402" s="22" t="e">
        <f t="shared" si="170"/>
        <v>#N/A</v>
      </c>
      <c r="AR1402" s="22" t="e">
        <f t="shared" si="171"/>
        <v>#N/A</v>
      </c>
      <c r="AS1402" s="22" t="e">
        <f t="shared" si="172"/>
        <v>#N/A</v>
      </c>
    </row>
    <row r="1403" spans="5:45" x14ac:dyDescent="0.25">
      <c r="E1403" s="8" t="e">
        <f t="shared" si="177"/>
        <v>#N/A</v>
      </c>
      <c r="F1403" s="7" t="e">
        <f t="shared" si="17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173"/>
        <v>#N/A</v>
      </c>
      <c r="AI1403" s="8" t="e">
        <v>#N/A</v>
      </c>
      <c r="AJ1403" s="7" t="e">
        <v>#N/A</v>
      </c>
      <c r="AK1403" s="19" t="e">
        <v>#N/A</v>
      </c>
      <c r="AL1403" s="7" t="e">
        <v>#N/A</v>
      </c>
      <c r="AM1403" s="7" t="e">
        <v>#N/A</v>
      </c>
      <c r="AO1403" s="22" t="e">
        <f t="shared" si="174"/>
        <v>#N/A</v>
      </c>
      <c r="AP1403" s="22" t="e">
        <f t="shared" si="175"/>
        <v>#N/A</v>
      </c>
      <c r="AQ1403" s="22" t="e">
        <f t="shared" si="170"/>
        <v>#N/A</v>
      </c>
      <c r="AR1403" s="22" t="e">
        <f t="shared" si="171"/>
        <v>#N/A</v>
      </c>
      <c r="AS1403" s="22" t="e">
        <f t="shared" si="172"/>
        <v>#N/A</v>
      </c>
    </row>
    <row r="1404" spans="5:45" x14ac:dyDescent="0.25">
      <c r="E1404" s="8" t="e">
        <f t="shared" si="177"/>
        <v>#N/A</v>
      </c>
      <c r="F1404" s="7" t="e">
        <f t="shared" si="17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173"/>
        <v>#N/A</v>
      </c>
      <c r="AI1404" s="8" t="e">
        <v>#N/A</v>
      </c>
      <c r="AJ1404" s="7" t="e">
        <v>#N/A</v>
      </c>
      <c r="AK1404" s="19" t="e">
        <v>#N/A</v>
      </c>
      <c r="AL1404" s="7" t="e">
        <v>#N/A</v>
      </c>
      <c r="AM1404" s="7" t="e">
        <v>#N/A</v>
      </c>
      <c r="AO1404" s="22" t="e">
        <f t="shared" si="174"/>
        <v>#N/A</v>
      </c>
      <c r="AP1404" s="22" t="e">
        <f t="shared" si="175"/>
        <v>#N/A</v>
      </c>
      <c r="AQ1404" s="22" t="e">
        <f t="shared" si="170"/>
        <v>#N/A</v>
      </c>
      <c r="AR1404" s="22" t="e">
        <f t="shared" si="171"/>
        <v>#N/A</v>
      </c>
      <c r="AS1404" s="22" t="e">
        <f t="shared" si="172"/>
        <v>#N/A</v>
      </c>
    </row>
    <row r="1405" spans="5:45" x14ac:dyDescent="0.25">
      <c r="E1405" s="8" t="e">
        <f t="shared" si="177"/>
        <v>#N/A</v>
      </c>
      <c r="F1405" s="7" t="e">
        <f t="shared" si="17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173"/>
        <v>#N/A</v>
      </c>
      <c r="AI1405" s="8" t="e">
        <v>#N/A</v>
      </c>
      <c r="AJ1405" s="7" t="e">
        <v>#N/A</v>
      </c>
      <c r="AK1405" s="19" t="e">
        <v>#N/A</v>
      </c>
      <c r="AL1405" s="7" t="e">
        <v>#N/A</v>
      </c>
      <c r="AM1405" s="7" t="e">
        <v>#N/A</v>
      </c>
      <c r="AO1405" s="22" t="e">
        <f t="shared" si="174"/>
        <v>#N/A</v>
      </c>
      <c r="AP1405" s="22" t="e">
        <f t="shared" si="175"/>
        <v>#N/A</v>
      </c>
      <c r="AQ1405" s="22" t="e">
        <f t="shared" si="170"/>
        <v>#N/A</v>
      </c>
      <c r="AR1405" s="22" t="e">
        <f t="shared" si="171"/>
        <v>#N/A</v>
      </c>
      <c r="AS1405" s="22" t="e">
        <f t="shared" si="172"/>
        <v>#N/A</v>
      </c>
    </row>
    <row r="1406" spans="5:45" x14ac:dyDescent="0.25">
      <c r="E1406" s="8" t="e">
        <f t="shared" si="177"/>
        <v>#N/A</v>
      </c>
      <c r="F1406" s="7" t="e">
        <f t="shared" si="17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173"/>
        <v>#N/A</v>
      </c>
      <c r="AI1406" s="8" t="e">
        <v>#N/A</v>
      </c>
      <c r="AJ1406" s="7" t="e">
        <v>#N/A</v>
      </c>
      <c r="AK1406" s="19" t="e">
        <v>#N/A</v>
      </c>
      <c r="AL1406" s="7" t="e">
        <v>#N/A</v>
      </c>
      <c r="AM1406" s="7" t="e">
        <v>#N/A</v>
      </c>
      <c r="AO1406" s="22" t="e">
        <f t="shared" si="174"/>
        <v>#N/A</v>
      </c>
      <c r="AP1406" s="22" t="e">
        <f t="shared" si="175"/>
        <v>#N/A</v>
      </c>
      <c r="AQ1406" s="22" t="e">
        <f t="shared" si="170"/>
        <v>#N/A</v>
      </c>
      <c r="AR1406" s="22" t="e">
        <f t="shared" si="171"/>
        <v>#N/A</v>
      </c>
      <c r="AS1406" s="22" t="e">
        <f t="shared" si="172"/>
        <v>#N/A</v>
      </c>
    </row>
    <row r="1407" spans="5:45" x14ac:dyDescent="0.25">
      <c r="E1407" s="8" t="e">
        <f t="shared" si="177"/>
        <v>#N/A</v>
      </c>
      <c r="F1407" s="7" t="e">
        <f t="shared" si="17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173"/>
        <v>#N/A</v>
      </c>
      <c r="AI1407" s="8" t="e">
        <v>#N/A</v>
      </c>
      <c r="AJ1407" s="7" t="e">
        <v>#N/A</v>
      </c>
      <c r="AK1407" s="19" t="e">
        <v>#N/A</v>
      </c>
      <c r="AL1407" s="7" t="e">
        <v>#N/A</v>
      </c>
      <c r="AM1407" s="7" t="e">
        <v>#N/A</v>
      </c>
      <c r="AO1407" s="22" t="e">
        <f t="shared" si="174"/>
        <v>#N/A</v>
      </c>
      <c r="AP1407" s="22" t="e">
        <f t="shared" si="175"/>
        <v>#N/A</v>
      </c>
      <c r="AQ1407" s="22" t="e">
        <f t="shared" si="170"/>
        <v>#N/A</v>
      </c>
      <c r="AR1407" s="22" t="e">
        <f t="shared" si="171"/>
        <v>#N/A</v>
      </c>
      <c r="AS1407" s="22" t="e">
        <f t="shared" si="172"/>
        <v>#N/A</v>
      </c>
    </row>
    <row r="1408" spans="5:45" x14ac:dyDescent="0.25">
      <c r="E1408" s="8" t="e">
        <f t="shared" si="177"/>
        <v>#N/A</v>
      </c>
      <c r="F1408" s="7" t="e">
        <f t="shared" si="17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173"/>
        <v>#N/A</v>
      </c>
      <c r="AI1408" s="8" t="e">
        <v>#N/A</v>
      </c>
      <c r="AJ1408" s="7" t="e">
        <v>#N/A</v>
      </c>
      <c r="AK1408" s="19" t="e">
        <v>#N/A</v>
      </c>
      <c r="AL1408" s="7" t="e">
        <v>#N/A</v>
      </c>
      <c r="AM1408" s="7" t="e">
        <v>#N/A</v>
      </c>
      <c r="AO1408" s="22" t="e">
        <f t="shared" si="174"/>
        <v>#N/A</v>
      </c>
      <c r="AP1408" s="22" t="e">
        <f t="shared" si="175"/>
        <v>#N/A</v>
      </c>
      <c r="AQ1408" s="22" t="e">
        <f t="shared" si="170"/>
        <v>#N/A</v>
      </c>
      <c r="AR1408" s="22" t="e">
        <f t="shared" si="171"/>
        <v>#N/A</v>
      </c>
      <c r="AS1408" s="22" t="e">
        <f t="shared" si="172"/>
        <v>#N/A</v>
      </c>
    </row>
    <row r="1409" spans="5:45" x14ac:dyDescent="0.25">
      <c r="E1409" s="8" t="e">
        <f t="shared" si="177"/>
        <v>#N/A</v>
      </c>
      <c r="F1409" s="7" t="e">
        <f t="shared" si="17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173"/>
        <v>#N/A</v>
      </c>
      <c r="AI1409" s="8" t="e">
        <v>#N/A</v>
      </c>
      <c r="AJ1409" s="7" t="e">
        <v>#N/A</v>
      </c>
      <c r="AK1409" s="19" t="e">
        <v>#N/A</v>
      </c>
      <c r="AL1409" s="7" t="e">
        <v>#N/A</v>
      </c>
      <c r="AM1409" s="7" t="e">
        <v>#N/A</v>
      </c>
      <c r="AO1409" s="22" t="e">
        <f t="shared" si="174"/>
        <v>#N/A</v>
      </c>
      <c r="AP1409" s="22" t="e">
        <f t="shared" si="175"/>
        <v>#N/A</v>
      </c>
      <c r="AQ1409" s="22" t="e">
        <f t="shared" si="170"/>
        <v>#N/A</v>
      </c>
      <c r="AR1409" s="22" t="e">
        <f t="shared" si="171"/>
        <v>#N/A</v>
      </c>
      <c r="AS1409" s="22" t="e">
        <f t="shared" si="172"/>
        <v>#N/A</v>
      </c>
    </row>
    <row r="1410" spans="5:45" x14ac:dyDescent="0.25">
      <c r="E1410" s="8" t="e">
        <f t="shared" si="177"/>
        <v>#N/A</v>
      </c>
      <c r="F1410" s="7" t="e">
        <f t="shared" si="17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173"/>
        <v>#N/A</v>
      </c>
      <c r="AI1410" s="8" t="e">
        <v>#N/A</v>
      </c>
      <c r="AJ1410" s="7" t="e">
        <v>#N/A</v>
      </c>
      <c r="AK1410" s="19" t="e">
        <v>#N/A</v>
      </c>
      <c r="AL1410" s="7" t="e">
        <v>#N/A</v>
      </c>
      <c r="AM1410" s="7" t="e">
        <v>#N/A</v>
      </c>
      <c r="AO1410" s="22" t="e">
        <f t="shared" si="174"/>
        <v>#N/A</v>
      </c>
      <c r="AP1410" s="22" t="e">
        <f t="shared" si="175"/>
        <v>#N/A</v>
      </c>
      <c r="AQ1410" s="22" t="e">
        <f t="shared" si="170"/>
        <v>#N/A</v>
      </c>
      <c r="AR1410" s="22" t="e">
        <f t="shared" si="171"/>
        <v>#N/A</v>
      </c>
      <c r="AS1410" s="22" t="e">
        <f t="shared" si="172"/>
        <v>#N/A</v>
      </c>
    </row>
    <row r="1411" spans="5:45" x14ac:dyDescent="0.25">
      <c r="E1411" s="8" t="e">
        <f t="shared" si="177"/>
        <v>#N/A</v>
      </c>
      <c r="F1411" s="7" t="e">
        <f t="shared" si="17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173"/>
        <v>#N/A</v>
      </c>
      <c r="AI1411" s="8" t="e">
        <v>#N/A</v>
      </c>
      <c r="AJ1411" s="7" t="e">
        <v>#N/A</v>
      </c>
      <c r="AK1411" s="19" t="e">
        <v>#N/A</v>
      </c>
      <c r="AL1411" s="7" t="e">
        <v>#N/A</v>
      </c>
      <c r="AM1411" s="7" t="e">
        <v>#N/A</v>
      </c>
      <c r="AO1411" s="22" t="e">
        <f t="shared" si="174"/>
        <v>#N/A</v>
      </c>
      <c r="AP1411" s="22" t="e">
        <f t="shared" si="175"/>
        <v>#N/A</v>
      </c>
      <c r="AQ1411" s="22" t="e">
        <f t="shared" si="170"/>
        <v>#N/A</v>
      </c>
      <c r="AR1411" s="22" t="e">
        <f t="shared" si="171"/>
        <v>#N/A</v>
      </c>
      <c r="AS1411" s="22" t="e">
        <f t="shared" si="172"/>
        <v>#N/A</v>
      </c>
    </row>
    <row r="1412" spans="5:45" x14ac:dyDescent="0.25">
      <c r="E1412" s="8" t="e">
        <f t="shared" si="177"/>
        <v>#N/A</v>
      </c>
      <c r="F1412" s="7" t="e">
        <f t="shared" si="17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173"/>
        <v>#N/A</v>
      </c>
      <c r="AI1412" s="8" t="e">
        <v>#N/A</v>
      </c>
      <c r="AJ1412" s="7" t="e">
        <v>#N/A</v>
      </c>
      <c r="AK1412" s="19" t="e">
        <v>#N/A</v>
      </c>
      <c r="AL1412" s="7" t="e">
        <v>#N/A</v>
      </c>
      <c r="AM1412" s="7" t="e">
        <v>#N/A</v>
      </c>
      <c r="AO1412" s="22" t="e">
        <f t="shared" si="174"/>
        <v>#N/A</v>
      </c>
      <c r="AP1412" s="22" t="e">
        <f t="shared" si="175"/>
        <v>#N/A</v>
      </c>
      <c r="AQ1412" s="22" t="e">
        <f t="shared" si="170"/>
        <v>#N/A</v>
      </c>
      <c r="AR1412" s="22" t="e">
        <f t="shared" si="171"/>
        <v>#N/A</v>
      </c>
      <c r="AS1412" s="22" t="e">
        <f t="shared" si="172"/>
        <v>#N/A</v>
      </c>
    </row>
    <row r="1413" spans="5:45" x14ac:dyDescent="0.25">
      <c r="E1413" s="8" t="e">
        <f t="shared" si="177"/>
        <v>#N/A</v>
      </c>
      <c r="F1413" s="7" t="e">
        <f t="shared" si="17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173"/>
        <v>#N/A</v>
      </c>
      <c r="AI1413" s="8" t="e">
        <v>#N/A</v>
      </c>
      <c r="AJ1413" s="7" t="e">
        <v>#N/A</v>
      </c>
      <c r="AK1413" s="19" t="e">
        <v>#N/A</v>
      </c>
      <c r="AL1413" s="7" t="e">
        <v>#N/A</v>
      </c>
      <c r="AM1413" s="7" t="e">
        <v>#N/A</v>
      </c>
      <c r="AO1413" s="22" t="e">
        <f t="shared" si="174"/>
        <v>#N/A</v>
      </c>
      <c r="AP1413" s="22" t="e">
        <f t="shared" si="175"/>
        <v>#N/A</v>
      </c>
      <c r="AQ1413" s="22" t="e">
        <f t="shared" si="170"/>
        <v>#N/A</v>
      </c>
      <c r="AR1413" s="22" t="e">
        <f t="shared" si="171"/>
        <v>#N/A</v>
      </c>
      <c r="AS1413" s="22" t="e">
        <f t="shared" si="172"/>
        <v>#N/A</v>
      </c>
    </row>
    <row r="1414" spans="5:45" x14ac:dyDescent="0.25">
      <c r="E1414" s="8" t="e">
        <f t="shared" si="177"/>
        <v>#N/A</v>
      </c>
      <c r="F1414" s="7" t="e">
        <f t="shared" si="17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173"/>
        <v>#N/A</v>
      </c>
      <c r="AI1414" s="8" t="e">
        <v>#N/A</v>
      </c>
      <c r="AJ1414" s="7" t="e">
        <v>#N/A</v>
      </c>
      <c r="AK1414" s="19" t="e">
        <v>#N/A</v>
      </c>
      <c r="AL1414" s="7" t="e">
        <v>#N/A</v>
      </c>
      <c r="AM1414" s="7" t="e">
        <v>#N/A</v>
      </c>
      <c r="AO1414" s="22" t="e">
        <f t="shared" si="174"/>
        <v>#N/A</v>
      </c>
      <c r="AP1414" s="22" t="e">
        <f t="shared" si="175"/>
        <v>#N/A</v>
      </c>
      <c r="AQ1414" s="22" t="e">
        <f t="shared" si="170"/>
        <v>#N/A</v>
      </c>
      <c r="AR1414" s="22" t="e">
        <f t="shared" si="171"/>
        <v>#N/A</v>
      </c>
      <c r="AS1414" s="22" t="e">
        <f t="shared" si="172"/>
        <v>#N/A</v>
      </c>
    </row>
    <row r="1415" spans="5:45" x14ac:dyDescent="0.25">
      <c r="E1415" s="8" t="e">
        <f t="shared" si="177"/>
        <v>#N/A</v>
      </c>
      <c r="F1415" s="7" t="e">
        <f t="shared" si="17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173"/>
        <v>#N/A</v>
      </c>
      <c r="AI1415" s="8" t="e">
        <v>#N/A</v>
      </c>
      <c r="AJ1415" s="7" t="e">
        <v>#N/A</v>
      </c>
      <c r="AK1415" s="19" t="e">
        <v>#N/A</v>
      </c>
      <c r="AL1415" s="7" t="e">
        <v>#N/A</v>
      </c>
      <c r="AM1415" s="7" t="e">
        <v>#N/A</v>
      </c>
      <c r="AO1415" s="22" t="e">
        <f t="shared" si="174"/>
        <v>#N/A</v>
      </c>
      <c r="AP1415" s="22" t="e">
        <f t="shared" si="175"/>
        <v>#N/A</v>
      </c>
      <c r="AQ1415" s="22" t="e">
        <f t="shared" si="170"/>
        <v>#N/A</v>
      </c>
      <c r="AR1415" s="22" t="e">
        <f t="shared" si="171"/>
        <v>#N/A</v>
      </c>
      <c r="AS1415" s="22" t="e">
        <f t="shared" si="172"/>
        <v>#N/A</v>
      </c>
    </row>
    <row r="1416" spans="5:45" x14ac:dyDescent="0.25">
      <c r="E1416" s="8" t="e">
        <f t="shared" si="177"/>
        <v>#N/A</v>
      </c>
      <c r="F1416" s="7" t="e">
        <f t="shared" si="17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173"/>
        <v>#N/A</v>
      </c>
      <c r="AI1416" s="8" t="e">
        <v>#N/A</v>
      </c>
      <c r="AJ1416" s="7" t="e">
        <v>#N/A</v>
      </c>
      <c r="AK1416" s="19" t="e">
        <v>#N/A</v>
      </c>
      <c r="AL1416" s="7" t="e">
        <v>#N/A</v>
      </c>
      <c r="AM1416" s="7" t="e">
        <v>#N/A</v>
      </c>
      <c r="AO1416" s="22" t="e">
        <f t="shared" si="174"/>
        <v>#N/A</v>
      </c>
      <c r="AP1416" s="22" t="e">
        <f t="shared" si="175"/>
        <v>#N/A</v>
      </c>
      <c r="AQ1416" s="22" t="e">
        <f t="shared" ref="AQ1416:AQ1479" si="178">Q1416-AK1416</f>
        <v>#N/A</v>
      </c>
      <c r="AR1416" s="22" t="e">
        <f t="shared" ref="AR1416:AR1479" si="179">R1416-AL1416</f>
        <v>#N/A</v>
      </c>
      <c r="AS1416" s="22" t="e">
        <f t="shared" ref="AS1416:AS1479" si="180">S1416-AM1416</f>
        <v>#N/A</v>
      </c>
    </row>
    <row r="1417" spans="5:45" x14ac:dyDescent="0.25">
      <c r="E1417" s="8" t="e">
        <f t="shared" si="177"/>
        <v>#N/A</v>
      </c>
      <c r="F1417" s="7" t="e">
        <f t="shared" si="17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181">VLOOKUP(O1417,$E$22:$F$1597, 2, FALSE)</f>
        <v>#N/A</v>
      </c>
      <c r="AI1417" s="8" t="e">
        <v>#N/A</v>
      </c>
      <c r="AJ1417" s="7" t="e">
        <v>#N/A</v>
      </c>
      <c r="AK1417" s="19" t="e">
        <v>#N/A</v>
      </c>
      <c r="AL1417" s="7" t="e">
        <v>#N/A</v>
      </c>
      <c r="AM1417" s="7" t="e">
        <v>#N/A</v>
      </c>
      <c r="AO1417" s="22" t="e">
        <f t="shared" ref="AO1417:AO1480" si="182">O1417-AI1417</f>
        <v>#N/A</v>
      </c>
      <c r="AP1417" s="22" t="e">
        <f t="shared" ref="AP1417:AP1480" si="183">P1417-AJ1417</f>
        <v>#N/A</v>
      </c>
      <c r="AQ1417" s="22" t="e">
        <f t="shared" si="178"/>
        <v>#N/A</v>
      </c>
      <c r="AR1417" s="22" t="e">
        <f t="shared" si="179"/>
        <v>#N/A</v>
      </c>
      <c r="AS1417" s="22" t="e">
        <f t="shared" si="180"/>
        <v>#N/A</v>
      </c>
    </row>
    <row r="1418" spans="5:45" x14ac:dyDescent="0.25">
      <c r="E1418" s="8" t="e">
        <f t="shared" si="177"/>
        <v>#N/A</v>
      </c>
      <c r="F1418" s="7" t="e">
        <f t="shared" si="17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181"/>
        <v>#N/A</v>
      </c>
      <c r="AI1418" s="8" t="e">
        <v>#N/A</v>
      </c>
      <c r="AJ1418" s="7" t="e">
        <v>#N/A</v>
      </c>
      <c r="AK1418" s="19" t="e">
        <v>#N/A</v>
      </c>
      <c r="AL1418" s="7" t="e">
        <v>#N/A</v>
      </c>
      <c r="AM1418" s="7" t="e">
        <v>#N/A</v>
      </c>
      <c r="AO1418" s="22" t="e">
        <f t="shared" si="182"/>
        <v>#N/A</v>
      </c>
      <c r="AP1418" s="22" t="e">
        <f t="shared" si="183"/>
        <v>#N/A</v>
      </c>
      <c r="AQ1418" s="22" t="e">
        <f t="shared" si="178"/>
        <v>#N/A</v>
      </c>
      <c r="AR1418" s="22" t="e">
        <f t="shared" si="179"/>
        <v>#N/A</v>
      </c>
      <c r="AS1418" s="22" t="e">
        <f t="shared" si="180"/>
        <v>#N/A</v>
      </c>
    </row>
    <row r="1419" spans="5:45" x14ac:dyDescent="0.25">
      <c r="E1419" s="8" t="e">
        <f t="shared" si="177"/>
        <v>#N/A</v>
      </c>
      <c r="F1419" s="7" t="e">
        <f t="shared" si="17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181"/>
        <v>#N/A</v>
      </c>
      <c r="AI1419" s="8" t="e">
        <v>#N/A</v>
      </c>
      <c r="AJ1419" s="7" t="e">
        <v>#N/A</v>
      </c>
      <c r="AK1419" s="19" t="e">
        <v>#N/A</v>
      </c>
      <c r="AL1419" s="7" t="e">
        <v>#N/A</v>
      </c>
      <c r="AM1419" s="7" t="e">
        <v>#N/A</v>
      </c>
      <c r="AO1419" s="22" t="e">
        <f t="shared" si="182"/>
        <v>#N/A</v>
      </c>
      <c r="AP1419" s="22" t="e">
        <f t="shared" si="183"/>
        <v>#N/A</v>
      </c>
      <c r="AQ1419" s="22" t="e">
        <f t="shared" si="178"/>
        <v>#N/A</v>
      </c>
      <c r="AR1419" s="22" t="e">
        <f t="shared" si="179"/>
        <v>#N/A</v>
      </c>
      <c r="AS1419" s="22" t="e">
        <f t="shared" si="180"/>
        <v>#N/A</v>
      </c>
    </row>
    <row r="1420" spans="5:45" x14ac:dyDescent="0.25">
      <c r="E1420" s="8" t="e">
        <f t="shared" si="177"/>
        <v>#N/A</v>
      </c>
      <c r="F1420" s="7" t="e">
        <f t="shared" si="17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181"/>
        <v>#N/A</v>
      </c>
      <c r="AI1420" s="8" t="e">
        <v>#N/A</v>
      </c>
      <c r="AJ1420" s="7" t="e">
        <v>#N/A</v>
      </c>
      <c r="AK1420" s="19" t="e">
        <v>#N/A</v>
      </c>
      <c r="AL1420" s="7" t="e">
        <v>#N/A</v>
      </c>
      <c r="AM1420" s="7" t="e">
        <v>#N/A</v>
      </c>
      <c r="AO1420" s="22" t="e">
        <f t="shared" si="182"/>
        <v>#N/A</v>
      </c>
      <c r="AP1420" s="22" t="e">
        <f t="shared" si="183"/>
        <v>#N/A</v>
      </c>
      <c r="AQ1420" s="22" t="e">
        <f t="shared" si="178"/>
        <v>#N/A</v>
      </c>
      <c r="AR1420" s="22" t="e">
        <f t="shared" si="179"/>
        <v>#N/A</v>
      </c>
      <c r="AS1420" s="22" t="e">
        <f t="shared" si="180"/>
        <v>#N/A</v>
      </c>
    </row>
    <row r="1421" spans="5:45" x14ac:dyDescent="0.25">
      <c r="E1421" s="8" t="e">
        <f t="shared" si="177"/>
        <v>#N/A</v>
      </c>
      <c r="F1421" s="7" t="e">
        <f t="shared" si="17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181"/>
        <v>#N/A</v>
      </c>
      <c r="AI1421" s="8" t="e">
        <v>#N/A</v>
      </c>
      <c r="AJ1421" s="7" t="e">
        <v>#N/A</v>
      </c>
      <c r="AK1421" s="19" t="e">
        <v>#N/A</v>
      </c>
      <c r="AL1421" s="7" t="e">
        <v>#N/A</v>
      </c>
      <c r="AM1421" s="7" t="e">
        <v>#N/A</v>
      </c>
      <c r="AO1421" s="22" t="e">
        <f t="shared" si="182"/>
        <v>#N/A</v>
      </c>
      <c r="AP1421" s="22" t="e">
        <f t="shared" si="183"/>
        <v>#N/A</v>
      </c>
      <c r="AQ1421" s="22" t="e">
        <f t="shared" si="178"/>
        <v>#N/A</v>
      </c>
      <c r="AR1421" s="22" t="e">
        <f t="shared" si="179"/>
        <v>#N/A</v>
      </c>
      <c r="AS1421" s="22" t="e">
        <f t="shared" si="180"/>
        <v>#N/A</v>
      </c>
    </row>
    <row r="1422" spans="5:45" x14ac:dyDescent="0.25">
      <c r="E1422" s="8" t="e">
        <f t="shared" si="177"/>
        <v>#N/A</v>
      </c>
      <c r="F1422" s="7" t="e">
        <f t="shared" si="17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181"/>
        <v>#N/A</v>
      </c>
      <c r="AI1422" s="8" t="e">
        <v>#N/A</v>
      </c>
      <c r="AJ1422" s="7" t="e">
        <v>#N/A</v>
      </c>
      <c r="AK1422" s="19" t="e">
        <v>#N/A</v>
      </c>
      <c r="AL1422" s="7" t="e">
        <v>#N/A</v>
      </c>
      <c r="AM1422" s="7" t="e">
        <v>#N/A</v>
      </c>
      <c r="AO1422" s="22" t="e">
        <f t="shared" si="182"/>
        <v>#N/A</v>
      </c>
      <c r="AP1422" s="22" t="e">
        <f t="shared" si="183"/>
        <v>#N/A</v>
      </c>
      <c r="AQ1422" s="22" t="e">
        <f t="shared" si="178"/>
        <v>#N/A</v>
      </c>
      <c r="AR1422" s="22" t="e">
        <f t="shared" si="179"/>
        <v>#N/A</v>
      </c>
      <c r="AS1422" s="22" t="e">
        <f t="shared" si="180"/>
        <v>#N/A</v>
      </c>
    </row>
    <row r="1423" spans="5:45" x14ac:dyDescent="0.25">
      <c r="E1423" s="8" t="e">
        <f t="shared" si="177"/>
        <v>#N/A</v>
      </c>
      <c r="F1423" s="7" t="e">
        <f t="shared" si="17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181"/>
        <v>#N/A</v>
      </c>
      <c r="AI1423" s="8" t="e">
        <v>#N/A</v>
      </c>
      <c r="AJ1423" s="7" t="e">
        <v>#N/A</v>
      </c>
      <c r="AK1423" s="19" t="e">
        <v>#N/A</v>
      </c>
      <c r="AL1423" s="7" t="e">
        <v>#N/A</v>
      </c>
      <c r="AM1423" s="7" t="e">
        <v>#N/A</v>
      </c>
      <c r="AO1423" s="22" t="e">
        <f t="shared" si="182"/>
        <v>#N/A</v>
      </c>
      <c r="AP1423" s="22" t="e">
        <f t="shared" si="183"/>
        <v>#N/A</v>
      </c>
      <c r="AQ1423" s="22" t="e">
        <f t="shared" si="178"/>
        <v>#N/A</v>
      </c>
      <c r="AR1423" s="22" t="e">
        <f t="shared" si="179"/>
        <v>#N/A</v>
      </c>
      <c r="AS1423" s="22" t="e">
        <f t="shared" si="180"/>
        <v>#N/A</v>
      </c>
    </row>
    <row r="1424" spans="5:45" x14ac:dyDescent="0.25">
      <c r="E1424" s="8" t="e">
        <f t="shared" si="177"/>
        <v>#N/A</v>
      </c>
      <c r="F1424" s="7" t="e">
        <f t="shared" si="17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181"/>
        <v>#N/A</v>
      </c>
      <c r="AI1424" s="8" t="e">
        <v>#N/A</v>
      </c>
      <c r="AJ1424" s="7" t="e">
        <v>#N/A</v>
      </c>
      <c r="AK1424" s="19" t="e">
        <v>#N/A</v>
      </c>
      <c r="AL1424" s="7" t="e">
        <v>#N/A</v>
      </c>
      <c r="AM1424" s="7" t="e">
        <v>#N/A</v>
      </c>
      <c r="AO1424" s="22" t="e">
        <f t="shared" si="182"/>
        <v>#N/A</v>
      </c>
      <c r="AP1424" s="22" t="e">
        <f t="shared" si="183"/>
        <v>#N/A</v>
      </c>
      <c r="AQ1424" s="22" t="e">
        <f t="shared" si="178"/>
        <v>#N/A</v>
      </c>
      <c r="AR1424" s="22" t="e">
        <f t="shared" si="179"/>
        <v>#N/A</v>
      </c>
      <c r="AS1424" s="22" t="e">
        <f t="shared" si="180"/>
        <v>#N/A</v>
      </c>
    </row>
    <row r="1425" spans="5:45" x14ac:dyDescent="0.25">
      <c r="E1425" s="8" t="e">
        <f t="shared" si="177"/>
        <v>#N/A</v>
      </c>
      <c r="F1425" s="7" t="e">
        <f t="shared" si="17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181"/>
        <v>#N/A</v>
      </c>
      <c r="AI1425" s="8" t="e">
        <v>#N/A</v>
      </c>
      <c r="AJ1425" s="7" t="e">
        <v>#N/A</v>
      </c>
      <c r="AK1425" s="19" t="e">
        <v>#N/A</v>
      </c>
      <c r="AL1425" s="7" t="e">
        <v>#N/A</v>
      </c>
      <c r="AM1425" s="7" t="e">
        <v>#N/A</v>
      </c>
      <c r="AO1425" s="22" t="e">
        <f t="shared" si="182"/>
        <v>#N/A</v>
      </c>
      <c r="AP1425" s="22" t="e">
        <f t="shared" si="183"/>
        <v>#N/A</v>
      </c>
      <c r="AQ1425" s="22" t="e">
        <f t="shared" si="178"/>
        <v>#N/A</v>
      </c>
      <c r="AR1425" s="22" t="e">
        <f t="shared" si="179"/>
        <v>#N/A</v>
      </c>
      <c r="AS1425" s="22" t="e">
        <f t="shared" si="180"/>
        <v>#N/A</v>
      </c>
    </row>
    <row r="1426" spans="5:45" x14ac:dyDescent="0.25">
      <c r="E1426" s="8" t="e">
        <f t="shared" si="177"/>
        <v>#N/A</v>
      </c>
      <c r="F1426" s="7" t="e">
        <f t="shared" si="17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181"/>
        <v>#N/A</v>
      </c>
      <c r="AI1426" s="8" t="e">
        <v>#N/A</v>
      </c>
      <c r="AJ1426" s="7" t="e">
        <v>#N/A</v>
      </c>
      <c r="AK1426" s="19" t="e">
        <v>#N/A</v>
      </c>
      <c r="AL1426" s="7" t="e">
        <v>#N/A</v>
      </c>
      <c r="AM1426" s="7" t="e">
        <v>#N/A</v>
      </c>
      <c r="AO1426" s="22" t="e">
        <f t="shared" si="182"/>
        <v>#N/A</v>
      </c>
      <c r="AP1426" s="22" t="e">
        <f t="shared" si="183"/>
        <v>#N/A</v>
      </c>
      <c r="AQ1426" s="22" t="e">
        <f t="shared" si="178"/>
        <v>#N/A</v>
      </c>
      <c r="AR1426" s="22" t="e">
        <f t="shared" si="179"/>
        <v>#N/A</v>
      </c>
      <c r="AS1426" s="22" t="e">
        <f t="shared" si="180"/>
        <v>#N/A</v>
      </c>
    </row>
    <row r="1427" spans="5:45" x14ac:dyDescent="0.25">
      <c r="E1427" s="8" t="e">
        <f t="shared" si="177"/>
        <v>#N/A</v>
      </c>
      <c r="F1427" s="7" t="e">
        <f t="shared" si="17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181"/>
        <v>#N/A</v>
      </c>
      <c r="AI1427" s="8" t="e">
        <v>#N/A</v>
      </c>
      <c r="AJ1427" s="7" t="e">
        <v>#N/A</v>
      </c>
      <c r="AK1427" s="19" t="e">
        <v>#N/A</v>
      </c>
      <c r="AL1427" s="7" t="e">
        <v>#N/A</v>
      </c>
      <c r="AM1427" s="7" t="e">
        <v>#N/A</v>
      </c>
      <c r="AO1427" s="22" t="e">
        <f t="shared" si="182"/>
        <v>#N/A</v>
      </c>
      <c r="AP1427" s="22" t="e">
        <f t="shared" si="183"/>
        <v>#N/A</v>
      </c>
      <c r="AQ1427" s="22" t="e">
        <f t="shared" si="178"/>
        <v>#N/A</v>
      </c>
      <c r="AR1427" s="22" t="e">
        <f t="shared" si="179"/>
        <v>#N/A</v>
      </c>
      <c r="AS1427" s="22" t="e">
        <f t="shared" si="180"/>
        <v>#N/A</v>
      </c>
    </row>
    <row r="1428" spans="5:45" x14ac:dyDescent="0.25">
      <c r="E1428" s="8" t="e">
        <f t="shared" si="177"/>
        <v>#N/A</v>
      </c>
      <c r="F1428" s="7" t="e">
        <f t="shared" si="17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181"/>
        <v>#N/A</v>
      </c>
      <c r="AI1428" s="8" t="e">
        <v>#N/A</v>
      </c>
      <c r="AJ1428" s="7" t="e">
        <v>#N/A</v>
      </c>
      <c r="AK1428" s="19" t="e">
        <v>#N/A</v>
      </c>
      <c r="AL1428" s="7" t="e">
        <v>#N/A</v>
      </c>
      <c r="AM1428" s="7" t="e">
        <v>#N/A</v>
      </c>
      <c r="AO1428" s="22" t="e">
        <f t="shared" si="182"/>
        <v>#N/A</v>
      </c>
      <c r="AP1428" s="22" t="e">
        <f t="shared" si="183"/>
        <v>#N/A</v>
      </c>
      <c r="AQ1428" s="22" t="e">
        <f t="shared" si="178"/>
        <v>#N/A</v>
      </c>
      <c r="AR1428" s="22" t="e">
        <f t="shared" si="179"/>
        <v>#N/A</v>
      </c>
      <c r="AS1428" s="22" t="e">
        <f t="shared" si="180"/>
        <v>#N/A</v>
      </c>
    </row>
    <row r="1429" spans="5:45" x14ac:dyDescent="0.25">
      <c r="E1429" s="8" t="e">
        <f t="shared" si="177"/>
        <v>#N/A</v>
      </c>
      <c r="F1429" s="7" t="e">
        <f t="shared" si="17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181"/>
        <v>#N/A</v>
      </c>
      <c r="AI1429" s="8" t="e">
        <v>#N/A</v>
      </c>
      <c r="AJ1429" s="7" t="e">
        <v>#N/A</v>
      </c>
      <c r="AK1429" s="19" t="e">
        <v>#N/A</v>
      </c>
      <c r="AL1429" s="7" t="e">
        <v>#N/A</v>
      </c>
      <c r="AM1429" s="7" t="e">
        <v>#N/A</v>
      </c>
      <c r="AO1429" s="22" t="e">
        <f t="shared" si="182"/>
        <v>#N/A</v>
      </c>
      <c r="AP1429" s="22" t="e">
        <f t="shared" si="183"/>
        <v>#N/A</v>
      </c>
      <c r="AQ1429" s="22" t="e">
        <f t="shared" si="178"/>
        <v>#N/A</v>
      </c>
      <c r="AR1429" s="22" t="e">
        <f t="shared" si="179"/>
        <v>#N/A</v>
      </c>
      <c r="AS1429" s="22" t="e">
        <f t="shared" si="180"/>
        <v>#N/A</v>
      </c>
    </row>
    <row r="1430" spans="5:45" x14ac:dyDescent="0.25">
      <c r="E1430" s="8" t="e">
        <f t="shared" si="177"/>
        <v>#N/A</v>
      </c>
      <c r="F1430" s="7" t="e">
        <f t="shared" si="17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181"/>
        <v>#N/A</v>
      </c>
      <c r="AI1430" s="8" t="e">
        <v>#N/A</v>
      </c>
      <c r="AJ1430" s="7" t="e">
        <v>#N/A</v>
      </c>
      <c r="AK1430" s="19" t="e">
        <v>#N/A</v>
      </c>
      <c r="AL1430" s="7" t="e">
        <v>#N/A</v>
      </c>
      <c r="AM1430" s="7" t="e">
        <v>#N/A</v>
      </c>
      <c r="AO1430" s="22" t="e">
        <f t="shared" si="182"/>
        <v>#N/A</v>
      </c>
      <c r="AP1430" s="22" t="e">
        <f t="shared" si="183"/>
        <v>#N/A</v>
      </c>
      <c r="AQ1430" s="22" t="e">
        <f t="shared" si="178"/>
        <v>#N/A</v>
      </c>
      <c r="AR1430" s="22" t="e">
        <f t="shared" si="179"/>
        <v>#N/A</v>
      </c>
      <c r="AS1430" s="22" t="e">
        <f t="shared" si="180"/>
        <v>#N/A</v>
      </c>
    </row>
    <row r="1431" spans="5:45" x14ac:dyDescent="0.25">
      <c r="E1431" s="8" t="e">
        <f t="shared" si="177"/>
        <v>#N/A</v>
      </c>
      <c r="F1431" s="7" t="e">
        <f t="shared" si="17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181"/>
        <v>#N/A</v>
      </c>
      <c r="AI1431" s="8" t="e">
        <v>#N/A</v>
      </c>
      <c r="AJ1431" s="7" t="e">
        <v>#N/A</v>
      </c>
      <c r="AK1431" s="19" t="e">
        <v>#N/A</v>
      </c>
      <c r="AL1431" s="7" t="e">
        <v>#N/A</v>
      </c>
      <c r="AM1431" s="7" t="e">
        <v>#N/A</v>
      </c>
      <c r="AO1431" s="22" t="e">
        <f t="shared" si="182"/>
        <v>#N/A</v>
      </c>
      <c r="AP1431" s="22" t="e">
        <f t="shared" si="183"/>
        <v>#N/A</v>
      </c>
      <c r="AQ1431" s="22" t="e">
        <f t="shared" si="178"/>
        <v>#N/A</v>
      </c>
      <c r="AR1431" s="22" t="e">
        <f t="shared" si="179"/>
        <v>#N/A</v>
      </c>
      <c r="AS1431" s="22" t="e">
        <f t="shared" si="180"/>
        <v>#N/A</v>
      </c>
    </row>
    <row r="1432" spans="5:45" x14ac:dyDescent="0.25">
      <c r="E1432" s="8" t="e">
        <f t="shared" si="177"/>
        <v>#N/A</v>
      </c>
      <c r="F1432" s="7" t="e">
        <f t="shared" ref="F1432:F1495" si="184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181"/>
        <v>#N/A</v>
      </c>
      <c r="AI1432" s="8" t="e">
        <v>#N/A</v>
      </c>
      <c r="AJ1432" s="7" t="e">
        <v>#N/A</v>
      </c>
      <c r="AK1432" s="19" t="e">
        <v>#N/A</v>
      </c>
      <c r="AL1432" s="7" t="e">
        <v>#N/A</v>
      </c>
      <c r="AM1432" s="7" t="e">
        <v>#N/A</v>
      </c>
      <c r="AO1432" s="22" t="e">
        <f t="shared" si="182"/>
        <v>#N/A</v>
      </c>
      <c r="AP1432" s="22" t="e">
        <f t="shared" si="183"/>
        <v>#N/A</v>
      </c>
      <c r="AQ1432" s="22" t="e">
        <f t="shared" si="178"/>
        <v>#N/A</v>
      </c>
      <c r="AR1432" s="22" t="e">
        <f t="shared" si="179"/>
        <v>#N/A</v>
      </c>
      <c r="AS1432" s="22" t="e">
        <f t="shared" si="180"/>
        <v>#N/A</v>
      </c>
    </row>
    <row r="1433" spans="5:45" x14ac:dyDescent="0.25">
      <c r="E1433" s="8" t="e">
        <f t="shared" si="177"/>
        <v>#N/A</v>
      </c>
      <c r="F1433" s="7" t="e">
        <f t="shared" si="184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181"/>
        <v>#N/A</v>
      </c>
      <c r="AI1433" s="8" t="e">
        <v>#N/A</v>
      </c>
      <c r="AJ1433" s="7" t="e">
        <v>#N/A</v>
      </c>
      <c r="AK1433" s="19" t="e">
        <v>#N/A</v>
      </c>
      <c r="AL1433" s="7" t="e">
        <v>#N/A</v>
      </c>
      <c r="AM1433" s="7" t="e">
        <v>#N/A</v>
      </c>
      <c r="AO1433" s="22" t="e">
        <f t="shared" si="182"/>
        <v>#N/A</v>
      </c>
      <c r="AP1433" s="22" t="e">
        <f t="shared" si="183"/>
        <v>#N/A</v>
      </c>
      <c r="AQ1433" s="22" t="e">
        <f t="shared" si="178"/>
        <v>#N/A</v>
      </c>
      <c r="AR1433" s="22" t="e">
        <f t="shared" si="179"/>
        <v>#N/A</v>
      </c>
      <c r="AS1433" s="22" t="e">
        <f t="shared" si="180"/>
        <v>#N/A</v>
      </c>
    </row>
    <row r="1434" spans="5:45" x14ac:dyDescent="0.25">
      <c r="E1434" s="8" t="e">
        <f t="shared" si="177"/>
        <v>#N/A</v>
      </c>
      <c r="F1434" s="7" t="e">
        <f t="shared" si="184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181"/>
        <v>#N/A</v>
      </c>
      <c r="AI1434" s="8" t="e">
        <v>#N/A</v>
      </c>
      <c r="AJ1434" s="7" t="e">
        <v>#N/A</v>
      </c>
      <c r="AK1434" s="19" t="e">
        <v>#N/A</v>
      </c>
      <c r="AL1434" s="7" t="e">
        <v>#N/A</v>
      </c>
      <c r="AM1434" s="7" t="e">
        <v>#N/A</v>
      </c>
      <c r="AO1434" s="22" t="e">
        <f t="shared" si="182"/>
        <v>#N/A</v>
      </c>
      <c r="AP1434" s="22" t="e">
        <f t="shared" si="183"/>
        <v>#N/A</v>
      </c>
      <c r="AQ1434" s="22" t="e">
        <f t="shared" si="178"/>
        <v>#N/A</v>
      </c>
      <c r="AR1434" s="22" t="e">
        <f t="shared" si="179"/>
        <v>#N/A</v>
      </c>
      <c r="AS1434" s="22" t="e">
        <f t="shared" si="180"/>
        <v>#N/A</v>
      </c>
    </row>
    <row r="1435" spans="5:45" x14ac:dyDescent="0.25">
      <c r="E1435" s="8" t="e">
        <f t="shared" si="177"/>
        <v>#N/A</v>
      </c>
      <c r="F1435" s="7" t="e">
        <f t="shared" si="184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181"/>
        <v>#N/A</v>
      </c>
      <c r="AI1435" s="8" t="e">
        <v>#N/A</v>
      </c>
      <c r="AJ1435" s="7" t="e">
        <v>#N/A</v>
      </c>
      <c r="AK1435" s="19" t="e">
        <v>#N/A</v>
      </c>
      <c r="AL1435" s="7" t="e">
        <v>#N/A</v>
      </c>
      <c r="AM1435" s="7" t="e">
        <v>#N/A</v>
      </c>
      <c r="AO1435" s="22" t="e">
        <f t="shared" si="182"/>
        <v>#N/A</v>
      </c>
      <c r="AP1435" s="22" t="e">
        <f t="shared" si="183"/>
        <v>#N/A</v>
      </c>
      <c r="AQ1435" s="22" t="e">
        <f t="shared" si="178"/>
        <v>#N/A</v>
      </c>
      <c r="AR1435" s="22" t="e">
        <f t="shared" si="179"/>
        <v>#N/A</v>
      </c>
      <c r="AS1435" s="22" t="e">
        <f t="shared" si="180"/>
        <v>#N/A</v>
      </c>
    </row>
    <row r="1436" spans="5:45" x14ac:dyDescent="0.25">
      <c r="E1436" s="8" t="e">
        <f t="shared" si="177"/>
        <v>#N/A</v>
      </c>
      <c r="F1436" s="7" t="e">
        <f t="shared" si="184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181"/>
        <v>#N/A</v>
      </c>
      <c r="AI1436" s="8" t="e">
        <v>#N/A</v>
      </c>
      <c r="AJ1436" s="7" t="e">
        <v>#N/A</v>
      </c>
      <c r="AK1436" s="19" t="e">
        <v>#N/A</v>
      </c>
      <c r="AL1436" s="7" t="e">
        <v>#N/A</v>
      </c>
      <c r="AM1436" s="7" t="e">
        <v>#N/A</v>
      </c>
      <c r="AO1436" s="22" t="e">
        <f t="shared" si="182"/>
        <v>#N/A</v>
      </c>
      <c r="AP1436" s="22" t="e">
        <f t="shared" si="183"/>
        <v>#N/A</v>
      </c>
      <c r="AQ1436" s="22" t="e">
        <f t="shared" si="178"/>
        <v>#N/A</v>
      </c>
      <c r="AR1436" s="22" t="e">
        <f t="shared" si="179"/>
        <v>#N/A</v>
      </c>
      <c r="AS1436" s="22" t="e">
        <f t="shared" si="180"/>
        <v>#N/A</v>
      </c>
    </row>
    <row r="1437" spans="5:45" x14ac:dyDescent="0.25">
      <c r="E1437" s="8" t="e">
        <f t="shared" si="177"/>
        <v>#N/A</v>
      </c>
      <c r="F1437" s="7" t="e">
        <f t="shared" si="184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181"/>
        <v>#N/A</v>
      </c>
      <c r="AI1437" s="8" t="e">
        <v>#N/A</v>
      </c>
      <c r="AJ1437" s="7" t="e">
        <v>#N/A</v>
      </c>
      <c r="AK1437" s="19" t="e">
        <v>#N/A</v>
      </c>
      <c r="AL1437" s="7" t="e">
        <v>#N/A</v>
      </c>
      <c r="AM1437" s="7" t="e">
        <v>#N/A</v>
      </c>
      <c r="AO1437" s="22" t="e">
        <f t="shared" si="182"/>
        <v>#N/A</v>
      </c>
      <c r="AP1437" s="22" t="e">
        <f t="shared" si="183"/>
        <v>#N/A</v>
      </c>
      <c r="AQ1437" s="22" t="e">
        <f t="shared" si="178"/>
        <v>#N/A</v>
      </c>
      <c r="AR1437" s="22" t="e">
        <f t="shared" si="179"/>
        <v>#N/A</v>
      </c>
      <c r="AS1437" s="22" t="e">
        <f t="shared" si="180"/>
        <v>#N/A</v>
      </c>
    </row>
    <row r="1438" spans="5:45" x14ac:dyDescent="0.25">
      <c r="E1438" s="8" t="e">
        <f t="shared" si="177"/>
        <v>#N/A</v>
      </c>
      <c r="F1438" s="7" t="e">
        <f t="shared" si="184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181"/>
        <v>#N/A</v>
      </c>
      <c r="AI1438" s="8" t="e">
        <v>#N/A</v>
      </c>
      <c r="AJ1438" s="7" t="e">
        <v>#N/A</v>
      </c>
      <c r="AK1438" s="19" t="e">
        <v>#N/A</v>
      </c>
      <c r="AL1438" s="7" t="e">
        <v>#N/A</v>
      </c>
      <c r="AM1438" s="7" t="e">
        <v>#N/A</v>
      </c>
      <c r="AO1438" s="22" t="e">
        <f t="shared" si="182"/>
        <v>#N/A</v>
      </c>
      <c r="AP1438" s="22" t="e">
        <f t="shared" si="183"/>
        <v>#N/A</v>
      </c>
      <c r="AQ1438" s="22" t="e">
        <f t="shared" si="178"/>
        <v>#N/A</v>
      </c>
      <c r="AR1438" s="22" t="e">
        <f t="shared" si="179"/>
        <v>#N/A</v>
      </c>
      <c r="AS1438" s="22" t="e">
        <f t="shared" si="180"/>
        <v>#N/A</v>
      </c>
    </row>
    <row r="1439" spans="5:45" x14ac:dyDescent="0.25">
      <c r="E1439" s="8" t="e">
        <f t="shared" si="177"/>
        <v>#N/A</v>
      </c>
      <c r="F1439" s="7" t="e">
        <f t="shared" si="184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181"/>
        <v>#N/A</v>
      </c>
      <c r="AI1439" s="8" t="e">
        <v>#N/A</v>
      </c>
      <c r="AJ1439" s="7" t="e">
        <v>#N/A</v>
      </c>
      <c r="AK1439" s="19" t="e">
        <v>#N/A</v>
      </c>
      <c r="AL1439" s="7" t="e">
        <v>#N/A</v>
      </c>
      <c r="AM1439" s="7" t="e">
        <v>#N/A</v>
      </c>
      <c r="AO1439" s="22" t="e">
        <f t="shared" si="182"/>
        <v>#N/A</v>
      </c>
      <c r="AP1439" s="22" t="e">
        <f t="shared" si="183"/>
        <v>#N/A</v>
      </c>
      <c r="AQ1439" s="22" t="e">
        <f t="shared" si="178"/>
        <v>#N/A</v>
      </c>
      <c r="AR1439" s="22" t="e">
        <f t="shared" si="179"/>
        <v>#N/A</v>
      </c>
      <c r="AS1439" s="22" t="e">
        <f t="shared" si="180"/>
        <v>#N/A</v>
      </c>
    </row>
    <row r="1440" spans="5:45" x14ac:dyDescent="0.25">
      <c r="E1440" s="8" t="e">
        <f t="shared" si="177"/>
        <v>#N/A</v>
      </c>
      <c r="F1440" s="7" t="e">
        <f t="shared" si="184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181"/>
        <v>#N/A</v>
      </c>
      <c r="AI1440" s="8" t="e">
        <v>#N/A</v>
      </c>
      <c r="AJ1440" s="7" t="e">
        <v>#N/A</v>
      </c>
      <c r="AK1440" s="19" t="e">
        <v>#N/A</v>
      </c>
      <c r="AL1440" s="7" t="e">
        <v>#N/A</v>
      </c>
      <c r="AM1440" s="7" t="e">
        <v>#N/A</v>
      </c>
      <c r="AO1440" s="22" t="e">
        <f t="shared" si="182"/>
        <v>#N/A</v>
      </c>
      <c r="AP1440" s="22" t="e">
        <f t="shared" si="183"/>
        <v>#N/A</v>
      </c>
      <c r="AQ1440" s="22" t="e">
        <f t="shared" si="178"/>
        <v>#N/A</v>
      </c>
      <c r="AR1440" s="22" t="e">
        <f t="shared" si="179"/>
        <v>#N/A</v>
      </c>
      <c r="AS1440" s="22" t="e">
        <f t="shared" si="180"/>
        <v>#N/A</v>
      </c>
    </row>
    <row r="1441" spans="5:45" x14ac:dyDescent="0.25">
      <c r="E1441" s="8" t="e">
        <f t="shared" si="177"/>
        <v>#N/A</v>
      </c>
      <c r="F1441" s="7" t="e">
        <f t="shared" si="184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181"/>
        <v>#N/A</v>
      </c>
      <c r="AI1441" s="8" t="e">
        <v>#N/A</v>
      </c>
      <c r="AJ1441" s="7" t="e">
        <v>#N/A</v>
      </c>
      <c r="AK1441" s="19" t="e">
        <v>#N/A</v>
      </c>
      <c r="AL1441" s="7" t="e">
        <v>#N/A</v>
      </c>
      <c r="AM1441" s="7" t="e">
        <v>#N/A</v>
      </c>
      <c r="AO1441" s="22" t="e">
        <f t="shared" si="182"/>
        <v>#N/A</v>
      </c>
      <c r="AP1441" s="22" t="e">
        <f t="shared" si="183"/>
        <v>#N/A</v>
      </c>
      <c r="AQ1441" s="22" t="e">
        <f t="shared" si="178"/>
        <v>#N/A</v>
      </c>
      <c r="AR1441" s="22" t="e">
        <f t="shared" si="179"/>
        <v>#N/A</v>
      </c>
      <c r="AS1441" s="22" t="e">
        <f t="shared" si="180"/>
        <v>#N/A</v>
      </c>
    </row>
    <row r="1442" spans="5:45" x14ac:dyDescent="0.25">
      <c r="E1442" s="8" t="e">
        <f t="shared" si="177"/>
        <v>#N/A</v>
      </c>
      <c r="F1442" s="7" t="e">
        <f t="shared" si="184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181"/>
        <v>#N/A</v>
      </c>
      <c r="AI1442" s="8" t="e">
        <v>#N/A</v>
      </c>
      <c r="AJ1442" s="7" t="e">
        <v>#N/A</v>
      </c>
      <c r="AK1442" s="19" t="e">
        <v>#N/A</v>
      </c>
      <c r="AL1442" s="7" t="e">
        <v>#N/A</v>
      </c>
      <c r="AM1442" s="7" t="e">
        <v>#N/A</v>
      </c>
      <c r="AO1442" s="22" t="e">
        <f t="shared" si="182"/>
        <v>#N/A</v>
      </c>
      <c r="AP1442" s="22" t="e">
        <f t="shared" si="183"/>
        <v>#N/A</v>
      </c>
      <c r="AQ1442" s="22" t="e">
        <f t="shared" si="178"/>
        <v>#N/A</v>
      </c>
      <c r="AR1442" s="22" t="e">
        <f t="shared" si="179"/>
        <v>#N/A</v>
      </c>
      <c r="AS1442" s="22" t="e">
        <f t="shared" si="180"/>
        <v>#N/A</v>
      </c>
    </row>
    <row r="1443" spans="5:45" x14ac:dyDescent="0.25">
      <c r="E1443" s="8" t="e">
        <f t="shared" si="177"/>
        <v>#N/A</v>
      </c>
      <c r="F1443" s="7" t="e">
        <f t="shared" si="184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181"/>
        <v>#N/A</v>
      </c>
      <c r="AI1443" s="8" t="e">
        <v>#N/A</v>
      </c>
      <c r="AJ1443" s="7" t="e">
        <v>#N/A</v>
      </c>
      <c r="AK1443" s="19" t="e">
        <v>#N/A</v>
      </c>
      <c r="AL1443" s="7" t="e">
        <v>#N/A</v>
      </c>
      <c r="AM1443" s="7" t="e">
        <v>#N/A</v>
      </c>
      <c r="AO1443" s="22" t="e">
        <f t="shared" si="182"/>
        <v>#N/A</v>
      </c>
      <c r="AP1443" s="22" t="e">
        <f t="shared" si="183"/>
        <v>#N/A</v>
      </c>
      <c r="AQ1443" s="22" t="e">
        <f t="shared" si="178"/>
        <v>#N/A</v>
      </c>
      <c r="AR1443" s="22" t="e">
        <f t="shared" si="179"/>
        <v>#N/A</v>
      </c>
      <c r="AS1443" s="22" t="e">
        <f t="shared" si="180"/>
        <v>#N/A</v>
      </c>
    </row>
    <row r="1444" spans="5:45" x14ac:dyDescent="0.25">
      <c r="E1444" s="8" t="e">
        <f t="shared" si="177"/>
        <v>#N/A</v>
      </c>
      <c r="F1444" s="7" t="e">
        <f t="shared" si="184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181"/>
        <v>#N/A</v>
      </c>
      <c r="AI1444" s="8" t="e">
        <v>#N/A</v>
      </c>
      <c r="AJ1444" s="7" t="e">
        <v>#N/A</v>
      </c>
      <c r="AK1444" s="19" t="e">
        <v>#N/A</v>
      </c>
      <c r="AL1444" s="7" t="e">
        <v>#N/A</v>
      </c>
      <c r="AM1444" s="7" t="e">
        <v>#N/A</v>
      </c>
      <c r="AO1444" s="22" t="e">
        <f t="shared" si="182"/>
        <v>#N/A</v>
      </c>
      <c r="AP1444" s="22" t="e">
        <f t="shared" si="183"/>
        <v>#N/A</v>
      </c>
      <c r="AQ1444" s="22" t="e">
        <f t="shared" si="178"/>
        <v>#N/A</v>
      </c>
      <c r="AR1444" s="22" t="e">
        <f t="shared" si="179"/>
        <v>#N/A</v>
      </c>
      <c r="AS1444" s="22" t="e">
        <f t="shared" si="180"/>
        <v>#N/A</v>
      </c>
    </row>
    <row r="1445" spans="5:45" x14ac:dyDescent="0.25">
      <c r="E1445" s="8" t="e">
        <f t="shared" si="177"/>
        <v>#N/A</v>
      </c>
      <c r="F1445" s="7" t="e">
        <f t="shared" si="184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181"/>
        <v>#N/A</v>
      </c>
      <c r="AI1445" s="8" t="e">
        <v>#N/A</v>
      </c>
      <c r="AJ1445" s="7" t="e">
        <v>#N/A</v>
      </c>
      <c r="AK1445" s="19" t="e">
        <v>#N/A</v>
      </c>
      <c r="AL1445" s="7" t="e">
        <v>#N/A</v>
      </c>
      <c r="AM1445" s="7" t="e">
        <v>#N/A</v>
      </c>
      <c r="AO1445" s="22" t="e">
        <f t="shared" si="182"/>
        <v>#N/A</v>
      </c>
      <c r="AP1445" s="22" t="e">
        <f t="shared" si="183"/>
        <v>#N/A</v>
      </c>
      <c r="AQ1445" s="22" t="e">
        <f t="shared" si="178"/>
        <v>#N/A</v>
      </c>
      <c r="AR1445" s="22" t="e">
        <f t="shared" si="179"/>
        <v>#N/A</v>
      </c>
      <c r="AS1445" s="22" t="e">
        <f t="shared" si="180"/>
        <v>#N/A</v>
      </c>
    </row>
    <row r="1446" spans="5:45" x14ac:dyDescent="0.25">
      <c r="E1446" s="8" t="e">
        <f t="shared" si="177"/>
        <v>#N/A</v>
      </c>
      <c r="F1446" s="7" t="e">
        <f t="shared" si="184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181"/>
        <v>#N/A</v>
      </c>
      <c r="AI1446" s="8" t="e">
        <v>#N/A</v>
      </c>
      <c r="AJ1446" s="7" t="e">
        <v>#N/A</v>
      </c>
      <c r="AK1446" s="19" t="e">
        <v>#N/A</v>
      </c>
      <c r="AL1446" s="7" t="e">
        <v>#N/A</v>
      </c>
      <c r="AM1446" s="7" t="e">
        <v>#N/A</v>
      </c>
      <c r="AO1446" s="22" t="e">
        <f t="shared" si="182"/>
        <v>#N/A</v>
      </c>
      <c r="AP1446" s="22" t="e">
        <f t="shared" si="183"/>
        <v>#N/A</v>
      </c>
      <c r="AQ1446" s="22" t="e">
        <f t="shared" si="178"/>
        <v>#N/A</v>
      </c>
      <c r="AR1446" s="22" t="e">
        <f t="shared" si="179"/>
        <v>#N/A</v>
      </c>
      <c r="AS1446" s="22" t="e">
        <f t="shared" si="180"/>
        <v>#N/A</v>
      </c>
    </row>
    <row r="1447" spans="5:45" x14ac:dyDescent="0.25">
      <c r="E1447" s="8" t="e">
        <f t="shared" si="177"/>
        <v>#N/A</v>
      </c>
      <c r="F1447" s="7" t="e">
        <f t="shared" si="184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181"/>
        <v>#N/A</v>
      </c>
      <c r="AI1447" s="8" t="e">
        <v>#N/A</v>
      </c>
      <c r="AJ1447" s="7" t="e">
        <v>#N/A</v>
      </c>
      <c r="AK1447" s="19" t="e">
        <v>#N/A</v>
      </c>
      <c r="AL1447" s="7" t="e">
        <v>#N/A</v>
      </c>
      <c r="AM1447" s="7" t="e">
        <v>#N/A</v>
      </c>
      <c r="AO1447" s="22" t="e">
        <f t="shared" si="182"/>
        <v>#N/A</v>
      </c>
      <c r="AP1447" s="22" t="e">
        <f t="shared" si="183"/>
        <v>#N/A</v>
      </c>
      <c r="AQ1447" s="22" t="e">
        <f t="shared" si="178"/>
        <v>#N/A</v>
      </c>
      <c r="AR1447" s="22" t="e">
        <f t="shared" si="179"/>
        <v>#N/A</v>
      </c>
      <c r="AS1447" s="22" t="e">
        <f t="shared" si="180"/>
        <v>#N/A</v>
      </c>
    </row>
    <row r="1448" spans="5:45" x14ac:dyDescent="0.25">
      <c r="E1448" s="8" t="e">
        <f t="shared" si="177"/>
        <v>#N/A</v>
      </c>
      <c r="F1448" s="7" t="e">
        <f t="shared" si="184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181"/>
        <v>#N/A</v>
      </c>
      <c r="AI1448" s="8" t="e">
        <v>#N/A</v>
      </c>
      <c r="AJ1448" s="7" t="e">
        <v>#N/A</v>
      </c>
      <c r="AK1448" s="19" t="e">
        <v>#N/A</v>
      </c>
      <c r="AL1448" s="7" t="e">
        <v>#N/A</v>
      </c>
      <c r="AM1448" s="7" t="e">
        <v>#N/A</v>
      </c>
      <c r="AO1448" s="22" t="e">
        <f t="shared" si="182"/>
        <v>#N/A</v>
      </c>
      <c r="AP1448" s="22" t="e">
        <f t="shared" si="183"/>
        <v>#N/A</v>
      </c>
      <c r="AQ1448" s="22" t="e">
        <f t="shared" si="178"/>
        <v>#N/A</v>
      </c>
      <c r="AR1448" s="22" t="e">
        <f t="shared" si="179"/>
        <v>#N/A</v>
      </c>
      <c r="AS1448" s="22" t="e">
        <f t="shared" si="180"/>
        <v>#N/A</v>
      </c>
    </row>
    <row r="1449" spans="5:45" x14ac:dyDescent="0.25">
      <c r="E1449" s="8" t="e">
        <f t="shared" si="177"/>
        <v>#N/A</v>
      </c>
      <c r="F1449" s="7" t="e">
        <f t="shared" si="184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181"/>
        <v>#N/A</v>
      </c>
      <c r="AI1449" s="8" t="e">
        <v>#N/A</v>
      </c>
      <c r="AJ1449" s="7" t="e">
        <v>#N/A</v>
      </c>
      <c r="AK1449" s="19" t="e">
        <v>#N/A</v>
      </c>
      <c r="AL1449" s="7" t="e">
        <v>#N/A</v>
      </c>
      <c r="AM1449" s="7" t="e">
        <v>#N/A</v>
      </c>
      <c r="AO1449" s="22" t="e">
        <f t="shared" si="182"/>
        <v>#N/A</v>
      </c>
      <c r="AP1449" s="22" t="e">
        <f t="shared" si="183"/>
        <v>#N/A</v>
      </c>
      <c r="AQ1449" s="22" t="e">
        <f t="shared" si="178"/>
        <v>#N/A</v>
      </c>
      <c r="AR1449" s="22" t="e">
        <f t="shared" si="179"/>
        <v>#N/A</v>
      </c>
      <c r="AS1449" s="22" t="e">
        <f t="shared" si="180"/>
        <v>#N/A</v>
      </c>
    </row>
    <row r="1450" spans="5:45" x14ac:dyDescent="0.25">
      <c r="E1450" s="8" t="e">
        <f t="shared" si="177"/>
        <v>#N/A</v>
      </c>
      <c r="F1450" s="7" t="e">
        <f t="shared" si="184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181"/>
        <v>#N/A</v>
      </c>
      <c r="AI1450" s="8" t="e">
        <v>#N/A</v>
      </c>
      <c r="AJ1450" s="7" t="e">
        <v>#N/A</v>
      </c>
      <c r="AK1450" s="19" t="e">
        <v>#N/A</v>
      </c>
      <c r="AL1450" s="7" t="e">
        <v>#N/A</v>
      </c>
      <c r="AM1450" s="7" t="e">
        <v>#N/A</v>
      </c>
      <c r="AO1450" s="22" t="e">
        <f t="shared" si="182"/>
        <v>#N/A</v>
      </c>
      <c r="AP1450" s="22" t="e">
        <f t="shared" si="183"/>
        <v>#N/A</v>
      </c>
      <c r="AQ1450" s="22" t="e">
        <f t="shared" si="178"/>
        <v>#N/A</v>
      </c>
      <c r="AR1450" s="22" t="e">
        <f t="shared" si="179"/>
        <v>#N/A</v>
      </c>
      <c r="AS1450" s="22" t="e">
        <f t="shared" si="180"/>
        <v>#N/A</v>
      </c>
    </row>
    <row r="1451" spans="5:45" x14ac:dyDescent="0.25">
      <c r="E1451" s="8" t="e">
        <f t="shared" si="177"/>
        <v>#N/A</v>
      </c>
      <c r="F1451" s="7" t="e">
        <f t="shared" si="184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181"/>
        <v>#N/A</v>
      </c>
      <c r="AI1451" s="8" t="e">
        <v>#N/A</v>
      </c>
      <c r="AJ1451" s="7" t="e">
        <v>#N/A</v>
      </c>
      <c r="AK1451" s="19" t="e">
        <v>#N/A</v>
      </c>
      <c r="AL1451" s="7" t="e">
        <v>#N/A</v>
      </c>
      <c r="AM1451" s="7" t="e">
        <v>#N/A</v>
      </c>
      <c r="AO1451" s="22" t="e">
        <f t="shared" si="182"/>
        <v>#N/A</v>
      </c>
      <c r="AP1451" s="22" t="e">
        <f t="shared" si="183"/>
        <v>#N/A</v>
      </c>
      <c r="AQ1451" s="22" t="e">
        <f t="shared" si="178"/>
        <v>#N/A</v>
      </c>
      <c r="AR1451" s="22" t="e">
        <f t="shared" si="179"/>
        <v>#N/A</v>
      </c>
      <c r="AS1451" s="22" t="e">
        <f t="shared" si="180"/>
        <v>#N/A</v>
      </c>
    </row>
    <row r="1452" spans="5:45" x14ac:dyDescent="0.25">
      <c r="E1452" s="8" t="e">
        <f t="shared" si="177"/>
        <v>#N/A</v>
      </c>
      <c r="F1452" s="7" t="e">
        <f t="shared" si="184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181"/>
        <v>#N/A</v>
      </c>
      <c r="AI1452" s="8" t="e">
        <v>#N/A</v>
      </c>
      <c r="AJ1452" s="7" t="e">
        <v>#N/A</v>
      </c>
      <c r="AK1452" s="19" t="e">
        <v>#N/A</v>
      </c>
      <c r="AL1452" s="7" t="e">
        <v>#N/A</v>
      </c>
      <c r="AM1452" s="7" t="e">
        <v>#N/A</v>
      </c>
      <c r="AO1452" s="22" t="e">
        <f t="shared" si="182"/>
        <v>#N/A</v>
      </c>
      <c r="AP1452" s="22" t="e">
        <f t="shared" si="183"/>
        <v>#N/A</v>
      </c>
      <c r="AQ1452" s="22" t="e">
        <f t="shared" si="178"/>
        <v>#N/A</v>
      </c>
      <c r="AR1452" s="22" t="e">
        <f t="shared" si="179"/>
        <v>#N/A</v>
      </c>
      <c r="AS1452" s="22" t="e">
        <f t="shared" si="180"/>
        <v>#N/A</v>
      </c>
    </row>
    <row r="1453" spans="5:45" x14ac:dyDescent="0.25">
      <c r="E1453" s="8" t="e">
        <f t="shared" si="177"/>
        <v>#N/A</v>
      </c>
      <c r="F1453" s="7" t="e">
        <f t="shared" si="184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181"/>
        <v>#N/A</v>
      </c>
      <c r="AI1453" s="8" t="e">
        <v>#N/A</v>
      </c>
      <c r="AJ1453" s="7" t="e">
        <v>#N/A</v>
      </c>
      <c r="AK1453" s="19" t="e">
        <v>#N/A</v>
      </c>
      <c r="AL1453" s="7" t="e">
        <v>#N/A</v>
      </c>
      <c r="AM1453" s="7" t="e">
        <v>#N/A</v>
      </c>
      <c r="AO1453" s="22" t="e">
        <f t="shared" si="182"/>
        <v>#N/A</v>
      </c>
      <c r="AP1453" s="22" t="e">
        <f t="shared" si="183"/>
        <v>#N/A</v>
      </c>
      <c r="AQ1453" s="22" t="e">
        <f t="shared" si="178"/>
        <v>#N/A</v>
      </c>
      <c r="AR1453" s="22" t="e">
        <f t="shared" si="179"/>
        <v>#N/A</v>
      </c>
      <c r="AS1453" s="22" t="e">
        <f t="shared" si="180"/>
        <v>#N/A</v>
      </c>
    </row>
    <row r="1454" spans="5:45" x14ac:dyDescent="0.25">
      <c r="E1454" s="8" t="e">
        <f t="shared" si="177"/>
        <v>#N/A</v>
      </c>
      <c r="F1454" s="7" t="e">
        <f t="shared" si="184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181"/>
        <v>#N/A</v>
      </c>
      <c r="AI1454" s="8" t="e">
        <v>#N/A</v>
      </c>
      <c r="AJ1454" s="7" t="e">
        <v>#N/A</v>
      </c>
      <c r="AK1454" s="19" t="e">
        <v>#N/A</v>
      </c>
      <c r="AL1454" s="7" t="e">
        <v>#N/A</v>
      </c>
      <c r="AM1454" s="7" t="e">
        <v>#N/A</v>
      </c>
      <c r="AO1454" s="22" t="e">
        <f t="shared" si="182"/>
        <v>#N/A</v>
      </c>
      <c r="AP1454" s="22" t="e">
        <f t="shared" si="183"/>
        <v>#N/A</v>
      </c>
      <c r="AQ1454" s="22" t="e">
        <f t="shared" si="178"/>
        <v>#N/A</v>
      </c>
      <c r="AR1454" s="22" t="e">
        <f t="shared" si="179"/>
        <v>#N/A</v>
      </c>
      <c r="AS1454" s="22" t="e">
        <f t="shared" si="180"/>
        <v>#N/A</v>
      </c>
    </row>
    <row r="1455" spans="5:45" x14ac:dyDescent="0.25">
      <c r="E1455" s="8" t="e">
        <f t="shared" si="177"/>
        <v>#N/A</v>
      </c>
      <c r="F1455" s="7" t="e">
        <f t="shared" si="184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181"/>
        <v>#N/A</v>
      </c>
      <c r="AI1455" s="8" t="e">
        <v>#N/A</v>
      </c>
      <c r="AJ1455" s="7" t="e">
        <v>#N/A</v>
      </c>
      <c r="AK1455" s="19" t="e">
        <v>#N/A</v>
      </c>
      <c r="AL1455" s="7" t="e">
        <v>#N/A</v>
      </c>
      <c r="AM1455" s="7" t="e">
        <v>#N/A</v>
      </c>
      <c r="AO1455" s="22" t="e">
        <f t="shared" si="182"/>
        <v>#N/A</v>
      </c>
      <c r="AP1455" s="22" t="e">
        <f t="shared" si="183"/>
        <v>#N/A</v>
      </c>
      <c r="AQ1455" s="22" t="e">
        <f t="shared" si="178"/>
        <v>#N/A</v>
      </c>
      <c r="AR1455" s="22" t="e">
        <f t="shared" si="179"/>
        <v>#N/A</v>
      </c>
      <c r="AS1455" s="22" t="e">
        <f t="shared" si="180"/>
        <v>#N/A</v>
      </c>
    </row>
    <row r="1456" spans="5:45" x14ac:dyDescent="0.25">
      <c r="E1456" s="8" t="e">
        <f t="shared" si="177"/>
        <v>#N/A</v>
      </c>
      <c r="F1456" s="7" t="e">
        <f t="shared" si="184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181"/>
        <v>#N/A</v>
      </c>
      <c r="AI1456" s="8" t="e">
        <v>#N/A</v>
      </c>
      <c r="AJ1456" s="7" t="e">
        <v>#N/A</v>
      </c>
      <c r="AK1456" s="19" t="e">
        <v>#N/A</v>
      </c>
      <c r="AL1456" s="7" t="e">
        <v>#N/A</v>
      </c>
      <c r="AM1456" s="7" t="e">
        <v>#N/A</v>
      </c>
      <c r="AO1456" s="22" t="e">
        <f t="shared" si="182"/>
        <v>#N/A</v>
      </c>
      <c r="AP1456" s="22" t="e">
        <f t="shared" si="183"/>
        <v>#N/A</v>
      </c>
      <c r="AQ1456" s="22" t="e">
        <f t="shared" si="178"/>
        <v>#N/A</v>
      </c>
      <c r="AR1456" s="22" t="e">
        <f t="shared" si="179"/>
        <v>#N/A</v>
      </c>
      <c r="AS1456" s="22" t="e">
        <f t="shared" si="180"/>
        <v>#N/A</v>
      </c>
    </row>
    <row r="1457" spans="5:45" x14ac:dyDescent="0.25">
      <c r="E1457" s="8" t="e">
        <f t="shared" si="177"/>
        <v>#N/A</v>
      </c>
      <c r="F1457" s="7" t="e">
        <f t="shared" si="184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181"/>
        <v>#N/A</v>
      </c>
      <c r="AI1457" s="8" t="e">
        <v>#N/A</v>
      </c>
      <c r="AJ1457" s="7" t="e">
        <v>#N/A</v>
      </c>
      <c r="AK1457" s="19" t="e">
        <v>#N/A</v>
      </c>
      <c r="AL1457" s="7" t="e">
        <v>#N/A</v>
      </c>
      <c r="AM1457" s="7" t="e">
        <v>#N/A</v>
      </c>
      <c r="AO1457" s="22" t="e">
        <f t="shared" si="182"/>
        <v>#N/A</v>
      </c>
      <c r="AP1457" s="22" t="e">
        <f t="shared" si="183"/>
        <v>#N/A</v>
      </c>
      <c r="AQ1457" s="22" t="e">
        <f t="shared" si="178"/>
        <v>#N/A</v>
      </c>
      <c r="AR1457" s="22" t="e">
        <f t="shared" si="179"/>
        <v>#N/A</v>
      </c>
      <c r="AS1457" s="22" t="e">
        <f t="shared" si="180"/>
        <v>#N/A</v>
      </c>
    </row>
    <row r="1458" spans="5:45" x14ac:dyDescent="0.25">
      <c r="E1458" s="8" t="e">
        <f t="shared" si="177"/>
        <v>#N/A</v>
      </c>
      <c r="F1458" s="7" t="e">
        <f t="shared" si="184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181"/>
        <v>#N/A</v>
      </c>
      <c r="AI1458" s="8" t="e">
        <v>#N/A</v>
      </c>
      <c r="AJ1458" s="7" t="e">
        <v>#N/A</v>
      </c>
      <c r="AK1458" s="19" t="e">
        <v>#N/A</v>
      </c>
      <c r="AL1458" s="7" t="e">
        <v>#N/A</v>
      </c>
      <c r="AM1458" s="7" t="e">
        <v>#N/A</v>
      </c>
      <c r="AO1458" s="22" t="e">
        <f t="shared" si="182"/>
        <v>#N/A</v>
      </c>
      <c r="AP1458" s="22" t="e">
        <f t="shared" si="183"/>
        <v>#N/A</v>
      </c>
      <c r="AQ1458" s="22" t="e">
        <f t="shared" si="178"/>
        <v>#N/A</v>
      </c>
      <c r="AR1458" s="22" t="e">
        <f t="shared" si="179"/>
        <v>#N/A</v>
      </c>
      <c r="AS1458" s="22" t="e">
        <f t="shared" si="180"/>
        <v>#N/A</v>
      </c>
    </row>
    <row r="1459" spans="5:45" x14ac:dyDescent="0.25">
      <c r="E1459" s="8" t="e">
        <f t="shared" si="177"/>
        <v>#N/A</v>
      </c>
      <c r="F1459" s="7" t="e">
        <f t="shared" si="184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181"/>
        <v>#N/A</v>
      </c>
      <c r="AI1459" s="8" t="e">
        <v>#N/A</v>
      </c>
      <c r="AJ1459" s="7" t="e">
        <v>#N/A</v>
      </c>
      <c r="AK1459" s="19" t="e">
        <v>#N/A</v>
      </c>
      <c r="AL1459" s="7" t="e">
        <v>#N/A</v>
      </c>
      <c r="AM1459" s="7" t="e">
        <v>#N/A</v>
      </c>
      <c r="AO1459" s="22" t="e">
        <f t="shared" si="182"/>
        <v>#N/A</v>
      </c>
      <c r="AP1459" s="22" t="e">
        <f t="shared" si="183"/>
        <v>#N/A</v>
      </c>
      <c r="AQ1459" s="22" t="e">
        <f t="shared" si="178"/>
        <v>#N/A</v>
      </c>
      <c r="AR1459" s="22" t="e">
        <f t="shared" si="179"/>
        <v>#N/A</v>
      </c>
      <c r="AS1459" s="22" t="e">
        <f t="shared" si="180"/>
        <v>#N/A</v>
      </c>
    </row>
    <row r="1460" spans="5:45" x14ac:dyDescent="0.25">
      <c r="E1460" s="8" t="e">
        <f t="shared" si="177"/>
        <v>#N/A</v>
      </c>
      <c r="F1460" s="7" t="e">
        <f t="shared" si="184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181"/>
        <v>#N/A</v>
      </c>
      <c r="AI1460" s="8" t="e">
        <v>#N/A</v>
      </c>
      <c r="AJ1460" s="7" t="e">
        <v>#N/A</v>
      </c>
      <c r="AK1460" s="19" t="e">
        <v>#N/A</v>
      </c>
      <c r="AL1460" s="7" t="e">
        <v>#N/A</v>
      </c>
      <c r="AM1460" s="7" t="e">
        <v>#N/A</v>
      </c>
      <c r="AO1460" s="22" t="e">
        <f t="shared" si="182"/>
        <v>#N/A</v>
      </c>
      <c r="AP1460" s="22" t="e">
        <f t="shared" si="183"/>
        <v>#N/A</v>
      </c>
      <c r="AQ1460" s="22" t="e">
        <f t="shared" si="178"/>
        <v>#N/A</v>
      </c>
      <c r="AR1460" s="22" t="e">
        <f t="shared" si="179"/>
        <v>#N/A</v>
      </c>
      <c r="AS1460" s="22" t="e">
        <f t="shared" si="180"/>
        <v>#N/A</v>
      </c>
    </row>
    <row r="1461" spans="5:45" x14ac:dyDescent="0.25">
      <c r="E1461" s="8" t="e">
        <f t="shared" si="177"/>
        <v>#N/A</v>
      </c>
      <c r="F1461" s="7" t="e">
        <f t="shared" si="184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181"/>
        <v>#N/A</v>
      </c>
      <c r="AI1461" s="8" t="e">
        <v>#N/A</v>
      </c>
      <c r="AJ1461" s="7" t="e">
        <v>#N/A</v>
      </c>
      <c r="AK1461" s="19" t="e">
        <v>#N/A</v>
      </c>
      <c r="AL1461" s="7" t="e">
        <v>#N/A</v>
      </c>
      <c r="AM1461" s="7" t="e">
        <v>#N/A</v>
      </c>
      <c r="AO1461" s="22" t="e">
        <f t="shared" si="182"/>
        <v>#N/A</v>
      </c>
      <c r="AP1461" s="22" t="e">
        <f t="shared" si="183"/>
        <v>#N/A</v>
      </c>
      <c r="AQ1461" s="22" t="e">
        <f t="shared" si="178"/>
        <v>#N/A</v>
      </c>
      <c r="AR1461" s="22" t="e">
        <f t="shared" si="179"/>
        <v>#N/A</v>
      </c>
      <c r="AS1461" s="22" t="e">
        <f t="shared" si="180"/>
        <v>#N/A</v>
      </c>
    </row>
    <row r="1462" spans="5:45" x14ac:dyDescent="0.25">
      <c r="E1462" s="8" t="e">
        <f t="shared" si="177"/>
        <v>#N/A</v>
      </c>
      <c r="F1462" s="7" t="e">
        <f t="shared" si="184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181"/>
        <v>#N/A</v>
      </c>
      <c r="AI1462" s="8" t="e">
        <v>#N/A</v>
      </c>
      <c r="AJ1462" s="7" t="e">
        <v>#N/A</v>
      </c>
      <c r="AK1462" s="19" t="e">
        <v>#N/A</v>
      </c>
      <c r="AL1462" s="7" t="e">
        <v>#N/A</v>
      </c>
      <c r="AM1462" s="7" t="e">
        <v>#N/A</v>
      </c>
      <c r="AO1462" s="22" t="e">
        <f t="shared" si="182"/>
        <v>#N/A</v>
      </c>
      <c r="AP1462" s="22" t="e">
        <f t="shared" si="183"/>
        <v>#N/A</v>
      </c>
      <c r="AQ1462" s="22" t="e">
        <f t="shared" si="178"/>
        <v>#N/A</v>
      </c>
      <c r="AR1462" s="22" t="e">
        <f t="shared" si="179"/>
        <v>#N/A</v>
      </c>
      <c r="AS1462" s="22" t="e">
        <f t="shared" si="180"/>
        <v>#N/A</v>
      </c>
    </row>
    <row r="1463" spans="5:45" x14ac:dyDescent="0.25">
      <c r="E1463" s="8" t="e">
        <f t="shared" si="177"/>
        <v>#N/A</v>
      </c>
      <c r="F1463" s="7" t="e">
        <f t="shared" si="184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181"/>
        <v>#N/A</v>
      </c>
      <c r="AI1463" s="8" t="e">
        <v>#N/A</v>
      </c>
      <c r="AJ1463" s="7" t="e">
        <v>#N/A</v>
      </c>
      <c r="AK1463" s="19" t="e">
        <v>#N/A</v>
      </c>
      <c r="AL1463" s="7" t="e">
        <v>#N/A</v>
      </c>
      <c r="AM1463" s="7" t="e">
        <v>#N/A</v>
      </c>
      <c r="AO1463" s="22" t="e">
        <f t="shared" si="182"/>
        <v>#N/A</v>
      </c>
      <c r="AP1463" s="22" t="e">
        <f t="shared" si="183"/>
        <v>#N/A</v>
      </c>
      <c r="AQ1463" s="22" t="e">
        <f t="shared" si="178"/>
        <v>#N/A</v>
      </c>
      <c r="AR1463" s="22" t="e">
        <f t="shared" si="179"/>
        <v>#N/A</v>
      </c>
      <c r="AS1463" s="22" t="e">
        <f t="shared" si="180"/>
        <v>#N/A</v>
      </c>
    </row>
    <row r="1464" spans="5:45" x14ac:dyDescent="0.25">
      <c r="E1464" s="8" t="e">
        <f t="shared" si="177"/>
        <v>#N/A</v>
      </c>
      <c r="F1464" s="7" t="e">
        <f t="shared" si="184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181"/>
        <v>#N/A</v>
      </c>
      <c r="AI1464" s="8" t="e">
        <v>#N/A</v>
      </c>
      <c r="AJ1464" s="7" t="e">
        <v>#N/A</v>
      </c>
      <c r="AK1464" s="19" t="e">
        <v>#N/A</v>
      </c>
      <c r="AL1464" s="7" t="e">
        <v>#N/A</v>
      </c>
      <c r="AM1464" s="7" t="e">
        <v>#N/A</v>
      </c>
      <c r="AO1464" s="22" t="e">
        <f t="shared" si="182"/>
        <v>#N/A</v>
      </c>
      <c r="AP1464" s="22" t="e">
        <f t="shared" si="183"/>
        <v>#N/A</v>
      </c>
      <c r="AQ1464" s="22" t="e">
        <f t="shared" si="178"/>
        <v>#N/A</v>
      </c>
      <c r="AR1464" s="22" t="e">
        <f t="shared" si="179"/>
        <v>#N/A</v>
      </c>
      <c r="AS1464" s="22" t="e">
        <f t="shared" si="180"/>
        <v>#N/A</v>
      </c>
    </row>
    <row r="1465" spans="5:45" x14ac:dyDescent="0.25">
      <c r="E1465" s="8" t="e">
        <f t="shared" si="177"/>
        <v>#N/A</v>
      </c>
      <c r="F1465" s="7" t="e">
        <f t="shared" si="184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181"/>
        <v>#N/A</v>
      </c>
      <c r="AI1465" s="8" t="e">
        <v>#N/A</v>
      </c>
      <c r="AJ1465" s="7" t="e">
        <v>#N/A</v>
      </c>
      <c r="AK1465" s="19" t="e">
        <v>#N/A</v>
      </c>
      <c r="AL1465" s="7" t="e">
        <v>#N/A</v>
      </c>
      <c r="AM1465" s="7" t="e">
        <v>#N/A</v>
      </c>
      <c r="AO1465" s="22" t="e">
        <f t="shared" si="182"/>
        <v>#N/A</v>
      </c>
      <c r="AP1465" s="22" t="e">
        <f t="shared" si="183"/>
        <v>#N/A</v>
      </c>
      <c r="AQ1465" s="22" t="e">
        <f t="shared" si="178"/>
        <v>#N/A</v>
      </c>
      <c r="AR1465" s="22" t="e">
        <f t="shared" si="179"/>
        <v>#N/A</v>
      </c>
      <c r="AS1465" s="22" t="e">
        <f t="shared" si="180"/>
        <v>#N/A</v>
      </c>
    </row>
    <row r="1466" spans="5:45" x14ac:dyDescent="0.25">
      <c r="E1466" s="8" t="e">
        <f t="shared" ref="E1466:E1529" si="185">IF(E1465+1&gt;MAX($B$4:$B$97), NA(), E1465+1)</f>
        <v>#N/A</v>
      </c>
      <c r="F1466" s="7" t="e">
        <f t="shared" si="184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181"/>
        <v>#N/A</v>
      </c>
      <c r="AI1466" s="8" t="e">
        <v>#N/A</v>
      </c>
      <c r="AJ1466" s="7" t="e">
        <v>#N/A</v>
      </c>
      <c r="AK1466" s="19" t="e">
        <v>#N/A</v>
      </c>
      <c r="AL1466" s="7" t="e">
        <v>#N/A</v>
      </c>
      <c r="AM1466" s="7" t="e">
        <v>#N/A</v>
      </c>
      <c r="AO1466" s="22" t="e">
        <f t="shared" si="182"/>
        <v>#N/A</v>
      </c>
      <c r="AP1466" s="22" t="e">
        <f t="shared" si="183"/>
        <v>#N/A</v>
      </c>
      <c r="AQ1466" s="22" t="e">
        <f t="shared" si="178"/>
        <v>#N/A</v>
      </c>
      <c r="AR1466" s="22" t="e">
        <f t="shared" si="179"/>
        <v>#N/A</v>
      </c>
      <c r="AS1466" s="22" t="e">
        <f t="shared" si="180"/>
        <v>#N/A</v>
      </c>
    </row>
    <row r="1467" spans="5:45" x14ac:dyDescent="0.25">
      <c r="E1467" s="8" t="e">
        <f t="shared" si="185"/>
        <v>#N/A</v>
      </c>
      <c r="F1467" s="7" t="e">
        <f t="shared" si="184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181"/>
        <v>#N/A</v>
      </c>
      <c r="AI1467" s="8" t="e">
        <v>#N/A</v>
      </c>
      <c r="AJ1467" s="7" t="e">
        <v>#N/A</v>
      </c>
      <c r="AK1467" s="19" t="e">
        <v>#N/A</v>
      </c>
      <c r="AL1467" s="7" t="e">
        <v>#N/A</v>
      </c>
      <c r="AM1467" s="7" t="e">
        <v>#N/A</v>
      </c>
      <c r="AO1467" s="22" t="e">
        <f t="shared" si="182"/>
        <v>#N/A</v>
      </c>
      <c r="AP1467" s="22" t="e">
        <f t="shared" si="183"/>
        <v>#N/A</v>
      </c>
      <c r="AQ1467" s="22" t="e">
        <f t="shared" si="178"/>
        <v>#N/A</v>
      </c>
      <c r="AR1467" s="22" t="e">
        <f t="shared" si="179"/>
        <v>#N/A</v>
      </c>
      <c r="AS1467" s="22" t="e">
        <f t="shared" si="180"/>
        <v>#N/A</v>
      </c>
    </row>
    <row r="1468" spans="5:45" x14ac:dyDescent="0.25">
      <c r="E1468" s="8" t="e">
        <f t="shared" si="185"/>
        <v>#N/A</v>
      </c>
      <c r="F1468" s="7" t="e">
        <f t="shared" si="184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181"/>
        <v>#N/A</v>
      </c>
      <c r="AI1468" s="8" t="e">
        <v>#N/A</v>
      </c>
      <c r="AJ1468" s="7" t="e">
        <v>#N/A</v>
      </c>
      <c r="AK1468" s="19" t="e">
        <v>#N/A</v>
      </c>
      <c r="AL1468" s="7" t="e">
        <v>#N/A</v>
      </c>
      <c r="AM1468" s="7" t="e">
        <v>#N/A</v>
      </c>
      <c r="AO1468" s="22" t="e">
        <f t="shared" si="182"/>
        <v>#N/A</v>
      </c>
      <c r="AP1468" s="22" t="e">
        <f t="shared" si="183"/>
        <v>#N/A</v>
      </c>
      <c r="AQ1468" s="22" t="e">
        <f t="shared" si="178"/>
        <v>#N/A</v>
      </c>
      <c r="AR1468" s="22" t="e">
        <f t="shared" si="179"/>
        <v>#N/A</v>
      </c>
      <c r="AS1468" s="22" t="e">
        <f t="shared" si="180"/>
        <v>#N/A</v>
      </c>
    </row>
    <row r="1469" spans="5:45" x14ac:dyDescent="0.25">
      <c r="E1469" s="8" t="e">
        <f t="shared" si="185"/>
        <v>#N/A</v>
      </c>
      <c r="F1469" s="7" t="e">
        <f t="shared" si="184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181"/>
        <v>#N/A</v>
      </c>
      <c r="AI1469" s="8" t="e">
        <v>#N/A</v>
      </c>
      <c r="AJ1469" s="7" t="e">
        <v>#N/A</v>
      </c>
      <c r="AK1469" s="19" t="e">
        <v>#N/A</v>
      </c>
      <c r="AL1469" s="7" t="e">
        <v>#N/A</v>
      </c>
      <c r="AM1469" s="7" t="e">
        <v>#N/A</v>
      </c>
      <c r="AO1469" s="22" t="e">
        <f t="shared" si="182"/>
        <v>#N/A</v>
      </c>
      <c r="AP1469" s="22" t="e">
        <f t="shared" si="183"/>
        <v>#N/A</v>
      </c>
      <c r="AQ1469" s="22" t="e">
        <f t="shared" si="178"/>
        <v>#N/A</v>
      </c>
      <c r="AR1469" s="22" t="e">
        <f t="shared" si="179"/>
        <v>#N/A</v>
      </c>
      <c r="AS1469" s="22" t="e">
        <f t="shared" si="180"/>
        <v>#N/A</v>
      </c>
    </row>
    <row r="1470" spans="5:45" x14ac:dyDescent="0.25">
      <c r="E1470" s="8" t="e">
        <f t="shared" si="185"/>
        <v>#N/A</v>
      </c>
      <c r="F1470" s="7" t="e">
        <f t="shared" si="184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181"/>
        <v>#N/A</v>
      </c>
      <c r="AI1470" s="8" t="e">
        <v>#N/A</v>
      </c>
      <c r="AJ1470" s="7" t="e">
        <v>#N/A</v>
      </c>
      <c r="AK1470" s="19" t="e">
        <v>#N/A</v>
      </c>
      <c r="AL1470" s="7" t="e">
        <v>#N/A</v>
      </c>
      <c r="AM1470" s="7" t="e">
        <v>#N/A</v>
      </c>
      <c r="AO1470" s="22" t="e">
        <f t="shared" si="182"/>
        <v>#N/A</v>
      </c>
      <c r="AP1470" s="22" t="e">
        <f t="shared" si="183"/>
        <v>#N/A</v>
      </c>
      <c r="AQ1470" s="22" t="e">
        <f t="shared" si="178"/>
        <v>#N/A</v>
      </c>
      <c r="AR1470" s="22" t="e">
        <f t="shared" si="179"/>
        <v>#N/A</v>
      </c>
      <c r="AS1470" s="22" t="e">
        <f t="shared" si="180"/>
        <v>#N/A</v>
      </c>
    </row>
    <row r="1471" spans="5:45" x14ac:dyDescent="0.25">
      <c r="E1471" s="8" t="e">
        <f t="shared" si="185"/>
        <v>#N/A</v>
      </c>
      <c r="F1471" s="7" t="e">
        <f t="shared" si="184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181"/>
        <v>#N/A</v>
      </c>
      <c r="AI1471" s="8" t="e">
        <v>#N/A</v>
      </c>
      <c r="AJ1471" s="7" t="e">
        <v>#N/A</v>
      </c>
      <c r="AK1471" s="19" t="e">
        <v>#N/A</v>
      </c>
      <c r="AL1471" s="7" t="e">
        <v>#N/A</v>
      </c>
      <c r="AM1471" s="7" t="e">
        <v>#N/A</v>
      </c>
      <c r="AO1471" s="22" t="e">
        <f t="shared" si="182"/>
        <v>#N/A</v>
      </c>
      <c r="AP1471" s="22" t="e">
        <f t="shared" si="183"/>
        <v>#N/A</v>
      </c>
      <c r="AQ1471" s="22" t="e">
        <f t="shared" si="178"/>
        <v>#N/A</v>
      </c>
      <c r="AR1471" s="22" t="e">
        <f t="shared" si="179"/>
        <v>#N/A</v>
      </c>
      <c r="AS1471" s="22" t="e">
        <f t="shared" si="180"/>
        <v>#N/A</v>
      </c>
    </row>
    <row r="1472" spans="5:45" x14ac:dyDescent="0.25">
      <c r="E1472" s="8" t="e">
        <f t="shared" si="185"/>
        <v>#N/A</v>
      </c>
      <c r="F1472" s="7" t="e">
        <f t="shared" si="184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181"/>
        <v>#N/A</v>
      </c>
      <c r="AI1472" s="8" t="e">
        <v>#N/A</v>
      </c>
      <c r="AJ1472" s="7" t="e">
        <v>#N/A</v>
      </c>
      <c r="AK1472" s="19" t="e">
        <v>#N/A</v>
      </c>
      <c r="AL1472" s="7" t="e">
        <v>#N/A</v>
      </c>
      <c r="AM1472" s="7" t="e">
        <v>#N/A</v>
      </c>
      <c r="AO1472" s="22" t="e">
        <f t="shared" si="182"/>
        <v>#N/A</v>
      </c>
      <c r="AP1472" s="22" t="e">
        <f t="shared" si="183"/>
        <v>#N/A</v>
      </c>
      <c r="AQ1472" s="22" t="e">
        <f t="shared" si="178"/>
        <v>#N/A</v>
      </c>
      <c r="AR1472" s="22" t="e">
        <f t="shared" si="179"/>
        <v>#N/A</v>
      </c>
      <c r="AS1472" s="22" t="e">
        <f t="shared" si="180"/>
        <v>#N/A</v>
      </c>
    </row>
    <row r="1473" spans="5:45" x14ac:dyDescent="0.25">
      <c r="E1473" s="8" t="e">
        <f t="shared" si="185"/>
        <v>#N/A</v>
      </c>
      <c r="F1473" s="7" t="e">
        <f t="shared" si="184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181"/>
        <v>#N/A</v>
      </c>
      <c r="AI1473" s="8" t="e">
        <v>#N/A</v>
      </c>
      <c r="AJ1473" s="7" t="e">
        <v>#N/A</v>
      </c>
      <c r="AK1473" s="19" t="e">
        <v>#N/A</v>
      </c>
      <c r="AL1473" s="7" t="e">
        <v>#N/A</v>
      </c>
      <c r="AM1473" s="7" t="e">
        <v>#N/A</v>
      </c>
      <c r="AO1473" s="22" t="e">
        <f t="shared" si="182"/>
        <v>#N/A</v>
      </c>
      <c r="AP1473" s="22" t="e">
        <f t="shared" si="183"/>
        <v>#N/A</v>
      </c>
      <c r="AQ1473" s="22" t="e">
        <f t="shared" si="178"/>
        <v>#N/A</v>
      </c>
      <c r="AR1473" s="22" t="e">
        <f t="shared" si="179"/>
        <v>#N/A</v>
      </c>
      <c r="AS1473" s="22" t="e">
        <f t="shared" si="180"/>
        <v>#N/A</v>
      </c>
    </row>
    <row r="1474" spans="5:45" x14ac:dyDescent="0.25">
      <c r="E1474" s="8" t="e">
        <f t="shared" si="185"/>
        <v>#N/A</v>
      </c>
      <c r="F1474" s="7" t="e">
        <f t="shared" si="184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181"/>
        <v>#N/A</v>
      </c>
      <c r="AI1474" s="8" t="e">
        <v>#N/A</v>
      </c>
      <c r="AJ1474" s="7" t="e">
        <v>#N/A</v>
      </c>
      <c r="AK1474" s="19" t="e">
        <v>#N/A</v>
      </c>
      <c r="AL1474" s="7" t="e">
        <v>#N/A</v>
      </c>
      <c r="AM1474" s="7" t="e">
        <v>#N/A</v>
      </c>
      <c r="AO1474" s="22" t="e">
        <f t="shared" si="182"/>
        <v>#N/A</v>
      </c>
      <c r="AP1474" s="22" t="e">
        <f t="shared" si="183"/>
        <v>#N/A</v>
      </c>
      <c r="AQ1474" s="22" t="e">
        <f t="shared" si="178"/>
        <v>#N/A</v>
      </c>
      <c r="AR1474" s="22" t="e">
        <f t="shared" si="179"/>
        <v>#N/A</v>
      </c>
      <c r="AS1474" s="22" t="e">
        <f t="shared" si="180"/>
        <v>#N/A</v>
      </c>
    </row>
    <row r="1475" spans="5:45" x14ac:dyDescent="0.25">
      <c r="E1475" s="8" t="e">
        <f t="shared" si="185"/>
        <v>#N/A</v>
      </c>
      <c r="F1475" s="7" t="e">
        <f t="shared" si="184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181"/>
        <v>#N/A</v>
      </c>
      <c r="AI1475" s="8" t="e">
        <v>#N/A</v>
      </c>
      <c r="AJ1475" s="7" t="e">
        <v>#N/A</v>
      </c>
      <c r="AK1475" s="19" t="e">
        <v>#N/A</v>
      </c>
      <c r="AL1475" s="7" t="e">
        <v>#N/A</v>
      </c>
      <c r="AM1475" s="7" t="e">
        <v>#N/A</v>
      </c>
      <c r="AO1475" s="22" t="e">
        <f t="shared" si="182"/>
        <v>#N/A</v>
      </c>
      <c r="AP1475" s="22" t="e">
        <f t="shared" si="183"/>
        <v>#N/A</v>
      </c>
      <c r="AQ1475" s="22" t="e">
        <f t="shared" si="178"/>
        <v>#N/A</v>
      </c>
      <c r="AR1475" s="22" t="e">
        <f t="shared" si="179"/>
        <v>#N/A</v>
      </c>
      <c r="AS1475" s="22" t="e">
        <f t="shared" si="180"/>
        <v>#N/A</v>
      </c>
    </row>
    <row r="1476" spans="5:45" x14ac:dyDescent="0.25">
      <c r="E1476" s="8" t="e">
        <f t="shared" si="185"/>
        <v>#N/A</v>
      </c>
      <c r="F1476" s="7" t="e">
        <f t="shared" si="184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181"/>
        <v>#N/A</v>
      </c>
      <c r="AI1476" s="8" t="e">
        <v>#N/A</v>
      </c>
      <c r="AJ1476" s="7" t="e">
        <v>#N/A</v>
      </c>
      <c r="AK1476" s="19" t="e">
        <v>#N/A</v>
      </c>
      <c r="AL1476" s="7" t="e">
        <v>#N/A</v>
      </c>
      <c r="AM1476" s="7" t="e">
        <v>#N/A</v>
      </c>
      <c r="AO1476" s="22" t="e">
        <f t="shared" si="182"/>
        <v>#N/A</v>
      </c>
      <c r="AP1476" s="22" t="e">
        <f t="shared" si="183"/>
        <v>#N/A</v>
      </c>
      <c r="AQ1476" s="22" t="e">
        <f t="shared" si="178"/>
        <v>#N/A</v>
      </c>
      <c r="AR1476" s="22" t="e">
        <f t="shared" si="179"/>
        <v>#N/A</v>
      </c>
      <c r="AS1476" s="22" t="e">
        <f t="shared" si="180"/>
        <v>#N/A</v>
      </c>
    </row>
    <row r="1477" spans="5:45" x14ac:dyDescent="0.25">
      <c r="E1477" s="8" t="e">
        <f t="shared" si="185"/>
        <v>#N/A</v>
      </c>
      <c r="F1477" s="7" t="e">
        <f t="shared" si="184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181"/>
        <v>#N/A</v>
      </c>
      <c r="AI1477" s="8" t="e">
        <v>#N/A</v>
      </c>
      <c r="AJ1477" s="7" t="e">
        <v>#N/A</v>
      </c>
      <c r="AK1477" s="19" t="e">
        <v>#N/A</v>
      </c>
      <c r="AL1477" s="7" t="e">
        <v>#N/A</v>
      </c>
      <c r="AM1477" s="7" t="e">
        <v>#N/A</v>
      </c>
      <c r="AO1477" s="22" t="e">
        <f t="shared" si="182"/>
        <v>#N/A</v>
      </c>
      <c r="AP1477" s="22" t="e">
        <f t="shared" si="183"/>
        <v>#N/A</v>
      </c>
      <c r="AQ1477" s="22" t="e">
        <f t="shared" si="178"/>
        <v>#N/A</v>
      </c>
      <c r="AR1477" s="22" t="e">
        <f t="shared" si="179"/>
        <v>#N/A</v>
      </c>
      <c r="AS1477" s="22" t="e">
        <f t="shared" si="180"/>
        <v>#N/A</v>
      </c>
    </row>
    <row r="1478" spans="5:45" x14ac:dyDescent="0.25">
      <c r="E1478" s="8" t="e">
        <f t="shared" si="185"/>
        <v>#N/A</v>
      </c>
      <c r="F1478" s="7" t="e">
        <f t="shared" si="184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181"/>
        <v>#N/A</v>
      </c>
      <c r="AI1478" s="8" t="e">
        <v>#N/A</v>
      </c>
      <c r="AJ1478" s="7" t="e">
        <v>#N/A</v>
      </c>
      <c r="AK1478" s="19" t="e">
        <v>#N/A</v>
      </c>
      <c r="AL1478" s="7" t="e">
        <v>#N/A</v>
      </c>
      <c r="AM1478" s="7" t="e">
        <v>#N/A</v>
      </c>
      <c r="AO1478" s="22" t="e">
        <f t="shared" si="182"/>
        <v>#N/A</v>
      </c>
      <c r="AP1478" s="22" t="e">
        <f t="shared" si="183"/>
        <v>#N/A</v>
      </c>
      <c r="AQ1478" s="22" t="e">
        <f t="shared" si="178"/>
        <v>#N/A</v>
      </c>
      <c r="AR1478" s="22" t="e">
        <f t="shared" si="179"/>
        <v>#N/A</v>
      </c>
      <c r="AS1478" s="22" t="e">
        <f t="shared" si="180"/>
        <v>#N/A</v>
      </c>
    </row>
    <row r="1479" spans="5:45" x14ac:dyDescent="0.25">
      <c r="E1479" s="8" t="e">
        <f t="shared" si="185"/>
        <v>#N/A</v>
      </c>
      <c r="F1479" s="7" t="e">
        <f t="shared" si="184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181"/>
        <v>#N/A</v>
      </c>
      <c r="AI1479" s="8" t="e">
        <v>#N/A</v>
      </c>
      <c r="AJ1479" s="7" t="e">
        <v>#N/A</v>
      </c>
      <c r="AK1479" s="19" t="e">
        <v>#N/A</v>
      </c>
      <c r="AL1479" s="7" t="e">
        <v>#N/A</v>
      </c>
      <c r="AM1479" s="7" t="e">
        <v>#N/A</v>
      </c>
      <c r="AO1479" s="22" t="e">
        <f t="shared" si="182"/>
        <v>#N/A</v>
      </c>
      <c r="AP1479" s="22" t="e">
        <f t="shared" si="183"/>
        <v>#N/A</v>
      </c>
      <c r="AQ1479" s="22" t="e">
        <f t="shared" si="178"/>
        <v>#N/A</v>
      </c>
      <c r="AR1479" s="22" t="e">
        <f t="shared" si="179"/>
        <v>#N/A</v>
      </c>
      <c r="AS1479" s="22" t="e">
        <f t="shared" si="180"/>
        <v>#N/A</v>
      </c>
    </row>
    <row r="1480" spans="5:45" x14ac:dyDescent="0.25">
      <c r="E1480" s="8" t="e">
        <f t="shared" si="185"/>
        <v>#N/A</v>
      </c>
      <c r="F1480" s="7" t="e">
        <f t="shared" si="184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181"/>
        <v>#N/A</v>
      </c>
      <c r="AI1480" s="8" t="e">
        <v>#N/A</v>
      </c>
      <c r="AJ1480" s="7" t="e">
        <v>#N/A</v>
      </c>
      <c r="AK1480" s="19" t="e">
        <v>#N/A</v>
      </c>
      <c r="AL1480" s="7" t="e">
        <v>#N/A</v>
      </c>
      <c r="AM1480" s="7" t="e">
        <v>#N/A</v>
      </c>
      <c r="AO1480" s="22" t="e">
        <f t="shared" si="182"/>
        <v>#N/A</v>
      </c>
      <c r="AP1480" s="22" t="e">
        <f t="shared" si="183"/>
        <v>#N/A</v>
      </c>
      <c r="AQ1480" s="22" t="e">
        <f t="shared" ref="AQ1480:AQ1543" si="186">Q1480-AK1480</f>
        <v>#N/A</v>
      </c>
      <c r="AR1480" s="22" t="e">
        <f t="shared" ref="AR1480:AR1543" si="187">R1480-AL1480</f>
        <v>#N/A</v>
      </c>
      <c r="AS1480" s="22" t="e">
        <f t="shared" ref="AS1480:AS1543" si="188">S1480-AM1480</f>
        <v>#N/A</v>
      </c>
    </row>
    <row r="1481" spans="5:45" x14ac:dyDescent="0.25">
      <c r="E1481" s="8" t="e">
        <f t="shared" si="185"/>
        <v>#N/A</v>
      </c>
      <c r="F1481" s="7" t="e">
        <f t="shared" si="184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189">VLOOKUP(O1481,$E$22:$F$1597, 2, FALSE)</f>
        <v>#N/A</v>
      </c>
      <c r="AI1481" s="8" t="e">
        <v>#N/A</v>
      </c>
      <c r="AJ1481" s="7" t="e">
        <v>#N/A</v>
      </c>
      <c r="AK1481" s="19" t="e">
        <v>#N/A</v>
      </c>
      <c r="AL1481" s="7" t="e">
        <v>#N/A</v>
      </c>
      <c r="AM1481" s="7" t="e">
        <v>#N/A</v>
      </c>
      <c r="AO1481" s="22" t="e">
        <f t="shared" ref="AO1481:AO1544" si="190">O1481-AI1481</f>
        <v>#N/A</v>
      </c>
      <c r="AP1481" s="22" t="e">
        <f t="shared" ref="AP1481:AP1544" si="191">P1481-AJ1481</f>
        <v>#N/A</v>
      </c>
      <c r="AQ1481" s="22" t="e">
        <f t="shared" si="186"/>
        <v>#N/A</v>
      </c>
      <c r="AR1481" s="22" t="e">
        <f t="shared" si="187"/>
        <v>#N/A</v>
      </c>
      <c r="AS1481" s="22" t="e">
        <f t="shared" si="188"/>
        <v>#N/A</v>
      </c>
    </row>
    <row r="1482" spans="5:45" x14ac:dyDescent="0.25">
      <c r="E1482" s="8" t="e">
        <f t="shared" si="185"/>
        <v>#N/A</v>
      </c>
      <c r="F1482" s="7" t="e">
        <f t="shared" si="184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189"/>
        <v>#N/A</v>
      </c>
      <c r="AI1482" s="8" t="e">
        <v>#N/A</v>
      </c>
      <c r="AJ1482" s="7" t="e">
        <v>#N/A</v>
      </c>
      <c r="AK1482" s="19" t="e">
        <v>#N/A</v>
      </c>
      <c r="AL1482" s="7" t="e">
        <v>#N/A</v>
      </c>
      <c r="AM1482" s="7" t="e">
        <v>#N/A</v>
      </c>
      <c r="AO1482" s="22" t="e">
        <f t="shared" si="190"/>
        <v>#N/A</v>
      </c>
      <c r="AP1482" s="22" t="e">
        <f t="shared" si="191"/>
        <v>#N/A</v>
      </c>
      <c r="AQ1482" s="22" t="e">
        <f t="shared" si="186"/>
        <v>#N/A</v>
      </c>
      <c r="AR1482" s="22" t="e">
        <f t="shared" si="187"/>
        <v>#N/A</v>
      </c>
      <c r="AS1482" s="22" t="e">
        <f t="shared" si="188"/>
        <v>#N/A</v>
      </c>
    </row>
    <row r="1483" spans="5:45" x14ac:dyDescent="0.25">
      <c r="E1483" s="8" t="e">
        <f t="shared" si="185"/>
        <v>#N/A</v>
      </c>
      <c r="F1483" s="7" t="e">
        <f t="shared" si="184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189"/>
        <v>#N/A</v>
      </c>
      <c r="AI1483" s="8" t="e">
        <v>#N/A</v>
      </c>
      <c r="AJ1483" s="7" t="e">
        <v>#N/A</v>
      </c>
      <c r="AK1483" s="19" t="e">
        <v>#N/A</v>
      </c>
      <c r="AL1483" s="7" t="e">
        <v>#N/A</v>
      </c>
      <c r="AM1483" s="7" t="e">
        <v>#N/A</v>
      </c>
      <c r="AO1483" s="22" t="e">
        <f t="shared" si="190"/>
        <v>#N/A</v>
      </c>
      <c r="AP1483" s="22" t="e">
        <f t="shared" si="191"/>
        <v>#N/A</v>
      </c>
      <c r="AQ1483" s="22" t="e">
        <f t="shared" si="186"/>
        <v>#N/A</v>
      </c>
      <c r="AR1483" s="22" t="e">
        <f t="shared" si="187"/>
        <v>#N/A</v>
      </c>
      <c r="AS1483" s="22" t="e">
        <f t="shared" si="188"/>
        <v>#N/A</v>
      </c>
    </row>
    <row r="1484" spans="5:45" x14ac:dyDescent="0.25">
      <c r="E1484" s="8" t="e">
        <f t="shared" si="185"/>
        <v>#N/A</v>
      </c>
      <c r="F1484" s="7" t="e">
        <f t="shared" si="184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189"/>
        <v>#N/A</v>
      </c>
      <c r="AI1484" s="8" t="e">
        <v>#N/A</v>
      </c>
      <c r="AJ1484" s="7" t="e">
        <v>#N/A</v>
      </c>
      <c r="AK1484" s="19" t="e">
        <v>#N/A</v>
      </c>
      <c r="AL1484" s="7" t="e">
        <v>#N/A</v>
      </c>
      <c r="AM1484" s="7" t="e">
        <v>#N/A</v>
      </c>
      <c r="AO1484" s="22" t="e">
        <f t="shared" si="190"/>
        <v>#N/A</v>
      </c>
      <c r="AP1484" s="22" t="e">
        <f t="shared" si="191"/>
        <v>#N/A</v>
      </c>
      <c r="AQ1484" s="22" t="e">
        <f t="shared" si="186"/>
        <v>#N/A</v>
      </c>
      <c r="AR1484" s="22" t="e">
        <f t="shared" si="187"/>
        <v>#N/A</v>
      </c>
      <c r="AS1484" s="22" t="e">
        <f t="shared" si="188"/>
        <v>#N/A</v>
      </c>
    </row>
    <row r="1485" spans="5:45" x14ac:dyDescent="0.25">
      <c r="E1485" s="8" t="e">
        <f t="shared" si="185"/>
        <v>#N/A</v>
      </c>
      <c r="F1485" s="7" t="e">
        <f t="shared" si="184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189"/>
        <v>#N/A</v>
      </c>
      <c r="AI1485" s="8" t="e">
        <v>#N/A</v>
      </c>
      <c r="AJ1485" s="7" t="e">
        <v>#N/A</v>
      </c>
      <c r="AK1485" s="19" t="e">
        <v>#N/A</v>
      </c>
      <c r="AL1485" s="7" t="e">
        <v>#N/A</v>
      </c>
      <c r="AM1485" s="7" t="e">
        <v>#N/A</v>
      </c>
      <c r="AO1485" s="22" t="e">
        <f t="shared" si="190"/>
        <v>#N/A</v>
      </c>
      <c r="AP1485" s="22" t="e">
        <f t="shared" si="191"/>
        <v>#N/A</v>
      </c>
      <c r="AQ1485" s="22" t="e">
        <f t="shared" si="186"/>
        <v>#N/A</v>
      </c>
      <c r="AR1485" s="22" t="e">
        <f t="shared" si="187"/>
        <v>#N/A</v>
      </c>
      <c r="AS1485" s="22" t="e">
        <f t="shared" si="188"/>
        <v>#N/A</v>
      </c>
    </row>
    <row r="1486" spans="5:45" x14ac:dyDescent="0.25">
      <c r="E1486" s="8" t="e">
        <f t="shared" si="185"/>
        <v>#N/A</v>
      </c>
      <c r="F1486" s="7" t="e">
        <f t="shared" si="184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189"/>
        <v>#N/A</v>
      </c>
      <c r="AI1486" s="8" t="e">
        <v>#N/A</v>
      </c>
      <c r="AJ1486" s="7" t="e">
        <v>#N/A</v>
      </c>
      <c r="AK1486" s="19" t="e">
        <v>#N/A</v>
      </c>
      <c r="AL1486" s="7" t="e">
        <v>#N/A</v>
      </c>
      <c r="AM1486" s="7" t="e">
        <v>#N/A</v>
      </c>
      <c r="AO1486" s="22" t="e">
        <f t="shared" si="190"/>
        <v>#N/A</v>
      </c>
      <c r="AP1486" s="22" t="e">
        <f t="shared" si="191"/>
        <v>#N/A</v>
      </c>
      <c r="AQ1486" s="22" t="e">
        <f t="shared" si="186"/>
        <v>#N/A</v>
      </c>
      <c r="AR1486" s="22" t="e">
        <f t="shared" si="187"/>
        <v>#N/A</v>
      </c>
      <c r="AS1486" s="22" t="e">
        <f t="shared" si="188"/>
        <v>#N/A</v>
      </c>
    </row>
    <row r="1487" spans="5:45" x14ac:dyDescent="0.25">
      <c r="E1487" s="8" t="e">
        <f t="shared" si="185"/>
        <v>#N/A</v>
      </c>
      <c r="F1487" s="7" t="e">
        <f t="shared" si="184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189"/>
        <v>#N/A</v>
      </c>
      <c r="AI1487" s="8" t="e">
        <v>#N/A</v>
      </c>
      <c r="AJ1487" s="7" t="e">
        <v>#N/A</v>
      </c>
      <c r="AK1487" s="19" t="e">
        <v>#N/A</v>
      </c>
      <c r="AL1487" s="7" t="e">
        <v>#N/A</v>
      </c>
      <c r="AM1487" s="7" t="e">
        <v>#N/A</v>
      </c>
      <c r="AO1487" s="22" t="e">
        <f t="shared" si="190"/>
        <v>#N/A</v>
      </c>
      <c r="AP1487" s="22" t="e">
        <f t="shared" si="191"/>
        <v>#N/A</v>
      </c>
      <c r="AQ1487" s="22" t="e">
        <f t="shared" si="186"/>
        <v>#N/A</v>
      </c>
      <c r="AR1487" s="22" t="e">
        <f t="shared" si="187"/>
        <v>#N/A</v>
      </c>
      <c r="AS1487" s="22" t="e">
        <f t="shared" si="188"/>
        <v>#N/A</v>
      </c>
    </row>
    <row r="1488" spans="5:45" x14ac:dyDescent="0.25">
      <c r="E1488" s="8" t="e">
        <f t="shared" si="185"/>
        <v>#N/A</v>
      </c>
      <c r="F1488" s="7" t="e">
        <f t="shared" si="184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189"/>
        <v>#N/A</v>
      </c>
      <c r="AI1488" s="8" t="e">
        <v>#N/A</v>
      </c>
      <c r="AJ1488" s="7" t="e">
        <v>#N/A</v>
      </c>
      <c r="AK1488" s="19" t="e">
        <v>#N/A</v>
      </c>
      <c r="AL1488" s="7" t="e">
        <v>#N/A</v>
      </c>
      <c r="AM1488" s="7" t="e">
        <v>#N/A</v>
      </c>
      <c r="AO1488" s="22" t="e">
        <f t="shared" si="190"/>
        <v>#N/A</v>
      </c>
      <c r="AP1488" s="22" t="e">
        <f t="shared" si="191"/>
        <v>#N/A</v>
      </c>
      <c r="AQ1488" s="22" t="e">
        <f t="shared" si="186"/>
        <v>#N/A</v>
      </c>
      <c r="AR1488" s="22" t="e">
        <f t="shared" si="187"/>
        <v>#N/A</v>
      </c>
      <c r="AS1488" s="22" t="e">
        <f t="shared" si="188"/>
        <v>#N/A</v>
      </c>
    </row>
    <row r="1489" spans="5:45" x14ac:dyDescent="0.25">
      <c r="E1489" s="8" t="e">
        <f t="shared" si="185"/>
        <v>#N/A</v>
      </c>
      <c r="F1489" s="7" t="e">
        <f t="shared" si="184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189"/>
        <v>#N/A</v>
      </c>
      <c r="AI1489" s="8" t="e">
        <v>#N/A</v>
      </c>
      <c r="AJ1489" s="7" t="e">
        <v>#N/A</v>
      </c>
      <c r="AK1489" s="19" t="e">
        <v>#N/A</v>
      </c>
      <c r="AL1489" s="7" t="e">
        <v>#N/A</v>
      </c>
      <c r="AM1489" s="7" t="e">
        <v>#N/A</v>
      </c>
      <c r="AO1489" s="22" t="e">
        <f t="shared" si="190"/>
        <v>#N/A</v>
      </c>
      <c r="AP1489" s="22" t="e">
        <f t="shared" si="191"/>
        <v>#N/A</v>
      </c>
      <c r="AQ1489" s="22" t="e">
        <f t="shared" si="186"/>
        <v>#N/A</v>
      </c>
      <c r="AR1489" s="22" t="e">
        <f t="shared" si="187"/>
        <v>#N/A</v>
      </c>
      <c r="AS1489" s="22" t="e">
        <f t="shared" si="188"/>
        <v>#N/A</v>
      </c>
    </row>
    <row r="1490" spans="5:45" x14ac:dyDescent="0.25">
      <c r="E1490" s="8" t="e">
        <f t="shared" si="185"/>
        <v>#N/A</v>
      </c>
      <c r="F1490" s="7" t="e">
        <f t="shared" si="184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189"/>
        <v>#N/A</v>
      </c>
      <c r="AI1490" s="8" t="e">
        <v>#N/A</v>
      </c>
      <c r="AJ1490" s="7" t="e">
        <v>#N/A</v>
      </c>
      <c r="AK1490" s="19" t="e">
        <v>#N/A</v>
      </c>
      <c r="AL1490" s="7" t="e">
        <v>#N/A</v>
      </c>
      <c r="AM1490" s="7" t="e">
        <v>#N/A</v>
      </c>
      <c r="AO1490" s="22" t="e">
        <f t="shared" si="190"/>
        <v>#N/A</v>
      </c>
      <c r="AP1490" s="22" t="e">
        <f t="shared" si="191"/>
        <v>#N/A</v>
      </c>
      <c r="AQ1490" s="22" t="e">
        <f t="shared" si="186"/>
        <v>#N/A</v>
      </c>
      <c r="AR1490" s="22" t="e">
        <f t="shared" si="187"/>
        <v>#N/A</v>
      </c>
      <c r="AS1490" s="22" t="e">
        <f t="shared" si="188"/>
        <v>#N/A</v>
      </c>
    </row>
    <row r="1491" spans="5:45" x14ac:dyDescent="0.25">
      <c r="E1491" s="8" t="e">
        <f t="shared" si="185"/>
        <v>#N/A</v>
      </c>
      <c r="F1491" s="7" t="e">
        <f t="shared" si="184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189"/>
        <v>#N/A</v>
      </c>
      <c r="AI1491" s="8" t="e">
        <v>#N/A</v>
      </c>
      <c r="AJ1491" s="7" t="e">
        <v>#N/A</v>
      </c>
      <c r="AK1491" s="19" t="e">
        <v>#N/A</v>
      </c>
      <c r="AL1491" s="7" t="e">
        <v>#N/A</v>
      </c>
      <c r="AM1491" s="7" t="e">
        <v>#N/A</v>
      </c>
      <c r="AO1491" s="22" t="e">
        <f t="shared" si="190"/>
        <v>#N/A</v>
      </c>
      <c r="AP1491" s="22" t="e">
        <f t="shared" si="191"/>
        <v>#N/A</v>
      </c>
      <c r="AQ1491" s="22" t="e">
        <f t="shared" si="186"/>
        <v>#N/A</v>
      </c>
      <c r="AR1491" s="22" t="e">
        <f t="shared" si="187"/>
        <v>#N/A</v>
      </c>
      <c r="AS1491" s="22" t="e">
        <f t="shared" si="188"/>
        <v>#N/A</v>
      </c>
    </row>
    <row r="1492" spans="5:45" x14ac:dyDescent="0.25">
      <c r="E1492" s="8" t="e">
        <f t="shared" si="185"/>
        <v>#N/A</v>
      </c>
      <c r="F1492" s="7" t="e">
        <f t="shared" si="184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189"/>
        <v>#N/A</v>
      </c>
      <c r="AI1492" s="8" t="e">
        <v>#N/A</v>
      </c>
      <c r="AJ1492" s="7" t="e">
        <v>#N/A</v>
      </c>
      <c r="AK1492" s="19" t="e">
        <v>#N/A</v>
      </c>
      <c r="AL1492" s="7" t="e">
        <v>#N/A</v>
      </c>
      <c r="AM1492" s="7" t="e">
        <v>#N/A</v>
      </c>
      <c r="AO1492" s="22" t="e">
        <f t="shared" si="190"/>
        <v>#N/A</v>
      </c>
      <c r="AP1492" s="22" t="e">
        <f t="shared" si="191"/>
        <v>#N/A</v>
      </c>
      <c r="AQ1492" s="22" t="e">
        <f t="shared" si="186"/>
        <v>#N/A</v>
      </c>
      <c r="AR1492" s="22" t="e">
        <f t="shared" si="187"/>
        <v>#N/A</v>
      </c>
      <c r="AS1492" s="22" t="e">
        <f t="shared" si="188"/>
        <v>#N/A</v>
      </c>
    </row>
    <row r="1493" spans="5:45" x14ac:dyDescent="0.25">
      <c r="E1493" s="8" t="e">
        <f t="shared" si="185"/>
        <v>#N/A</v>
      </c>
      <c r="F1493" s="7" t="e">
        <f t="shared" si="184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189"/>
        <v>#N/A</v>
      </c>
      <c r="AI1493" s="8" t="e">
        <v>#N/A</v>
      </c>
      <c r="AJ1493" s="7" t="e">
        <v>#N/A</v>
      </c>
      <c r="AK1493" s="19" t="e">
        <v>#N/A</v>
      </c>
      <c r="AL1493" s="7" t="e">
        <v>#N/A</v>
      </c>
      <c r="AM1493" s="7" t="e">
        <v>#N/A</v>
      </c>
      <c r="AO1493" s="22" t="e">
        <f t="shared" si="190"/>
        <v>#N/A</v>
      </c>
      <c r="AP1493" s="22" t="e">
        <f t="shared" si="191"/>
        <v>#N/A</v>
      </c>
      <c r="AQ1493" s="22" t="e">
        <f t="shared" si="186"/>
        <v>#N/A</v>
      </c>
      <c r="AR1493" s="22" t="e">
        <f t="shared" si="187"/>
        <v>#N/A</v>
      </c>
      <c r="AS1493" s="22" t="e">
        <f t="shared" si="188"/>
        <v>#N/A</v>
      </c>
    </row>
    <row r="1494" spans="5:45" x14ac:dyDescent="0.25">
      <c r="E1494" s="8" t="e">
        <f t="shared" si="185"/>
        <v>#N/A</v>
      </c>
      <c r="F1494" s="7" t="e">
        <f t="shared" si="184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189"/>
        <v>#N/A</v>
      </c>
      <c r="AI1494" s="8" t="e">
        <v>#N/A</v>
      </c>
      <c r="AJ1494" s="7" t="e">
        <v>#N/A</v>
      </c>
      <c r="AK1494" s="19" t="e">
        <v>#N/A</v>
      </c>
      <c r="AL1494" s="7" t="e">
        <v>#N/A</v>
      </c>
      <c r="AM1494" s="7" t="e">
        <v>#N/A</v>
      </c>
      <c r="AO1494" s="22" t="e">
        <f t="shared" si="190"/>
        <v>#N/A</v>
      </c>
      <c r="AP1494" s="22" t="e">
        <f t="shared" si="191"/>
        <v>#N/A</v>
      </c>
      <c r="AQ1494" s="22" t="e">
        <f t="shared" si="186"/>
        <v>#N/A</v>
      </c>
      <c r="AR1494" s="22" t="e">
        <f t="shared" si="187"/>
        <v>#N/A</v>
      </c>
      <c r="AS1494" s="22" t="e">
        <f t="shared" si="188"/>
        <v>#N/A</v>
      </c>
    </row>
    <row r="1495" spans="5:45" x14ac:dyDescent="0.25">
      <c r="E1495" s="8" t="e">
        <f t="shared" si="185"/>
        <v>#N/A</v>
      </c>
      <c r="F1495" s="7" t="e">
        <f t="shared" si="184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189"/>
        <v>#N/A</v>
      </c>
      <c r="AI1495" s="8" t="e">
        <v>#N/A</v>
      </c>
      <c r="AJ1495" s="7" t="e">
        <v>#N/A</v>
      </c>
      <c r="AK1495" s="19" t="e">
        <v>#N/A</v>
      </c>
      <c r="AL1495" s="7" t="e">
        <v>#N/A</v>
      </c>
      <c r="AM1495" s="7" t="e">
        <v>#N/A</v>
      </c>
      <c r="AO1495" s="22" t="e">
        <f t="shared" si="190"/>
        <v>#N/A</v>
      </c>
      <c r="AP1495" s="22" t="e">
        <f t="shared" si="191"/>
        <v>#N/A</v>
      </c>
      <c r="AQ1495" s="22" t="e">
        <f t="shared" si="186"/>
        <v>#N/A</v>
      </c>
      <c r="AR1495" s="22" t="e">
        <f t="shared" si="187"/>
        <v>#N/A</v>
      </c>
      <c r="AS1495" s="22" t="e">
        <f t="shared" si="188"/>
        <v>#N/A</v>
      </c>
    </row>
    <row r="1496" spans="5:45" x14ac:dyDescent="0.25">
      <c r="E1496" s="8" t="e">
        <f t="shared" si="185"/>
        <v>#N/A</v>
      </c>
      <c r="F1496" s="7" t="e">
        <f t="shared" ref="F1496:F1559" si="19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189"/>
        <v>#N/A</v>
      </c>
      <c r="AI1496" s="8" t="e">
        <v>#N/A</v>
      </c>
      <c r="AJ1496" s="7" t="e">
        <v>#N/A</v>
      </c>
      <c r="AK1496" s="19" t="e">
        <v>#N/A</v>
      </c>
      <c r="AL1496" s="7" t="e">
        <v>#N/A</v>
      </c>
      <c r="AM1496" s="7" t="e">
        <v>#N/A</v>
      </c>
      <c r="AO1496" s="22" t="e">
        <f t="shared" si="190"/>
        <v>#N/A</v>
      </c>
      <c r="AP1496" s="22" t="e">
        <f t="shared" si="191"/>
        <v>#N/A</v>
      </c>
      <c r="AQ1496" s="22" t="e">
        <f t="shared" si="186"/>
        <v>#N/A</v>
      </c>
      <c r="AR1496" s="22" t="e">
        <f t="shared" si="187"/>
        <v>#N/A</v>
      </c>
      <c r="AS1496" s="22" t="e">
        <f t="shared" si="188"/>
        <v>#N/A</v>
      </c>
    </row>
    <row r="1497" spans="5:45" x14ac:dyDescent="0.25">
      <c r="E1497" s="8" t="e">
        <f t="shared" si="185"/>
        <v>#N/A</v>
      </c>
      <c r="F1497" s="7" t="e">
        <f t="shared" si="19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189"/>
        <v>#N/A</v>
      </c>
      <c r="AI1497" s="8" t="e">
        <v>#N/A</v>
      </c>
      <c r="AJ1497" s="7" t="e">
        <v>#N/A</v>
      </c>
      <c r="AK1497" s="19" t="e">
        <v>#N/A</v>
      </c>
      <c r="AL1497" s="7" t="e">
        <v>#N/A</v>
      </c>
      <c r="AM1497" s="7" t="e">
        <v>#N/A</v>
      </c>
      <c r="AO1497" s="22" t="e">
        <f t="shared" si="190"/>
        <v>#N/A</v>
      </c>
      <c r="AP1497" s="22" t="e">
        <f t="shared" si="191"/>
        <v>#N/A</v>
      </c>
      <c r="AQ1497" s="22" t="e">
        <f t="shared" si="186"/>
        <v>#N/A</v>
      </c>
      <c r="AR1497" s="22" t="e">
        <f t="shared" si="187"/>
        <v>#N/A</v>
      </c>
      <c r="AS1497" s="22" t="e">
        <f t="shared" si="188"/>
        <v>#N/A</v>
      </c>
    </row>
    <row r="1498" spans="5:45" x14ac:dyDescent="0.25">
      <c r="E1498" s="8" t="e">
        <f t="shared" si="185"/>
        <v>#N/A</v>
      </c>
      <c r="F1498" s="7" t="e">
        <f t="shared" si="19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189"/>
        <v>#N/A</v>
      </c>
      <c r="AI1498" s="8" t="e">
        <v>#N/A</v>
      </c>
      <c r="AJ1498" s="7" t="e">
        <v>#N/A</v>
      </c>
      <c r="AK1498" s="19" t="e">
        <v>#N/A</v>
      </c>
      <c r="AL1498" s="7" t="e">
        <v>#N/A</v>
      </c>
      <c r="AM1498" s="7" t="e">
        <v>#N/A</v>
      </c>
      <c r="AO1498" s="22" t="e">
        <f t="shared" si="190"/>
        <v>#N/A</v>
      </c>
      <c r="AP1498" s="22" t="e">
        <f t="shared" si="191"/>
        <v>#N/A</v>
      </c>
      <c r="AQ1498" s="22" t="e">
        <f t="shared" si="186"/>
        <v>#N/A</v>
      </c>
      <c r="AR1498" s="22" t="e">
        <f t="shared" si="187"/>
        <v>#N/A</v>
      </c>
      <c r="AS1498" s="22" t="e">
        <f t="shared" si="188"/>
        <v>#N/A</v>
      </c>
    </row>
    <row r="1499" spans="5:45" x14ac:dyDescent="0.25">
      <c r="E1499" s="8" t="e">
        <f t="shared" si="185"/>
        <v>#N/A</v>
      </c>
      <c r="F1499" s="7" t="e">
        <f t="shared" si="19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189"/>
        <v>#N/A</v>
      </c>
      <c r="AI1499" s="8" t="e">
        <v>#N/A</v>
      </c>
      <c r="AJ1499" s="7" t="e">
        <v>#N/A</v>
      </c>
      <c r="AK1499" s="19" t="e">
        <v>#N/A</v>
      </c>
      <c r="AL1499" s="7" t="e">
        <v>#N/A</v>
      </c>
      <c r="AM1499" s="7" t="e">
        <v>#N/A</v>
      </c>
      <c r="AO1499" s="22" t="e">
        <f t="shared" si="190"/>
        <v>#N/A</v>
      </c>
      <c r="AP1499" s="22" t="e">
        <f t="shared" si="191"/>
        <v>#N/A</v>
      </c>
      <c r="AQ1499" s="22" t="e">
        <f t="shared" si="186"/>
        <v>#N/A</v>
      </c>
      <c r="AR1499" s="22" t="e">
        <f t="shared" si="187"/>
        <v>#N/A</v>
      </c>
      <c r="AS1499" s="22" t="e">
        <f t="shared" si="188"/>
        <v>#N/A</v>
      </c>
    </row>
    <row r="1500" spans="5:45" x14ac:dyDescent="0.25">
      <c r="E1500" s="8" t="e">
        <f t="shared" si="185"/>
        <v>#N/A</v>
      </c>
      <c r="F1500" s="7" t="e">
        <f t="shared" si="19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189"/>
        <v>#N/A</v>
      </c>
      <c r="AI1500" s="8" t="e">
        <v>#N/A</v>
      </c>
      <c r="AJ1500" s="7" t="e">
        <v>#N/A</v>
      </c>
      <c r="AK1500" s="19" t="e">
        <v>#N/A</v>
      </c>
      <c r="AL1500" s="7" t="e">
        <v>#N/A</v>
      </c>
      <c r="AM1500" s="7" t="e">
        <v>#N/A</v>
      </c>
      <c r="AO1500" s="22" t="e">
        <f t="shared" si="190"/>
        <v>#N/A</v>
      </c>
      <c r="AP1500" s="22" t="e">
        <f t="shared" si="191"/>
        <v>#N/A</v>
      </c>
      <c r="AQ1500" s="22" t="e">
        <f t="shared" si="186"/>
        <v>#N/A</v>
      </c>
      <c r="AR1500" s="22" t="e">
        <f t="shared" si="187"/>
        <v>#N/A</v>
      </c>
      <c r="AS1500" s="22" t="e">
        <f t="shared" si="188"/>
        <v>#N/A</v>
      </c>
    </row>
    <row r="1501" spans="5:45" x14ac:dyDescent="0.25">
      <c r="E1501" s="8" t="e">
        <f t="shared" si="185"/>
        <v>#N/A</v>
      </c>
      <c r="F1501" s="7" t="e">
        <f t="shared" si="19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189"/>
        <v>#N/A</v>
      </c>
      <c r="AI1501" s="8" t="e">
        <v>#N/A</v>
      </c>
      <c r="AJ1501" s="7" t="e">
        <v>#N/A</v>
      </c>
      <c r="AK1501" s="19" t="e">
        <v>#N/A</v>
      </c>
      <c r="AL1501" s="7" t="e">
        <v>#N/A</v>
      </c>
      <c r="AM1501" s="7" t="e">
        <v>#N/A</v>
      </c>
      <c r="AO1501" s="22" t="e">
        <f t="shared" si="190"/>
        <v>#N/A</v>
      </c>
      <c r="AP1501" s="22" t="e">
        <f t="shared" si="191"/>
        <v>#N/A</v>
      </c>
      <c r="AQ1501" s="22" t="e">
        <f t="shared" si="186"/>
        <v>#N/A</v>
      </c>
      <c r="AR1501" s="22" t="e">
        <f t="shared" si="187"/>
        <v>#N/A</v>
      </c>
      <c r="AS1501" s="22" t="e">
        <f t="shared" si="188"/>
        <v>#N/A</v>
      </c>
    </row>
    <row r="1502" spans="5:45" x14ac:dyDescent="0.25">
      <c r="E1502" s="8" t="e">
        <f t="shared" si="185"/>
        <v>#N/A</v>
      </c>
      <c r="F1502" s="7" t="e">
        <f t="shared" si="19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189"/>
        <v>#N/A</v>
      </c>
      <c r="AI1502" s="8" t="e">
        <v>#N/A</v>
      </c>
      <c r="AJ1502" s="7" t="e">
        <v>#N/A</v>
      </c>
      <c r="AK1502" s="19" t="e">
        <v>#N/A</v>
      </c>
      <c r="AL1502" s="7" t="e">
        <v>#N/A</v>
      </c>
      <c r="AM1502" s="7" t="e">
        <v>#N/A</v>
      </c>
      <c r="AO1502" s="22" t="e">
        <f t="shared" si="190"/>
        <v>#N/A</v>
      </c>
      <c r="AP1502" s="22" t="e">
        <f t="shared" si="191"/>
        <v>#N/A</v>
      </c>
      <c r="AQ1502" s="22" t="e">
        <f t="shared" si="186"/>
        <v>#N/A</v>
      </c>
      <c r="AR1502" s="22" t="e">
        <f t="shared" si="187"/>
        <v>#N/A</v>
      </c>
      <c r="AS1502" s="22" t="e">
        <f t="shared" si="188"/>
        <v>#N/A</v>
      </c>
    </row>
    <row r="1503" spans="5:45" x14ac:dyDescent="0.25">
      <c r="E1503" s="8" t="e">
        <f t="shared" si="185"/>
        <v>#N/A</v>
      </c>
      <c r="F1503" s="7" t="e">
        <f t="shared" si="19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189"/>
        <v>#N/A</v>
      </c>
      <c r="AI1503" s="8" t="e">
        <v>#N/A</v>
      </c>
      <c r="AJ1503" s="7" t="e">
        <v>#N/A</v>
      </c>
      <c r="AK1503" s="19" t="e">
        <v>#N/A</v>
      </c>
      <c r="AL1503" s="7" t="e">
        <v>#N/A</v>
      </c>
      <c r="AM1503" s="7" t="e">
        <v>#N/A</v>
      </c>
      <c r="AO1503" s="22" t="e">
        <f t="shared" si="190"/>
        <v>#N/A</v>
      </c>
      <c r="AP1503" s="22" t="e">
        <f t="shared" si="191"/>
        <v>#N/A</v>
      </c>
      <c r="AQ1503" s="22" t="e">
        <f t="shared" si="186"/>
        <v>#N/A</v>
      </c>
      <c r="AR1503" s="22" t="e">
        <f t="shared" si="187"/>
        <v>#N/A</v>
      </c>
      <c r="AS1503" s="22" t="e">
        <f t="shared" si="188"/>
        <v>#N/A</v>
      </c>
    </row>
    <row r="1504" spans="5:45" x14ac:dyDescent="0.25">
      <c r="E1504" s="8" t="e">
        <f t="shared" si="185"/>
        <v>#N/A</v>
      </c>
      <c r="F1504" s="7" t="e">
        <f t="shared" si="19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189"/>
        <v>#N/A</v>
      </c>
      <c r="AI1504" s="8" t="e">
        <v>#N/A</v>
      </c>
      <c r="AJ1504" s="7" t="e">
        <v>#N/A</v>
      </c>
      <c r="AK1504" s="19" t="e">
        <v>#N/A</v>
      </c>
      <c r="AL1504" s="7" t="e">
        <v>#N/A</v>
      </c>
      <c r="AM1504" s="7" t="e">
        <v>#N/A</v>
      </c>
      <c r="AO1504" s="22" t="e">
        <f t="shared" si="190"/>
        <v>#N/A</v>
      </c>
      <c r="AP1504" s="22" t="e">
        <f t="shared" si="191"/>
        <v>#N/A</v>
      </c>
      <c r="AQ1504" s="22" t="e">
        <f t="shared" si="186"/>
        <v>#N/A</v>
      </c>
      <c r="AR1504" s="22" t="e">
        <f t="shared" si="187"/>
        <v>#N/A</v>
      </c>
      <c r="AS1504" s="22" t="e">
        <f t="shared" si="188"/>
        <v>#N/A</v>
      </c>
    </row>
    <row r="1505" spans="5:45" x14ac:dyDescent="0.25">
      <c r="E1505" s="8" t="e">
        <f t="shared" si="185"/>
        <v>#N/A</v>
      </c>
      <c r="F1505" s="7" t="e">
        <f t="shared" si="19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189"/>
        <v>#N/A</v>
      </c>
      <c r="AI1505" s="8" t="e">
        <v>#N/A</v>
      </c>
      <c r="AJ1505" s="7" t="e">
        <v>#N/A</v>
      </c>
      <c r="AK1505" s="19" t="e">
        <v>#N/A</v>
      </c>
      <c r="AL1505" s="7" t="e">
        <v>#N/A</v>
      </c>
      <c r="AM1505" s="7" t="e">
        <v>#N/A</v>
      </c>
      <c r="AO1505" s="22" t="e">
        <f t="shared" si="190"/>
        <v>#N/A</v>
      </c>
      <c r="AP1505" s="22" t="e">
        <f t="shared" si="191"/>
        <v>#N/A</v>
      </c>
      <c r="AQ1505" s="22" t="e">
        <f t="shared" si="186"/>
        <v>#N/A</v>
      </c>
      <c r="AR1505" s="22" t="e">
        <f t="shared" si="187"/>
        <v>#N/A</v>
      </c>
      <c r="AS1505" s="22" t="e">
        <f t="shared" si="188"/>
        <v>#N/A</v>
      </c>
    </row>
    <row r="1506" spans="5:45" x14ac:dyDescent="0.25">
      <c r="E1506" s="8" t="e">
        <f t="shared" si="185"/>
        <v>#N/A</v>
      </c>
      <c r="F1506" s="7" t="e">
        <f t="shared" si="19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189"/>
        <v>#N/A</v>
      </c>
      <c r="AI1506" s="8" t="e">
        <v>#N/A</v>
      </c>
      <c r="AJ1506" s="7" t="e">
        <v>#N/A</v>
      </c>
      <c r="AK1506" s="19" t="e">
        <v>#N/A</v>
      </c>
      <c r="AL1506" s="7" t="e">
        <v>#N/A</v>
      </c>
      <c r="AM1506" s="7" t="e">
        <v>#N/A</v>
      </c>
      <c r="AO1506" s="22" t="e">
        <f t="shared" si="190"/>
        <v>#N/A</v>
      </c>
      <c r="AP1506" s="22" t="e">
        <f t="shared" si="191"/>
        <v>#N/A</v>
      </c>
      <c r="AQ1506" s="22" t="e">
        <f t="shared" si="186"/>
        <v>#N/A</v>
      </c>
      <c r="AR1506" s="22" t="e">
        <f t="shared" si="187"/>
        <v>#N/A</v>
      </c>
      <c r="AS1506" s="22" t="e">
        <f t="shared" si="188"/>
        <v>#N/A</v>
      </c>
    </row>
    <row r="1507" spans="5:45" x14ac:dyDescent="0.25">
      <c r="E1507" s="8" t="e">
        <f t="shared" si="185"/>
        <v>#N/A</v>
      </c>
      <c r="F1507" s="7" t="e">
        <f t="shared" si="19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189"/>
        <v>#N/A</v>
      </c>
      <c r="AI1507" s="8" t="e">
        <v>#N/A</v>
      </c>
      <c r="AJ1507" s="7" t="e">
        <v>#N/A</v>
      </c>
      <c r="AK1507" s="19" t="e">
        <v>#N/A</v>
      </c>
      <c r="AL1507" s="7" t="e">
        <v>#N/A</v>
      </c>
      <c r="AM1507" s="7" t="e">
        <v>#N/A</v>
      </c>
      <c r="AO1507" s="22" t="e">
        <f t="shared" si="190"/>
        <v>#N/A</v>
      </c>
      <c r="AP1507" s="22" t="e">
        <f t="shared" si="191"/>
        <v>#N/A</v>
      </c>
      <c r="AQ1507" s="22" t="e">
        <f t="shared" si="186"/>
        <v>#N/A</v>
      </c>
      <c r="AR1507" s="22" t="e">
        <f t="shared" si="187"/>
        <v>#N/A</v>
      </c>
      <c r="AS1507" s="22" t="e">
        <f t="shared" si="188"/>
        <v>#N/A</v>
      </c>
    </row>
    <row r="1508" spans="5:45" x14ac:dyDescent="0.25">
      <c r="E1508" s="8" t="e">
        <f t="shared" si="185"/>
        <v>#N/A</v>
      </c>
      <c r="F1508" s="7" t="e">
        <f t="shared" si="19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189"/>
        <v>#N/A</v>
      </c>
      <c r="AI1508" s="8" t="e">
        <v>#N/A</v>
      </c>
      <c r="AJ1508" s="7" t="e">
        <v>#N/A</v>
      </c>
      <c r="AK1508" s="19" t="e">
        <v>#N/A</v>
      </c>
      <c r="AL1508" s="7" t="e">
        <v>#N/A</v>
      </c>
      <c r="AM1508" s="7" t="e">
        <v>#N/A</v>
      </c>
      <c r="AO1508" s="22" t="e">
        <f t="shared" si="190"/>
        <v>#N/A</v>
      </c>
      <c r="AP1508" s="22" t="e">
        <f t="shared" si="191"/>
        <v>#N/A</v>
      </c>
      <c r="AQ1508" s="22" t="e">
        <f t="shared" si="186"/>
        <v>#N/A</v>
      </c>
      <c r="AR1508" s="22" t="e">
        <f t="shared" si="187"/>
        <v>#N/A</v>
      </c>
      <c r="AS1508" s="22" t="e">
        <f t="shared" si="188"/>
        <v>#N/A</v>
      </c>
    </row>
    <row r="1509" spans="5:45" x14ac:dyDescent="0.25">
      <c r="E1509" s="8" t="e">
        <f t="shared" si="185"/>
        <v>#N/A</v>
      </c>
      <c r="F1509" s="7" t="e">
        <f t="shared" si="19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189"/>
        <v>#N/A</v>
      </c>
      <c r="AI1509" s="8" t="e">
        <v>#N/A</v>
      </c>
      <c r="AJ1509" s="7" t="e">
        <v>#N/A</v>
      </c>
      <c r="AK1509" s="19" t="e">
        <v>#N/A</v>
      </c>
      <c r="AL1509" s="7" t="e">
        <v>#N/A</v>
      </c>
      <c r="AM1509" s="7" t="e">
        <v>#N/A</v>
      </c>
      <c r="AO1509" s="22" t="e">
        <f t="shared" si="190"/>
        <v>#N/A</v>
      </c>
      <c r="AP1509" s="22" t="e">
        <f t="shared" si="191"/>
        <v>#N/A</v>
      </c>
      <c r="AQ1509" s="22" t="e">
        <f t="shared" si="186"/>
        <v>#N/A</v>
      </c>
      <c r="AR1509" s="22" t="e">
        <f t="shared" si="187"/>
        <v>#N/A</v>
      </c>
      <c r="AS1509" s="22" t="e">
        <f t="shared" si="188"/>
        <v>#N/A</v>
      </c>
    </row>
    <row r="1510" spans="5:45" x14ac:dyDescent="0.25">
      <c r="E1510" s="8" t="e">
        <f t="shared" si="185"/>
        <v>#N/A</v>
      </c>
      <c r="F1510" s="7" t="e">
        <f t="shared" si="19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189"/>
        <v>#N/A</v>
      </c>
      <c r="AI1510" s="8" t="e">
        <v>#N/A</v>
      </c>
      <c r="AJ1510" s="7" t="e">
        <v>#N/A</v>
      </c>
      <c r="AK1510" s="19" t="e">
        <v>#N/A</v>
      </c>
      <c r="AL1510" s="7" t="e">
        <v>#N/A</v>
      </c>
      <c r="AM1510" s="7" t="e">
        <v>#N/A</v>
      </c>
      <c r="AO1510" s="22" t="e">
        <f t="shared" si="190"/>
        <v>#N/A</v>
      </c>
      <c r="AP1510" s="22" t="e">
        <f t="shared" si="191"/>
        <v>#N/A</v>
      </c>
      <c r="AQ1510" s="22" t="e">
        <f t="shared" si="186"/>
        <v>#N/A</v>
      </c>
      <c r="AR1510" s="22" t="e">
        <f t="shared" si="187"/>
        <v>#N/A</v>
      </c>
      <c r="AS1510" s="22" t="e">
        <f t="shared" si="188"/>
        <v>#N/A</v>
      </c>
    </row>
    <row r="1511" spans="5:45" x14ac:dyDescent="0.25">
      <c r="E1511" s="8" t="e">
        <f t="shared" si="185"/>
        <v>#N/A</v>
      </c>
      <c r="F1511" s="7" t="e">
        <f t="shared" si="19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189"/>
        <v>#N/A</v>
      </c>
      <c r="AI1511" s="8" t="e">
        <v>#N/A</v>
      </c>
      <c r="AJ1511" s="7" t="e">
        <v>#N/A</v>
      </c>
      <c r="AK1511" s="19" t="e">
        <v>#N/A</v>
      </c>
      <c r="AL1511" s="7" t="e">
        <v>#N/A</v>
      </c>
      <c r="AM1511" s="7" t="e">
        <v>#N/A</v>
      </c>
      <c r="AO1511" s="22" t="e">
        <f t="shared" si="190"/>
        <v>#N/A</v>
      </c>
      <c r="AP1511" s="22" t="e">
        <f t="shared" si="191"/>
        <v>#N/A</v>
      </c>
      <c r="AQ1511" s="22" t="e">
        <f t="shared" si="186"/>
        <v>#N/A</v>
      </c>
      <c r="AR1511" s="22" t="e">
        <f t="shared" si="187"/>
        <v>#N/A</v>
      </c>
      <c r="AS1511" s="22" t="e">
        <f t="shared" si="188"/>
        <v>#N/A</v>
      </c>
    </row>
    <row r="1512" spans="5:45" x14ac:dyDescent="0.25">
      <c r="E1512" s="8" t="e">
        <f t="shared" si="185"/>
        <v>#N/A</v>
      </c>
      <c r="F1512" s="7" t="e">
        <f t="shared" si="19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189"/>
        <v>#N/A</v>
      </c>
      <c r="AI1512" s="8" t="e">
        <v>#N/A</v>
      </c>
      <c r="AJ1512" s="7" t="e">
        <v>#N/A</v>
      </c>
      <c r="AK1512" s="19" t="e">
        <v>#N/A</v>
      </c>
      <c r="AL1512" s="7" t="e">
        <v>#N/A</v>
      </c>
      <c r="AM1512" s="7" t="e">
        <v>#N/A</v>
      </c>
      <c r="AO1512" s="22" t="e">
        <f t="shared" si="190"/>
        <v>#N/A</v>
      </c>
      <c r="AP1512" s="22" t="e">
        <f t="shared" si="191"/>
        <v>#N/A</v>
      </c>
      <c r="AQ1512" s="22" t="e">
        <f t="shared" si="186"/>
        <v>#N/A</v>
      </c>
      <c r="AR1512" s="22" t="e">
        <f t="shared" si="187"/>
        <v>#N/A</v>
      </c>
      <c r="AS1512" s="22" t="e">
        <f t="shared" si="188"/>
        <v>#N/A</v>
      </c>
    </row>
    <row r="1513" spans="5:45" x14ac:dyDescent="0.25">
      <c r="E1513" s="8" t="e">
        <f t="shared" si="185"/>
        <v>#N/A</v>
      </c>
      <c r="F1513" s="7" t="e">
        <f t="shared" si="19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189"/>
        <v>#N/A</v>
      </c>
      <c r="AI1513" s="8" t="e">
        <v>#N/A</v>
      </c>
      <c r="AJ1513" s="7" t="e">
        <v>#N/A</v>
      </c>
      <c r="AK1513" s="19" t="e">
        <v>#N/A</v>
      </c>
      <c r="AL1513" s="7" t="e">
        <v>#N/A</v>
      </c>
      <c r="AM1513" s="7" t="e">
        <v>#N/A</v>
      </c>
      <c r="AO1513" s="22" t="e">
        <f t="shared" si="190"/>
        <v>#N/A</v>
      </c>
      <c r="AP1513" s="22" t="e">
        <f t="shared" si="191"/>
        <v>#N/A</v>
      </c>
      <c r="AQ1513" s="22" t="e">
        <f t="shared" si="186"/>
        <v>#N/A</v>
      </c>
      <c r="AR1513" s="22" t="e">
        <f t="shared" si="187"/>
        <v>#N/A</v>
      </c>
      <c r="AS1513" s="22" t="e">
        <f t="shared" si="188"/>
        <v>#N/A</v>
      </c>
    </row>
    <row r="1514" spans="5:45" x14ac:dyDescent="0.25">
      <c r="E1514" s="8" t="e">
        <f t="shared" si="185"/>
        <v>#N/A</v>
      </c>
      <c r="F1514" s="7" t="e">
        <f t="shared" si="19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189"/>
        <v>#N/A</v>
      </c>
      <c r="AI1514" s="8" t="e">
        <v>#N/A</v>
      </c>
      <c r="AJ1514" s="7" t="e">
        <v>#N/A</v>
      </c>
      <c r="AK1514" s="19" t="e">
        <v>#N/A</v>
      </c>
      <c r="AL1514" s="7" t="e">
        <v>#N/A</v>
      </c>
      <c r="AM1514" s="7" t="e">
        <v>#N/A</v>
      </c>
      <c r="AO1514" s="22" t="e">
        <f t="shared" si="190"/>
        <v>#N/A</v>
      </c>
      <c r="AP1514" s="22" t="e">
        <f t="shared" si="191"/>
        <v>#N/A</v>
      </c>
      <c r="AQ1514" s="22" t="e">
        <f t="shared" si="186"/>
        <v>#N/A</v>
      </c>
      <c r="AR1514" s="22" t="e">
        <f t="shared" si="187"/>
        <v>#N/A</v>
      </c>
      <c r="AS1514" s="22" t="e">
        <f t="shared" si="188"/>
        <v>#N/A</v>
      </c>
    </row>
    <row r="1515" spans="5:45" x14ac:dyDescent="0.25">
      <c r="E1515" s="8" t="e">
        <f t="shared" si="185"/>
        <v>#N/A</v>
      </c>
      <c r="F1515" s="7" t="e">
        <f t="shared" si="19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189"/>
        <v>#N/A</v>
      </c>
      <c r="AI1515" s="8" t="e">
        <v>#N/A</v>
      </c>
      <c r="AJ1515" s="7" t="e">
        <v>#N/A</v>
      </c>
      <c r="AK1515" s="19" t="e">
        <v>#N/A</v>
      </c>
      <c r="AL1515" s="7" t="e">
        <v>#N/A</v>
      </c>
      <c r="AM1515" s="7" t="e">
        <v>#N/A</v>
      </c>
      <c r="AO1515" s="22" t="e">
        <f t="shared" si="190"/>
        <v>#N/A</v>
      </c>
      <c r="AP1515" s="22" t="e">
        <f t="shared" si="191"/>
        <v>#N/A</v>
      </c>
      <c r="AQ1515" s="22" t="e">
        <f t="shared" si="186"/>
        <v>#N/A</v>
      </c>
      <c r="AR1515" s="22" t="e">
        <f t="shared" si="187"/>
        <v>#N/A</v>
      </c>
      <c r="AS1515" s="22" t="e">
        <f t="shared" si="188"/>
        <v>#N/A</v>
      </c>
    </row>
    <row r="1516" spans="5:45" x14ac:dyDescent="0.25">
      <c r="E1516" s="8" t="e">
        <f t="shared" si="185"/>
        <v>#N/A</v>
      </c>
      <c r="F1516" s="7" t="e">
        <f t="shared" si="19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189"/>
        <v>#N/A</v>
      </c>
      <c r="AI1516" s="8" t="e">
        <v>#N/A</v>
      </c>
      <c r="AJ1516" s="7" t="e">
        <v>#N/A</v>
      </c>
      <c r="AK1516" s="19" t="e">
        <v>#N/A</v>
      </c>
      <c r="AL1516" s="7" t="e">
        <v>#N/A</v>
      </c>
      <c r="AM1516" s="7" t="e">
        <v>#N/A</v>
      </c>
      <c r="AO1516" s="22" t="e">
        <f t="shared" si="190"/>
        <v>#N/A</v>
      </c>
      <c r="AP1516" s="22" t="e">
        <f t="shared" si="191"/>
        <v>#N/A</v>
      </c>
      <c r="AQ1516" s="22" t="e">
        <f t="shared" si="186"/>
        <v>#N/A</v>
      </c>
      <c r="AR1516" s="22" t="e">
        <f t="shared" si="187"/>
        <v>#N/A</v>
      </c>
      <c r="AS1516" s="22" t="e">
        <f t="shared" si="188"/>
        <v>#N/A</v>
      </c>
    </row>
    <row r="1517" spans="5:45" x14ac:dyDescent="0.25">
      <c r="E1517" s="8" t="e">
        <f t="shared" si="185"/>
        <v>#N/A</v>
      </c>
      <c r="F1517" s="7" t="e">
        <f t="shared" si="19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189"/>
        <v>#N/A</v>
      </c>
      <c r="AI1517" s="8" t="e">
        <v>#N/A</v>
      </c>
      <c r="AJ1517" s="7" t="e">
        <v>#N/A</v>
      </c>
      <c r="AK1517" s="19" t="e">
        <v>#N/A</v>
      </c>
      <c r="AL1517" s="7" t="e">
        <v>#N/A</v>
      </c>
      <c r="AM1517" s="7" t="e">
        <v>#N/A</v>
      </c>
      <c r="AO1517" s="22" t="e">
        <f t="shared" si="190"/>
        <v>#N/A</v>
      </c>
      <c r="AP1517" s="22" t="e">
        <f t="shared" si="191"/>
        <v>#N/A</v>
      </c>
      <c r="AQ1517" s="22" t="e">
        <f t="shared" si="186"/>
        <v>#N/A</v>
      </c>
      <c r="AR1517" s="22" t="e">
        <f t="shared" si="187"/>
        <v>#N/A</v>
      </c>
      <c r="AS1517" s="22" t="e">
        <f t="shared" si="188"/>
        <v>#N/A</v>
      </c>
    </row>
    <row r="1518" spans="5:45" x14ac:dyDescent="0.25">
      <c r="E1518" s="8" t="e">
        <f t="shared" si="185"/>
        <v>#N/A</v>
      </c>
      <c r="F1518" s="7" t="e">
        <f t="shared" si="19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189"/>
        <v>#N/A</v>
      </c>
      <c r="AI1518" s="8" t="e">
        <v>#N/A</v>
      </c>
      <c r="AJ1518" s="7" t="e">
        <v>#N/A</v>
      </c>
      <c r="AK1518" s="19" t="e">
        <v>#N/A</v>
      </c>
      <c r="AL1518" s="7" t="e">
        <v>#N/A</v>
      </c>
      <c r="AM1518" s="7" t="e">
        <v>#N/A</v>
      </c>
      <c r="AO1518" s="22" t="e">
        <f t="shared" si="190"/>
        <v>#N/A</v>
      </c>
      <c r="AP1518" s="22" t="e">
        <f t="shared" si="191"/>
        <v>#N/A</v>
      </c>
      <c r="AQ1518" s="22" t="e">
        <f t="shared" si="186"/>
        <v>#N/A</v>
      </c>
      <c r="AR1518" s="22" t="e">
        <f t="shared" si="187"/>
        <v>#N/A</v>
      </c>
      <c r="AS1518" s="22" t="e">
        <f t="shared" si="188"/>
        <v>#N/A</v>
      </c>
    </row>
    <row r="1519" spans="5:45" x14ac:dyDescent="0.25">
      <c r="E1519" s="8" t="e">
        <f t="shared" si="185"/>
        <v>#N/A</v>
      </c>
      <c r="F1519" s="7" t="e">
        <f t="shared" si="19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189"/>
        <v>#N/A</v>
      </c>
      <c r="AI1519" s="8" t="e">
        <v>#N/A</v>
      </c>
      <c r="AJ1519" s="7" t="e">
        <v>#N/A</v>
      </c>
      <c r="AK1519" s="19" t="e">
        <v>#N/A</v>
      </c>
      <c r="AL1519" s="7" t="e">
        <v>#N/A</v>
      </c>
      <c r="AM1519" s="7" t="e">
        <v>#N/A</v>
      </c>
      <c r="AO1519" s="22" t="e">
        <f t="shared" si="190"/>
        <v>#N/A</v>
      </c>
      <c r="AP1519" s="22" t="e">
        <f t="shared" si="191"/>
        <v>#N/A</v>
      </c>
      <c r="AQ1519" s="22" t="e">
        <f t="shared" si="186"/>
        <v>#N/A</v>
      </c>
      <c r="AR1519" s="22" t="e">
        <f t="shared" si="187"/>
        <v>#N/A</v>
      </c>
      <c r="AS1519" s="22" t="e">
        <f t="shared" si="188"/>
        <v>#N/A</v>
      </c>
    </row>
    <row r="1520" spans="5:45" x14ac:dyDescent="0.25">
      <c r="E1520" s="8" t="e">
        <f t="shared" si="185"/>
        <v>#N/A</v>
      </c>
      <c r="F1520" s="7" t="e">
        <f t="shared" si="19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189"/>
        <v>#N/A</v>
      </c>
      <c r="AI1520" s="8" t="e">
        <v>#N/A</v>
      </c>
      <c r="AJ1520" s="7" t="e">
        <v>#N/A</v>
      </c>
      <c r="AK1520" s="19" t="e">
        <v>#N/A</v>
      </c>
      <c r="AL1520" s="7" t="e">
        <v>#N/A</v>
      </c>
      <c r="AM1520" s="7" t="e">
        <v>#N/A</v>
      </c>
      <c r="AO1520" s="22" t="e">
        <f t="shared" si="190"/>
        <v>#N/A</v>
      </c>
      <c r="AP1520" s="22" t="e">
        <f t="shared" si="191"/>
        <v>#N/A</v>
      </c>
      <c r="AQ1520" s="22" t="e">
        <f t="shared" si="186"/>
        <v>#N/A</v>
      </c>
      <c r="AR1520" s="22" t="e">
        <f t="shared" si="187"/>
        <v>#N/A</v>
      </c>
      <c r="AS1520" s="22" t="e">
        <f t="shared" si="188"/>
        <v>#N/A</v>
      </c>
    </row>
    <row r="1521" spans="5:45" x14ac:dyDescent="0.25">
      <c r="E1521" s="8" t="e">
        <f t="shared" si="185"/>
        <v>#N/A</v>
      </c>
      <c r="F1521" s="7" t="e">
        <f t="shared" si="19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189"/>
        <v>#N/A</v>
      </c>
      <c r="AI1521" s="8" t="e">
        <v>#N/A</v>
      </c>
      <c r="AJ1521" s="7" t="e">
        <v>#N/A</v>
      </c>
      <c r="AK1521" s="19" t="e">
        <v>#N/A</v>
      </c>
      <c r="AL1521" s="7" t="e">
        <v>#N/A</v>
      </c>
      <c r="AM1521" s="7" t="e">
        <v>#N/A</v>
      </c>
      <c r="AO1521" s="22" t="e">
        <f t="shared" si="190"/>
        <v>#N/A</v>
      </c>
      <c r="AP1521" s="22" t="e">
        <f t="shared" si="191"/>
        <v>#N/A</v>
      </c>
      <c r="AQ1521" s="22" t="e">
        <f t="shared" si="186"/>
        <v>#N/A</v>
      </c>
      <c r="AR1521" s="22" t="e">
        <f t="shared" si="187"/>
        <v>#N/A</v>
      </c>
      <c r="AS1521" s="22" t="e">
        <f t="shared" si="188"/>
        <v>#N/A</v>
      </c>
    </row>
    <row r="1522" spans="5:45" x14ac:dyDescent="0.25">
      <c r="E1522" s="8" t="e">
        <f t="shared" si="185"/>
        <v>#N/A</v>
      </c>
      <c r="F1522" s="7" t="e">
        <f t="shared" si="19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189"/>
        <v>#N/A</v>
      </c>
      <c r="AI1522" s="8" t="e">
        <v>#N/A</v>
      </c>
      <c r="AJ1522" s="7" t="e">
        <v>#N/A</v>
      </c>
      <c r="AK1522" s="19" t="e">
        <v>#N/A</v>
      </c>
      <c r="AL1522" s="7" t="e">
        <v>#N/A</v>
      </c>
      <c r="AM1522" s="7" t="e">
        <v>#N/A</v>
      </c>
      <c r="AO1522" s="22" t="e">
        <f t="shared" si="190"/>
        <v>#N/A</v>
      </c>
      <c r="AP1522" s="22" t="e">
        <f t="shared" si="191"/>
        <v>#N/A</v>
      </c>
      <c r="AQ1522" s="22" t="e">
        <f t="shared" si="186"/>
        <v>#N/A</v>
      </c>
      <c r="AR1522" s="22" t="e">
        <f t="shared" si="187"/>
        <v>#N/A</v>
      </c>
      <c r="AS1522" s="22" t="e">
        <f t="shared" si="188"/>
        <v>#N/A</v>
      </c>
    </row>
    <row r="1523" spans="5:45" x14ac:dyDescent="0.25">
      <c r="E1523" s="8" t="e">
        <f t="shared" si="185"/>
        <v>#N/A</v>
      </c>
      <c r="F1523" s="7" t="e">
        <f t="shared" si="19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189"/>
        <v>#N/A</v>
      </c>
      <c r="AI1523" s="8" t="e">
        <v>#N/A</v>
      </c>
      <c r="AJ1523" s="7" t="e">
        <v>#N/A</v>
      </c>
      <c r="AK1523" s="19" t="e">
        <v>#N/A</v>
      </c>
      <c r="AL1523" s="7" t="e">
        <v>#N/A</v>
      </c>
      <c r="AM1523" s="7" t="e">
        <v>#N/A</v>
      </c>
      <c r="AO1523" s="22" t="e">
        <f t="shared" si="190"/>
        <v>#N/A</v>
      </c>
      <c r="AP1523" s="22" t="e">
        <f t="shared" si="191"/>
        <v>#N/A</v>
      </c>
      <c r="AQ1523" s="22" t="e">
        <f t="shared" si="186"/>
        <v>#N/A</v>
      </c>
      <c r="AR1523" s="22" t="e">
        <f t="shared" si="187"/>
        <v>#N/A</v>
      </c>
      <c r="AS1523" s="22" t="e">
        <f t="shared" si="188"/>
        <v>#N/A</v>
      </c>
    </row>
    <row r="1524" spans="5:45" x14ac:dyDescent="0.25">
      <c r="E1524" s="8" t="e">
        <f t="shared" si="185"/>
        <v>#N/A</v>
      </c>
      <c r="F1524" s="7" t="e">
        <f t="shared" si="19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189"/>
        <v>#N/A</v>
      </c>
      <c r="AI1524" s="8" t="e">
        <v>#N/A</v>
      </c>
      <c r="AJ1524" s="7" t="e">
        <v>#N/A</v>
      </c>
      <c r="AK1524" s="19" t="e">
        <v>#N/A</v>
      </c>
      <c r="AL1524" s="7" t="e">
        <v>#N/A</v>
      </c>
      <c r="AM1524" s="7" t="e">
        <v>#N/A</v>
      </c>
      <c r="AO1524" s="22" t="e">
        <f t="shared" si="190"/>
        <v>#N/A</v>
      </c>
      <c r="AP1524" s="22" t="e">
        <f t="shared" si="191"/>
        <v>#N/A</v>
      </c>
      <c r="AQ1524" s="22" t="e">
        <f t="shared" si="186"/>
        <v>#N/A</v>
      </c>
      <c r="AR1524" s="22" t="e">
        <f t="shared" si="187"/>
        <v>#N/A</v>
      </c>
      <c r="AS1524" s="22" t="e">
        <f t="shared" si="188"/>
        <v>#N/A</v>
      </c>
    </row>
    <row r="1525" spans="5:45" x14ac:dyDescent="0.25">
      <c r="E1525" s="8" t="e">
        <f t="shared" si="185"/>
        <v>#N/A</v>
      </c>
      <c r="F1525" s="7" t="e">
        <f t="shared" si="19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189"/>
        <v>#N/A</v>
      </c>
      <c r="AI1525" s="8" t="e">
        <v>#N/A</v>
      </c>
      <c r="AJ1525" s="7" t="e">
        <v>#N/A</v>
      </c>
      <c r="AK1525" s="19" t="e">
        <v>#N/A</v>
      </c>
      <c r="AL1525" s="7" t="e">
        <v>#N/A</v>
      </c>
      <c r="AM1525" s="7" t="e">
        <v>#N/A</v>
      </c>
      <c r="AO1525" s="22" t="e">
        <f t="shared" si="190"/>
        <v>#N/A</v>
      </c>
      <c r="AP1525" s="22" t="e">
        <f t="shared" si="191"/>
        <v>#N/A</v>
      </c>
      <c r="AQ1525" s="22" t="e">
        <f t="shared" si="186"/>
        <v>#N/A</v>
      </c>
      <c r="AR1525" s="22" t="e">
        <f t="shared" si="187"/>
        <v>#N/A</v>
      </c>
      <c r="AS1525" s="22" t="e">
        <f t="shared" si="188"/>
        <v>#N/A</v>
      </c>
    </row>
    <row r="1526" spans="5:45" x14ac:dyDescent="0.25">
      <c r="E1526" s="8" t="e">
        <f t="shared" si="185"/>
        <v>#N/A</v>
      </c>
      <c r="F1526" s="7" t="e">
        <f t="shared" si="19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189"/>
        <v>#N/A</v>
      </c>
      <c r="AI1526" s="8" t="e">
        <v>#N/A</v>
      </c>
      <c r="AJ1526" s="7" t="e">
        <v>#N/A</v>
      </c>
      <c r="AK1526" s="19" t="e">
        <v>#N/A</v>
      </c>
      <c r="AL1526" s="7" t="e">
        <v>#N/A</v>
      </c>
      <c r="AM1526" s="7" t="e">
        <v>#N/A</v>
      </c>
      <c r="AO1526" s="22" t="e">
        <f t="shared" si="190"/>
        <v>#N/A</v>
      </c>
      <c r="AP1526" s="22" t="e">
        <f t="shared" si="191"/>
        <v>#N/A</v>
      </c>
      <c r="AQ1526" s="22" t="e">
        <f t="shared" si="186"/>
        <v>#N/A</v>
      </c>
      <c r="AR1526" s="22" t="e">
        <f t="shared" si="187"/>
        <v>#N/A</v>
      </c>
      <c r="AS1526" s="22" t="e">
        <f t="shared" si="188"/>
        <v>#N/A</v>
      </c>
    </row>
    <row r="1527" spans="5:45" x14ac:dyDescent="0.25">
      <c r="E1527" s="8" t="e">
        <f t="shared" si="185"/>
        <v>#N/A</v>
      </c>
      <c r="F1527" s="7" t="e">
        <f t="shared" si="19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189"/>
        <v>#N/A</v>
      </c>
      <c r="AI1527" s="8" t="e">
        <v>#N/A</v>
      </c>
      <c r="AJ1527" s="7" t="e">
        <v>#N/A</v>
      </c>
      <c r="AK1527" s="19" t="e">
        <v>#N/A</v>
      </c>
      <c r="AL1527" s="7" t="e">
        <v>#N/A</v>
      </c>
      <c r="AM1527" s="7" t="e">
        <v>#N/A</v>
      </c>
      <c r="AO1527" s="22" t="e">
        <f t="shared" si="190"/>
        <v>#N/A</v>
      </c>
      <c r="AP1527" s="22" t="e">
        <f t="shared" si="191"/>
        <v>#N/A</v>
      </c>
      <c r="AQ1527" s="22" t="e">
        <f t="shared" si="186"/>
        <v>#N/A</v>
      </c>
      <c r="AR1527" s="22" t="e">
        <f t="shared" si="187"/>
        <v>#N/A</v>
      </c>
      <c r="AS1527" s="22" t="e">
        <f t="shared" si="188"/>
        <v>#N/A</v>
      </c>
    </row>
    <row r="1528" spans="5:45" x14ac:dyDescent="0.25">
      <c r="E1528" s="8" t="e">
        <f t="shared" si="185"/>
        <v>#N/A</v>
      </c>
      <c r="F1528" s="7" t="e">
        <f t="shared" si="19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189"/>
        <v>#N/A</v>
      </c>
      <c r="AI1528" s="8" t="e">
        <v>#N/A</v>
      </c>
      <c r="AJ1528" s="7" t="e">
        <v>#N/A</v>
      </c>
      <c r="AK1528" s="19" t="e">
        <v>#N/A</v>
      </c>
      <c r="AL1528" s="7" t="e">
        <v>#N/A</v>
      </c>
      <c r="AM1528" s="7" t="e">
        <v>#N/A</v>
      </c>
      <c r="AO1528" s="22" t="e">
        <f t="shared" si="190"/>
        <v>#N/A</v>
      </c>
      <c r="AP1528" s="22" t="e">
        <f t="shared" si="191"/>
        <v>#N/A</v>
      </c>
      <c r="AQ1528" s="22" t="e">
        <f t="shared" si="186"/>
        <v>#N/A</v>
      </c>
      <c r="AR1528" s="22" t="e">
        <f t="shared" si="187"/>
        <v>#N/A</v>
      </c>
      <c r="AS1528" s="22" t="e">
        <f t="shared" si="188"/>
        <v>#N/A</v>
      </c>
    </row>
    <row r="1529" spans="5:45" x14ac:dyDescent="0.25">
      <c r="E1529" s="8" t="e">
        <f t="shared" si="185"/>
        <v>#N/A</v>
      </c>
      <c r="F1529" s="7" t="e">
        <f t="shared" si="19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189"/>
        <v>#N/A</v>
      </c>
      <c r="AI1529" s="8" t="e">
        <v>#N/A</v>
      </c>
      <c r="AJ1529" s="7" t="e">
        <v>#N/A</v>
      </c>
      <c r="AK1529" s="19" t="e">
        <v>#N/A</v>
      </c>
      <c r="AL1529" s="7" t="e">
        <v>#N/A</v>
      </c>
      <c r="AM1529" s="7" t="e">
        <v>#N/A</v>
      </c>
      <c r="AO1529" s="22" t="e">
        <f t="shared" si="190"/>
        <v>#N/A</v>
      </c>
      <c r="AP1529" s="22" t="e">
        <f t="shared" si="191"/>
        <v>#N/A</v>
      </c>
      <c r="AQ1529" s="22" t="e">
        <f t="shared" si="186"/>
        <v>#N/A</v>
      </c>
      <c r="AR1529" s="22" t="e">
        <f t="shared" si="187"/>
        <v>#N/A</v>
      </c>
      <c r="AS1529" s="22" t="e">
        <f t="shared" si="188"/>
        <v>#N/A</v>
      </c>
    </row>
    <row r="1530" spans="5:45" x14ac:dyDescent="0.25">
      <c r="E1530" s="8" t="e">
        <f t="shared" ref="E1530:E1593" si="193">IF(E1529+1&gt;MAX($B$4:$B$97), NA(), E1529+1)</f>
        <v>#N/A</v>
      </c>
      <c r="F1530" s="7" t="e">
        <f t="shared" si="19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189"/>
        <v>#N/A</v>
      </c>
      <c r="AI1530" s="8" t="e">
        <v>#N/A</v>
      </c>
      <c r="AJ1530" s="7" t="e">
        <v>#N/A</v>
      </c>
      <c r="AK1530" s="19" t="e">
        <v>#N/A</v>
      </c>
      <c r="AL1530" s="7" t="e">
        <v>#N/A</v>
      </c>
      <c r="AM1530" s="7" t="e">
        <v>#N/A</v>
      </c>
      <c r="AO1530" s="22" t="e">
        <f t="shared" si="190"/>
        <v>#N/A</v>
      </c>
      <c r="AP1530" s="22" t="e">
        <f t="shared" si="191"/>
        <v>#N/A</v>
      </c>
      <c r="AQ1530" s="22" t="e">
        <f t="shared" si="186"/>
        <v>#N/A</v>
      </c>
      <c r="AR1530" s="22" t="e">
        <f t="shared" si="187"/>
        <v>#N/A</v>
      </c>
      <c r="AS1530" s="22" t="e">
        <f t="shared" si="188"/>
        <v>#N/A</v>
      </c>
    </row>
    <row r="1531" spans="5:45" x14ac:dyDescent="0.25">
      <c r="E1531" s="8" t="e">
        <f t="shared" si="193"/>
        <v>#N/A</v>
      </c>
      <c r="F1531" s="7" t="e">
        <f t="shared" si="19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189"/>
        <v>#N/A</v>
      </c>
      <c r="AI1531" s="8" t="e">
        <v>#N/A</v>
      </c>
      <c r="AJ1531" s="7" t="e">
        <v>#N/A</v>
      </c>
      <c r="AK1531" s="19" t="e">
        <v>#N/A</v>
      </c>
      <c r="AL1531" s="7" t="e">
        <v>#N/A</v>
      </c>
      <c r="AM1531" s="7" t="e">
        <v>#N/A</v>
      </c>
      <c r="AO1531" s="22" t="e">
        <f t="shared" si="190"/>
        <v>#N/A</v>
      </c>
      <c r="AP1531" s="22" t="e">
        <f t="shared" si="191"/>
        <v>#N/A</v>
      </c>
      <c r="AQ1531" s="22" t="e">
        <f t="shared" si="186"/>
        <v>#N/A</v>
      </c>
      <c r="AR1531" s="22" t="e">
        <f t="shared" si="187"/>
        <v>#N/A</v>
      </c>
      <c r="AS1531" s="22" t="e">
        <f t="shared" si="188"/>
        <v>#N/A</v>
      </c>
    </row>
    <row r="1532" spans="5:45" x14ac:dyDescent="0.25">
      <c r="E1532" s="8" t="e">
        <f t="shared" si="193"/>
        <v>#N/A</v>
      </c>
      <c r="F1532" s="7" t="e">
        <f t="shared" si="19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189"/>
        <v>#N/A</v>
      </c>
      <c r="AI1532" s="8" t="e">
        <v>#N/A</v>
      </c>
      <c r="AJ1532" s="7" t="e">
        <v>#N/A</v>
      </c>
      <c r="AK1532" s="19" t="e">
        <v>#N/A</v>
      </c>
      <c r="AL1532" s="7" t="e">
        <v>#N/A</v>
      </c>
      <c r="AM1532" s="7" t="e">
        <v>#N/A</v>
      </c>
      <c r="AO1532" s="22" t="e">
        <f t="shared" si="190"/>
        <v>#N/A</v>
      </c>
      <c r="AP1532" s="22" t="e">
        <f t="shared" si="191"/>
        <v>#N/A</v>
      </c>
      <c r="AQ1532" s="22" t="e">
        <f t="shared" si="186"/>
        <v>#N/A</v>
      </c>
      <c r="AR1532" s="22" t="e">
        <f t="shared" si="187"/>
        <v>#N/A</v>
      </c>
      <c r="AS1532" s="22" t="e">
        <f t="shared" si="188"/>
        <v>#N/A</v>
      </c>
    </row>
    <row r="1533" spans="5:45" x14ac:dyDescent="0.25">
      <c r="E1533" s="8" t="e">
        <f t="shared" si="193"/>
        <v>#N/A</v>
      </c>
      <c r="F1533" s="7" t="e">
        <f t="shared" si="19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189"/>
        <v>#N/A</v>
      </c>
      <c r="AI1533" s="8" t="e">
        <v>#N/A</v>
      </c>
      <c r="AJ1533" s="7" t="e">
        <v>#N/A</v>
      </c>
      <c r="AK1533" s="19" t="e">
        <v>#N/A</v>
      </c>
      <c r="AL1533" s="7" t="e">
        <v>#N/A</v>
      </c>
      <c r="AM1533" s="7" t="e">
        <v>#N/A</v>
      </c>
      <c r="AO1533" s="22" t="e">
        <f t="shared" si="190"/>
        <v>#N/A</v>
      </c>
      <c r="AP1533" s="22" t="e">
        <f t="shared" si="191"/>
        <v>#N/A</v>
      </c>
      <c r="AQ1533" s="22" t="e">
        <f t="shared" si="186"/>
        <v>#N/A</v>
      </c>
      <c r="AR1533" s="22" t="e">
        <f t="shared" si="187"/>
        <v>#N/A</v>
      </c>
      <c r="AS1533" s="22" t="e">
        <f t="shared" si="188"/>
        <v>#N/A</v>
      </c>
    </row>
    <row r="1534" spans="5:45" x14ac:dyDescent="0.25">
      <c r="E1534" s="8" t="e">
        <f t="shared" si="193"/>
        <v>#N/A</v>
      </c>
      <c r="F1534" s="7" t="e">
        <f t="shared" si="19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189"/>
        <v>#N/A</v>
      </c>
      <c r="AI1534" s="8" t="e">
        <v>#N/A</v>
      </c>
      <c r="AJ1534" s="7" t="e">
        <v>#N/A</v>
      </c>
      <c r="AK1534" s="19" t="e">
        <v>#N/A</v>
      </c>
      <c r="AL1534" s="7" t="e">
        <v>#N/A</v>
      </c>
      <c r="AM1534" s="7" t="e">
        <v>#N/A</v>
      </c>
      <c r="AO1534" s="22" t="e">
        <f t="shared" si="190"/>
        <v>#N/A</v>
      </c>
      <c r="AP1534" s="22" t="e">
        <f t="shared" si="191"/>
        <v>#N/A</v>
      </c>
      <c r="AQ1534" s="22" t="e">
        <f t="shared" si="186"/>
        <v>#N/A</v>
      </c>
      <c r="AR1534" s="22" t="e">
        <f t="shared" si="187"/>
        <v>#N/A</v>
      </c>
      <c r="AS1534" s="22" t="e">
        <f t="shared" si="188"/>
        <v>#N/A</v>
      </c>
    </row>
    <row r="1535" spans="5:45" x14ac:dyDescent="0.25">
      <c r="E1535" s="8" t="e">
        <f t="shared" si="193"/>
        <v>#N/A</v>
      </c>
      <c r="F1535" s="7" t="e">
        <f t="shared" si="19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189"/>
        <v>#N/A</v>
      </c>
      <c r="AI1535" s="8" t="e">
        <v>#N/A</v>
      </c>
      <c r="AJ1535" s="7" t="e">
        <v>#N/A</v>
      </c>
      <c r="AK1535" s="19" t="e">
        <v>#N/A</v>
      </c>
      <c r="AL1535" s="7" t="e">
        <v>#N/A</v>
      </c>
      <c r="AM1535" s="7" t="e">
        <v>#N/A</v>
      </c>
      <c r="AO1535" s="22" t="e">
        <f t="shared" si="190"/>
        <v>#N/A</v>
      </c>
      <c r="AP1535" s="22" t="e">
        <f t="shared" si="191"/>
        <v>#N/A</v>
      </c>
      <c r="AQ1535" s="22" t="e">
        <f t="shared" si="186"/>
        <v>#N/A</v>
      </c>
      <c r="AR1535" s="22" t="e">
        <f t="shared" si="187"/>
        <v>#N/A</v>
      </c>
      <c r="AS1535" s="22" t="e">
        <f t="shared" si="188"/>
        <v>#N/A</v>
      </c>
    </row>
    <row r="1536" spans="5:45" x14ac:dyDescent="0.25">
      <c r="E1536" s="8" t="e">
        <f t="shared" si="193"/>
        <v>#N/A</v>
      </c>
      <c r="F1536" s="7" t="e">
        <f t="shared" si="19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189"/>
        <v>#N/A</v>
      </c>
      <c r="AI1536" s="8" t="e">
        <v>#N/A</v>
      </c>
      <c r="AJ1536" s="7" t="e">
        <v>#N/A</v>
      </c>
      <c r="AK1536" s="19" t="e">
        <v>#N/A</v>
      </c>
      <c r="AL1536" s="7" t="e">
        <v>#N/A</v>
      </c>
      <c r="AM1536" s="7" t="e">
        <v>#N/A</v>
      </c>
      <c r="AO1536" s="22" t="e">
        <f t="shared" si="190"/>
        <v>#N/A</v>
      </c>
      <c r="AP1536" s="22" t="e">
        <f t="shared" si="191"/>
        <v>#N/A</v>
      </c>
      <c r="AQ1536" s="22" t="e">
        <f t="shared" si="186"/>
        <v>#N/A</v>
      </c>
      <c r="AR1536" s="22" t="e">
        <f t="shared" si="187"/>
        <v>#N/A</v>
      </c>
      <c r="AS1536" s="22" t="e">
        <f t="shared" si="188"/>
        <v>#N/A</v>
      </c>
    </row>
    <row r="1537" spans="5:45" x14ac:dyDescent="0.25">
      <c r="E1537" s="8" t="e">
        <f t="shared" si="193"/>
        <v>#N/A</v>
      </c>
      <c r="F1537" s="7" t="e">
        <f t="shared" si="19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189"/>
        <v>#N/A</v>
      </c>
      <c r="AI1537" s="8" t="e">
        <v>#N/A</v>
      </c>
      <c r="AJ1537" s="7" t="e">
        <v>#N/A</v>
      </c>
      <c r="AK1537" s="19" t="e">
        <v>#N/A</v>
      </c>
      <c r="AL1537" s="7" t="e">
        <v>#N/A</v>
      </c>
      <c r="AM1537" s="7" t="e">
        <v>#N/A</v>
      </c>
      <c r="AO1537" s="22" t="e">
        <f t="shared" si="190"/>
        <v>#N/A</v>
      </c>
      <c r="AP1537" s="22" t="e">
        <f t="shared" si="191"/>
        <v>#N/A</v>
      </c>
      <c r="AQ1537" s="22" t="e">
        <f t="shared" si="186"/>
        <v>#N/A</v>
      </c>
      <c r="AR1537" s="22" t="e">
        <f t="shared" si="187"/>
        <v>#N/A</v>
      </c>
      <c r="AS1537" s="22" t="e">
        <f t="shared" si="188"/>
        <v>#N/A</v>
      </c>
    </row>
    <row r="1538" spans="5:45" x14ac:dyDescent="0.25">
      <c r="E1538" s="8" t="e">
        <f t="shared" si="193"/>
        <v>#N/A</v>
      </c>
      <c r="F1538" s="7" t="e">
        <f t="shared" si="19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189"/>
        <v>#N/A</v>
      </c>
      <c r="AI1538" s="8" t="e">
        <v>#N/A</v>
      </c>
      <c r="AJ1538" s="7" t="e">
        <v>#N/A</v>
      </c>
      <c r="AK1538" s="19" t="e">
        <v>#N/A</v>
      </c>
      <c r="AL1538" s="7" t="e">
        <v>#N/A</v>
      </c>
      <c r="AM1538" s="7" t="e">
        <v>#N/A</v>
      </c>
      <c r="AO1538" s="22" t="e">
        <f t="shared" si="190"/>
        <v>#N/A</v>
      </c>
      <c r="AP1538" s="22" t="e">
        <f t="shared" si="191"/>
        <v>#N/A</v>
      </c>
      <c r="AQ1538" s="22" t="e">
        <f t="shared" si="186"/>
        <v>#N/A</v>
      </c>
      <c r="AR1538" s="22" t="e">
        <f t="shared" si="187"/>
        <v>#N/A</v>
      </c>
      <c r="AS1538" s="22" t="e">
        <f t="shared" si="188"/>
        <v>#N/A</v>
      </c>
    </row>
    <row r="1539" spans="5:45" x14ac:dyDescent="0.25">
      <c r="E1539" s="8" t="e">
        <f t="shared" si="193"/>
        <v>#N/A</v>
      </c>
      <c r="F1539" s="7" t="e">
        <f t="shared" si="19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189"/>
        <v>#N/A</v>
      </c>
      <c r="AI1539" s="8" t="e">
        <v>#N/A</v>
      </c>
      <c r="AJ1539" s="7" t="e">
        <v>#N/A</v>
      </c>
      <c r="AK1539" s="19" t="e">
        <v>#N/A</v>
      </c>
      <c r="AL1539" s="7" t="e">
        <v>#N/A</v>
      </c>
      <c r="AM1539" s="7" t="e">
        <v>#N/A</v>
      </c>
      <c r="AO1539" s="22" t="e">
        <f t="shared" si="190"/>
        <v>#N/A</v>
      </c>
      <c r="AP1539" s="22" t="e">
        <f t="shared" si="191"/>
        <v>#N/A</v>
      </c>
      <c r="AQ1539" s="22" t="e">
        <f t="shared" si="186"/>
        <v>#N/A</v>
      </c>
      <c r="AR1539" s="22" t="e">
        <f t="shared" si="187"/>
        <v>#N/A</v>
      </c>
      <c r="AS1539" s="22" t="e">
        <f t="shared" si="188"/>
        <v>#N/A</v>
      </c>
    </row>
    <row r="1540" spans="5:45" x14ac:dyDescent="0.25">
      <c r="E1540" s="8" t="e">
        <f t="shared" si="193"/>
        <v>#N/A</v>
      </c>
      <c r="F1540" s="7" t="e">
        <f t="shared" si="19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189"/>
        <v>#N/A</v>
      </c>
      <c r="AI1540" s="8" t="e">
        <v>#N/A</v>
      </c>
      <c r="AJ1540" s="7" t="e">
        <v>#N/A</v>
      </c>
      <c r="AK1540" s="19" t="e">
        <v>#N/A</v>
      </c>
      <c r="AL1540" s="7" t="e">
        <v>#N/A</v>
      </c>
      <c r="AM1540" s="7" t="e">
        <v>#N/A</v>
      </c>
      <c r="AO1540" s="22" t="e">
        <f t="shared" si="190"/>
        <v>#N/A</v>
      </c>
      <c r="AP1540" s="22" t="e">
        <f t="shared" si="191"/>
        <v>#N/A</v>
      </c>
      <c r="AQ1540" s="22" t="e">
        <f t="shared" si="186"/>
        <v>#N/A</v>
      </c>
      <c r="AR1540" s="22" t="e">
        <f t="shared" si="187"/>
        <v>#N/A</v>
      </c>
      <c r="AS1540" s="22" t="e">
        <f t="shared" si="188"/>
        <v>#N/A</v>
      </c>
    </row>
    <row r="1541" spans="5:45" x14ac:dyDescent="0.25">
      <c r="E1541" s="8" t="e">
        <f t="shared" si="193"/>
        <v>#N/A</v>
      </c>
      <c r="F1541" s="7" t="e">
        <f t="shared" si="19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189"/>
        <v>#N/A</v>
      </c>
      <c r="AI1541" s="8" t="e">
        <v>#N/A</v>
      </c>
      <c r="AJ1541" s="7" t="e">
        <v>#N/A</v>
      </c>
      <c r="AK1541" s="19" t="e">
        <v>#N/A</v>
      </c>
      <c r="AL1541" s="7" t="e">
        <v>#N/A</v>
      </c>
      <c r="AM1541" s="7" t="e">
        <v>#N/A</v>
      </c>
      <c r="AO1541" s="22" t="e">
        <f t="shared" si="190"/>
        <v>#N/A</v>
      </c>
      <c r="AP1541" s="22" t="e">
        <f t="shared" si="191"/>
        <v>#N/A</v>
      </c>
      <c r="AQ1541" s="22" t="e">
        <f t="shared" si="186"/>
        <v>#N/A</v>
      </c>
      <c r="AR1541" s="22" t="e">
        <f t="shared" si="187"/>
        <v>#N/A</v>
      </c>
      <c r="AS1541" s="22" t="e">
        <f t="shared" si="188"/>
        <v>#N/A</v>
      </c>
    </row>
    <row r="1542" spans="5:45" x14ac:dyDescent="0.25">
      <c r="E1542" s="8" t="e">
        <f t="shared" si="193"/>
        <v>#N/A</v>
      </c>
      <c r="F1542" s="7" t="e">
        <f t="shared" si="19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189"/>
        <v>#N/A</v>
      </c>
      <c r="AI1542" s="8" t="e">
        <v>#N/A</v>
      </c>
      <c r="AJ1542" s="7" t="e">
        <v>#N/A</v>
      </c>
      <c r="AK1542" s="19" t="e">
        <v>#N/A</v>
      </c>
      <c r="AL1542" s="7" t="e">
        <v>#N/A</v>
      </c>
      <c r="AM1542" s="7" t="e">
        <v>#N/A</v>
      </c>
      <c r="AO1542" s="22" t="e">
        <f t="shared" si="190"/>
        <v>#N/A</v>
      </c>
      <c r="AP1542" s="22" t="e">
        <f t="shared" si="191"/>
        <v>#N/A</v>
      </c>
      <c r="AQ1542" s="22" t="e">
        <f t="shared" si="186"/>
        <v>#N/A</v>
      </c>
      <c r="AR1542" s="22" t="e">
        <f t="shared" si="187"/>
        <v>#N/A</v>
      </c>
      <c r="AS1542" s="22" t="e">
        <f t="shared" si="188"/>
        <v>#N/A</v>
      </c>
    </row>
    <row r="1543" spans="5:45" x14ac:dyDescent="0.25">
      <c r="E1543" s="8" t="e">
        <f t="shared" si="193"/>
        <v>#N/A</v>
      </c>
      <c r="F1543" s="7" t="e">
        <f t="shared" si="19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189"/>
        <v>#N/A</v>
      </c>
      <c r="AI1543" s="8" t="e">
        <v>#N/A</v>
      </c>
      <c r="AJ1543" s="7" t="e">
        <v>#N/A</v>
      </c>
      <c r="AK1543" s="19" t="e">
        <v>#N/A</v>
      </c>
      <c r="AL1543" s="7" t="e">
        <v>#N/A</v>
      </c>
      <c r="AM1543" s="7" t="e">
        <v>#N/A</v>
      </c>
      <c r="AO1543" s="22" t="e">
        <f t="shared" si="190"/>
        <v>#N/A</v>
      </c>
      <c r="AP1543" s="22" t="e">
        <f t="shared" si="191"/>
        <v>#N/A</v>
      </c>
      <c r="AQ1543" s="22" t="e">
        <f t="shared" si="186"/>
        <v>#N/A</v>
      </c>
      <c r="AR1543" s="22" t="e">
        <f t="shared" si="187"/>
        <v>#N/A</v>
      </c>
      <c r="AS1543" s="22" t="e">
        <f t="shared" si="188"/>
        <v>#N/A</v>
      </c>
    </row>
    <row r="1544" spans="5:45" x14ac:dyDescent="0.25">
      <c r="E1544" s="8" t="e">
        <f t="shared" si="193"/>
        <v>#N/A</v>
      </c>
      <c r="F1544" s="7" t="e">
        <f t="shared" si="19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189"/>
        <v>#N/A</v>
      </c>
      <c r="AI1544" s="8" t="e">
        <v>#N/A</v>
      </c>
      <c r="AJ1544" s="7" t="e">
        <v>#N/A</v>
      </c>
      <c r="AK1544" s="19" t="e">
        <v>#N/A</v>
      </c>
      <c r="AL1544" s="7" t="e">
        <v>#N/A</v>
      </c>
      <c r="AM1544" s="7" t="e">
        <v>#N/A</v>
      </c>
      <c r="AO1544" s="22" t="e">
        <f t="shared" si="190"/>
        <v>#N/A</v>
      </c>
      <c r="AP1544" s="22" t="e">
        <f t="shared" si="191"/>
        <v>#N/A</v>
      </c>
      <c r="AQ1544" s="22" t="e">
        <f t="shared" ref="AQ1544:AQ1596" si="194">Q1544-AK1544</f>
        <v>#N/A</v>
      </c>
      <c r="AR1544" s="22" t="e">
        <f t="shared" ref="AR1544:AR1596" si="195">R1544-AL1544</f>
        <v>#N/A</v>
      </c>
      <c r="AS1544" s="22" t="e">
        <f t="shared" ref="AS1544:AS1596" si="196">S1544-AM1544</f>
        <v>#N/A</v>
      </c>
    </row>
    <row r="1545" spans="5:45" x14ac:dyDescent="0.25">
      <c r="E1545" s="8" t="e">
        <f t="shared" si="193"/>
        <v>#N/A</v>
      </c>
      <c r="F1545" s="7" t="e">
        <f t="shared" si="19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197">VLOOKUP(O1545,$E$22:$F$1597, 2, FALSE)</f>
        <v>#N/A</v>
      </c>
      <c r="AI1545" s="8" t="e">
        <v>#N/A</v>
      </c>
      <c r="AJ1545" s="7" t="e">
        <v>#N/A</v>
      </c>
      <c r="AK1545" s="19" t="e">
        <v>#N/A</v>
      </c>
      <c r="AL1545" s="7" t="e">
        <v>#N/A</v>
      </c>
      <c r="AM1545" s="7" t="e">
        <v>#N/A</v>
      </c>
      <c r="AO1545" s="22" t="e">
        <f t="shared" ref="AO1545:AO1596" si="198">O1545-AI1545</f>
        <v>#N/A</v>
      </c>
      <c r="AP1545" s="22" t="e">
        <f t="shared" ref="AP1545:AP1596" si="199">P1545-AJ1545</f>
        <v>#N/A</v>
      </c>
      <c r="AQ1545" s="22" t="e">
        <f t="shared" si="194"/>
        <v>#N/A</v>
      </c>
      <c r="AR1545" s="22" t="e">
        <f t="shared" si="195"/>
        <v>#N/A</v>
      </c>
      <c r="AS1545" s="22" t="e">
        <f t="shared" si="196"/>
        <v>#N/A</v>
      </c>
    </row>
    <row r="1546" spans="5:45" x14ac:dyDescent="0.25">
      <c r="E1546" s="8" t="e">
        <f t="shared" si="193"/>
        <v>#N/A</v>
      </c>
      <c r="F1546" s="7" t="e">
        <f t="shared" si="19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197"/>
        <v>#N/A</v>
      </c>
      <c r="AI1546" s="8" t="e">
        <v>#N/A</v>
      </c>
      <c r="AJ1546" s="7" t="e">
        <v>#N/A</v>
      </c>
      <c r="AK1546" s="19" t="e">
        <v>#N/A</v>
      </c>
      <c r="AL1546" s="7" t="e">
        <v>#N/A</v>
      </c>
      <c r="AM1546" s="7" t="e">
        <v>#N/A</v>
      </c>
      <c r="AO1546" s="22" t="e">
        <f t="shared" si="198"/>
        <v>#N/A</v>
      </c>
      <c r="AP1546" s="22" t="e">
        <f t="shared" si="199"/>
        <v>#N/A</v>
      </c>
      <c r="AQ1546" s="22" t="e">
        <f t="shared" si="194"/>
        <v>#N/A</v>
      </c>
      <c r="AR1546" s="22" t="e">
        <f t="shared" si="195"/>
        <v>#N/A</v>
      </c>
      <c r="AS1546" s="22" t="e">
        <f t="shared" si="196"/>
        <v>#N/A</v>
      </c>
    </row>
    <row r="1547" spans="5:45" x14ac:dyDescent="0.25">
      <c r="E1547" s="8" t="e">
        <f t="shared" si="193"/>
        <v>#N/A</v>
      </c>
      <c r="F1547" s="7" t="e">
        <f t="shared" si="19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197"/>
        <v>#N/A</v>
      </c>
      <c r="AI1547" s="8" t="e">
        <v>#N/A</v>
      </c>
      <c r="AJ1547" s="7" t="e">
        <v>#N/A</v>
      </c>
      <c r="AK1547" s="19" t="e">
        <v>#N/A</v>
      </c>
      <c r="AL1547" s="7" t="e">
        <v>#N/A</v>
      </c>
      <c r="AM1547" s="7" t="e">
        <v>#N/A</v>
      </c>
      <c r="AO1547" s="22" t="e">
        <f t="shared" si="198"/>
        <v>#N/A</v>
      </c>
      <c r="AP1547" s="22" t="e">
        <f t="shared" si="199"/>
        <v>#N/A</v>
      </c>
      <c r="AQ1547" s="22" t="e">
        <f t="shared" si="194"/>
        <v>#N/A</v>
      </c>
      <c r="AR1547" s="22" t="e">
        <f t="shared" si="195"/>
        <v>#N/A</v>
      </c>
      <c r="AS1547" s="22" t="e">
        <f t="shared" si="196"/>
        <v>#N/A</v>
      </c>
    </row>
    <row r="1548" spans="5:45" x14ac:dyDescent="0.25">
      <c r="E1548" s="8" t="e">
        <f t="shared" si="193"/>
        <v>#N/A</v>
      </c>
      <c r="F1548" s="7" t="e">
        <f t="shared" si="19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197"/>
        <v>#N/A</v>
      </c>
      <c r="AI1548" s="8" t="e">
        <v>#N/A</v>
      </c>
      <c r="AJ1548" s="7" t="e">
        <v>#N/A</v>
      </c>
      <c r="AK1548" s="19" t="e">
        <v>#N/A</v>
      </c>
      <c r="AL1548" s="7" t="e">
        <v>#N/A</v>
      </c>
      <c r="AM1548" s="7" t="e">
        <v>#N/A</v>
      </c>
      <c r="AO1548" s="22" t="e">
        <f t="shared" si="198"/>
        <v>#N/A</v>
      </c>
      <c r="AP1548" s="22" t="e">
        <f t="shared" si="199"/>
        <v>#N/A</v>
      </c>
      <c r="AQ1548" s="22" t="e">
        <f t="shared" si="194"/>
        <v>#N/A</v>
      </c>
      <c r="AR1548" s="22" t="e">
        <f t="shared" si="195"/>
        <v>#N/A</v>
      </c>
      <c r="AS1548" s="22" t="e">
        <f t="shared" si="196"/>
        <v>#N/A</v>
      </c>
    </row>
    <row r="1549" spans="5:45" x14ac:dyDescent="0.25">
      <c r="E1549" s="8" t="e">
        <f t="shared" si="193"/>
        <v>#N/A</v>
      </c>
      <c r="F1549" s="7" t="e">
        <f t="shared" si="19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197"/>
        <v>#N/A</v>
      </c>
      <c r="AI1549" s="8" t="e">
        <v>#N/A</v>
      </c>
      <c r="AJ1549" s="7" t="e">
        <v>#N/A</v>
      </c>
      <c r="AK1549" s="19" t="e">
        <v>#N/A</v>
      </c>
      <c r="AL1549" s="7" t="e">
        <v>#N/A</v>
      </c>
      <c r="AM1549" s="7" t="e">
        <v>#N/A</v>
      </c>
      <c r="AO1549" s="22" t="e">
        <f t="shared" si="198"/>
        <v>#N/A</v>
      </c>
      <c r="AP1549" s="22" t="e">
        <f t="shared" si="199"/>
        <v>#N/A</v>
      </c>
      <c r="AQ1549" s="22" t="e">
        <f t="shared" si="194"/>
        <v>#N/A</v>
      </c>
      <c r="AR1549" s="22" t="e">
        <f t="shared" si="195"/>
        <v>#N/A</v>
      </c>
      <c r="AS1549" s="22" t="e">
        <f t="shared" si="196"/>
        <v>#N/A</v>
      </c>
    </row>
    <row r="1550" spans="5:45" x14ac:dyDescent="0.25">
      <c r="E1550" s="8" t="e">
        <f t="shared" si="193"/>
        <v>#N/A</v>
      </c>
      <c r="F1550" s="7" t="e">
        <f t="shared" si="19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197"/>
        <v>#N/A</v>
      </c>
      <c r="AI1550" s="8" t="e">
        <v>#N/A</v>
      </c>
      <c r="AJ1550" s="7" t="e">
        <v>#N/A</v>
      </c>
      <c r="AK1550" s="19" t="e">
        <v>#N/A</v>
      </c>
      <c r="AL1550" s="7" t="e">
        <v>#N/A</v>
      </c>
      <c r="AM1550" s="7" t="e">
        <v>#N/A</v>
      </c>
      <c r="AO1550" s="22" t="e">
        <f t="shared" si="198"/>
        <v>#N/A</v>
      </c>
      <c r="AP1550" s="22" t="e">
        <f t="shared" si="199"/>
        <v>#N/A</v>
      </c>
      <c r="AQ1550" s="22" t="e">
        <f t="shared" si="194"/>
        <v>#N/A</v>
      </c>
      <c r="AR1550" s="22" t="e">
        <f t="shared" si="195"/>
        <v>#N/A</v>
      </c>
      <c r="AS1550" s="22" t="e">
        <f t="shared" si="196"/>
        <v>#N/A</v>
      </c>
    </row>
    <row r="1551" spans="5:45" x14ac:dyDescent="0.25">
      <c r="E1551" s="8" t="e">
        <f t="shared" si="193"/>
        <v>#N/A</v>
      </c>
      <c r="F1551" s="7" t="e">
        <f t="shared" si="19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197"/>
        <v>#N/A</v>
      </c>
      <c r="AI1551" s="8" t="e">
        <v>#N/A</v>
      </c>
      <c r="AJ1551" s="7" t="e">
        <v>#N/A</v>
      </c>
      <c r="AK1551" s="19" t="e">
        <v>#N/A</v>
      </c>
      <c r="AL1551" s="7" t="e">
        <v>#N/A</v>
      </c>
      <c r="AM1551" s="7" t="e">
        <v>#N/A</v>
      </c>
      <c r="AO1551" s="22" t="e">
        <f t="shared" si="198"/>
        <v>#N/A</v>
      </c>
      <c r="AP1551" s="22" t="e">
        <f t="shared" si="199"/>
        <v>#N/A</v>
      </c>
      <c r="AQ1551" s="22" t="e">
        <f t="shared" si="194"/>
        <v>#N/A</v>
      </c>
      <c r="AR1551" s="22" t="e">
        <f t="shared" si="195"/>
        <v>#N/A</v>
      </c>
      <c r="AS1551" s="22" t="e">
        <f t="shared" si="196"/>
        <v>#N/A</v>
      </c>
    </row>
    <row r="1552" spans="5:45" x14ac:dyDescent="0.25">
      <c r="E1552" s="8" t="e">
        <f t="shared" si="193"/>
        <v>#N/A</v>
      </c>
      <c r="F1552" s="7" t="e">
        <f t="shared" si="19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197"/>
        <v>#N/A</v>
      </c>
      <c r="AI1552" s="8" t="e">
        <v>#N/A</v>
      </c>
      <c r="AJ1552" s="7" t="e">
        <v>#N/A</v>
      </c>
      <c r="AK1552" s="19" t="e">
        <v>#N/A</v>
      </c>
      <c r="AL1552" s="7" t="e">
        <v>#N/A</v>
      </c>
      <c r="AM1552" s="7" t="e">
        <v>#N/A</v>
      </c>
      <c r="AO1552" s="22" t="e">
        <f t="shared" si="198"/>
        <v>#N/A</v>
      </c>
      <c r="AP1552" s="22" t="e">
        <f t="shared" si="199"/>
        <v>#N/A</v>
      </c>
      <c r="AQ1552" s="22" t="e">
        <f t="shared" si="194"/>
        <v>#N/A</v>
      </c>
      <c r="AR1552" s="22" t="e">
        <f t="shared" si="195"/>
        <v>#N/A</v>
      </c>
      <c r="AS1552" s="22" t="e">
        <f t="shared" si="196"/>
        <v>#N/A</v>
      </c>
    </row>
    <row r="1553" spans="5:45" x14ac:dyDescent="0.25">
      <c r="E1553" s="8" t="e">
        <f t="shared" si="193"/>
        <v>#N/A</v>
      </c>
      <c r="F1553" s="7" t="e">
        <f t="shared" si="19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197"/>
        <v>#N/A</v>
      </c>
      <c r="AI1553" s="8" t="e">
        <v>#N/A</v>
      </c>
      <c r="AJ1553" s="7" t="e">
        <v>#N/A</v>
      </c>
      <c r="AK1553" s="19" t="e">
        <v>#N/A</v>
      </c>
      <c r="AL1553" s="7" t="e">
        <v>#N/A</v>
      </c>
      <c r="AM1553" s="7" t="e">
        <v>#N/A</v>
      </c>
      <c r="AO1553" s="22" t="e">
        <f t="shared" si="198"/>
        <v>#N/A</v>
      </c>
      <c r="AP1553" s="22" t="e">
        <f t="shared" si="199"/>
        <v>#N/A</v>
      </c>
      <c r="AQ1553" s="22" t="e">
        <f t="shared" si="194"/>
        <v>#N/A</v>
      </c>
      <c r="AR1553" s="22" t="e">
        <f t="shared" si="195"/>
        <v>#N/A</v>
      </c>
      <c r="AS1553" s="22" t="e">
        <f t="shared" si="196"/>
        <v>#N/A</v>
      </c>
    </row>
    <row r="1554" spans="5:45" x14ac:dyDescent="0.25">
      <c r="E1554" s="8" t="e">
        <f t="shared" si="193"/>
        <v>#N/A</v>
      </c>
      <c r="F1554" s="7" t="e">
        <f t="shared" si="19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197"/>
        <v>#N/A</v>
      </c>
      <c r="AI1554" s="8" t="e">
        <v>#N/A</v>
      </c>
      <c r="AJ1554" s="7" t="e">
        <v>#N/A</v>
      </c>
      <c r="AK1554" s="19" t="e">
        <v>#N/A</v>
      </c>
      <c r="AL1554" s="7" t="e">
        <v>#N/A</v>
      </c>
      <c r="AM1554" s="7" t="e">
        <v>#N/A</v>
      </c>
      <c r="AO1554" s="22" t="e">
        <f t="shared" si="198"/>
        <v>#N/A</v>
      </c>
      <c r="AP1554" s="22" t="e">
        <f t="shared" si="199"/>
        <v>#N/A</v>
      </c>
      <c r="AQ1554" s="22" t="e">
        <f t="shared" si="194"/>
        <v>#N/A</v>
      </c>
      <c r="AR1554" s="22" t="e">
        <f t="shared" si="195"/>
        <v>#N/A</v>
      </c>
      <c r="AS1554" s="22" t="e">
        <f t="shared" si="196"/>
        <v>#N/A</v>
      </c>
    </row>
    <row r="1555" spans="5:45" x14ac:dyDescent="0.25">
      <c r="E1555" s="8" t="e">
        <f t="shared" si="193"/>
        <v>#N/A</v>
      </c>
      <c r="F1555" s="7" t="e">
        <f t="shared" si="19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197"/>
        <v>#N/A</v>
      </c>
      <c r="AI1555" s="8" t="e">
        <v>#N/A</v>
      </c>
      <c r="AJ1555" s="7" t="e">
        <v>#N/A</v>
      </c>
      <c r="AK1555" s="19" t="e">
        <v>#N/A</v>
      </c>
      <c r="AL1555" s="7" t="e">
        <v>#N/A</v>
      </c>
      <c r="AM1555" s="7" t="e">
        <v>#N/A</v>
      </c>
      <c r="AO1555" s="22" t="e">
        <f t="shared" si="198"/>
        <v>#N/A</v>
      </c>
      <c r="AP1555" s="22" t="e">
        <f t="shared" si="199"/>
        <v>#N/A</v>
      </c>
      <c r="AQ1555" s="22" t="e">
        <f t="shared" si="194"/>
        <v>#N/A</v>
      </c>
      <c r="AR1555" s="22" t="e">
        <f t="shared" si="195"/>
        <v>#N/A</v>
      </c>
      <c r="AS1555" s="22" t="e">
        <f t="shared" si="196"/>
        <v>#N/A</v>
      </c>
    </row>
    <row r="1556" spans="5:45" x14ac:dyDescent="0.25">
      <c r="E1556" s="8" t="e">
        <f t="shared" si="193"/>
        <v>#N/A</v>
      </c>
      <c r="F1556" s="7" t="e">
        <f t="shared" si="19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197"/>
        <v>#N/A</v>
      </c>
      <c r="AI1556" s="8" t="e">
        <v>#N/A</v>
      </c>
      <c r="AJ1556" s="7" t="e">
        <v>#N/A</v>
      </c>
      <c r="AK1556" s="19" t="e">
        <v>#N/A</v>
      </c>
      <c r="AL1556" s="7" t="e">
        <v>#N/A</v>
      </c>
      <c r="AM1556" s="7" t="e">
        <v>#N/A</v>
      </c>
      <c r="AO1556" s="22" t="e">
        <f t="shared" si="198"/>
        <v>#N/A</v>
      </c>
      <c r="AP1556" s="22" t="e">
        <f t="shared" si="199"/>
        <v>#N/A</v>
      </c>
      <c r="AQ1556" s="22" t="e">
        <f t="shared" si="194"/>
        <v>#N/A</v>
      </c>
      <c r="AR1556" s="22" t="e">
        <f t="shared" si="195"/>
        <v>#N/A</v>
      </c>
      <c r="AS1556" s="22" t="e">
        <f t="shared" si="196"/>
        <v>#N/A</v>
      </c>
    </row>
    <row r="1557" spans="5:45" x14ac:dyDescent="0.25">
      <c r="E1557" s="8" t="e">
        <f t="shared" si="193"/>
        <v>#N/A</v>
      </c>
      <c r="F1557" s="7" t="e">
        <f t="shared" si="19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197"/>
        <v>#N/A</v>
      </c>
      <c r="AI1557" s="8" t="e">
        <v>#N/A</v>
      </c>
      <c r="AJ1557" s="7" t="e">
        <v>#N/A</v>
      </c>
      <c r="AK1557" s="19" t="e">
        <v>#N/A</v>
      </c>
      <c r="AL1557" s="7" t="e">
        <v>#N/A</v>
      </c>
      <c r="AM1557" s="7" t="e">
        <v>#N/A</v>
      </c>
      <c r="AO1557" s="22" t="e">
        <f t="shared" si="198"/>
        <v>#N/A</v>
      </c>
      <c r="AP1557" s="22" t="e">
        <f t="shared" si="199"/>
        <v>#N/A</v>
      </c>
      <c r="AQ1557" s="22" t="e">
        <f t="shared" si="194"/>
        <v>#N/A</v>
      </c>
      <c r="AR1557" s="22" t="e">
        <f t="shared" si="195"/>
        <v>#N/A</v>
      </c>
      <c r="AS1557" s="22" t="e">
        <f t="shared" si="196"/>
        <v>#N/A</v>
      </c>
    </row>
    <row r="1558" spans="5:45" x14ac:dyDescent="0.25">
      <c r="E1558" s="8" t="e">
        <f t="shared" si="193"/>
        <v>#N/A</v>
      </c>
      <c r="F1558" s="7" t="e">
        <f t="shared" si="19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197"/>
        <v>#N/A</v>
      </c>
      <c r="AI1558" s="8" t="e">
        <v>#N/A</v>
      </c>
      <c r="AJ1558" s="7" t="e">
        <v>#N/A</v>
      </c>
      <c r="AK1558" s="19" t="e">
        <v>#N/A</v>
      </c>
      <c r="AL1558" s="7" t="e">
        <v>#N/A</v>
      </c>
      <c r="AM1558" s="7" t="e">
        <v>#N/A</v>
      </c>
      <c r="AO1558" s="22" t="e">
        <f t="shared" si="198"/>
        <v>#N/A</v>
      </c>
      <c r="AP1558" s="22" t="e">
        <f t="shared" si="199"/>
        <v>#N/A</v>
      </c>
      <c r="AQ1558" s="22" t="e">
        <f t="shared" si="194"/>
        <v>#N/A</v>
      </c>
      <c r="AR1558" s="22" t="e">
        <f t="shared" si="195"/>
        <v>#N/A</v>
      </c>
      <c r="AS1558" s="22" t="e">
        <f t="shared" si="196"/>
        <v>#N/A</v>
      </c>
    </row>
    <row r="1559" spans="5:45" x14ac:dyDescent="0.25">
      <c r="E1559" s="8" t="e">
        <f t="shared" si="193"/>
        <v>#N/A</v>
      </c>
      <c r="F1559" s="7" t="e">
        <f t="shared" si="19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197"/>
        <v>#N/A</v>
      </c>
      <c r="AI1559" s="8" t="e">
        <v>#N/A</v>
      </c>
      <c r="AJ1559" s="7" t="e">
        <v>#N/A</v>
      </c>
      <c r="AK1559" s="19" t="e">
        <v>#N/A</v>
      </c>
      <c r="AL1559" s="7" t="e">
        <v>#N/A</v>
      </c>
      <c r="AM1559" s="7" t="e">
        <v>#N/A</v>
      </c>
      <c r="AO1559" s="22" t="e">
        <f t="shared" si="198"/>
        <v>#N/A</v>
      </c>
      <c r="AP1559" s="22" t="e">
        <f t="shared" si="199"/>
        <v>#N/A</v>
      </c>
      <c r="AQ1559" s="22" t="e">
        <f t="shared" si="194"/>
        <v>#N/A</v>
      </c>
      <c r="AR1559" s="22" t="e">
        <f t="shared" si="195"/>
        <v>#N/A</v>
      </c>
      <c r="AS1559" s="22" t="e">
        <f t="shared" si="196"/>
        <v>#N/A</v>
      </c>
    </row>
    <row r="1560" spans="5:45" x14ac:dyDescent="0.25">
      <c r="E1560" s="8" t="e">
        <f t="shared" si="193"/>
        <v>#N/A</v>
      </c>
      <c r="F1560" s="7" t="e">
        <f t="shared" ref="F1560:F1597" si="200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197"/>
        <v>#N/A</v>
      </c>
      <c r="AI1560" s="8" t="e">
        <v>#N/A</v>
      </c>
      <c r="AJ1560" s="7" t="e">
        <v>#N/A</v>
      </c>
      <c r="AK1560" s="19" t="e">
        <v>#N/A</v>
      </c>
      <c r="AL1560" s="7" t="e">
        <v>#N/A</v>
      </c>
      <c r="AM1560" s="7" t="e">
        <v>#N/A</v>
      </c>
      <c r="AO1560" s="22" t="e">
        <f t="shared" si="198"/>
        <v>#N/A</v>
      </c>
      <c r="AP1560" s="22" t="e">
        <f t="shared" si="199"/>
        <v>#N/A</v>
      </c>
      <c r="AQ1560" s="22" t="e">
        <f t="shared" si="194"/>
        <v>#N/A</v>
      </c>
      <c r="AR1560" s="22" t="e">
        <f t="shared" si="195"/>
        <v>#N/A</v>
      </c>
      <c r="AS1560" s="22" t="e">
        <f t="shared" si="196"/>
        <v>#N/A</v>
      </c>
    </row>
    <row r="1561" spans="5:45" x14ac:dyDescent="0.25">
      <c r="E1561" s="8" t="e">
        <f t="shared" si="193"/>
        <v>#N/A</v>
      </c>
      <c r="F1561" s="7" t="e">
        <f t="shared" si="200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197"/>
        <v>#N/A</v>
      </c>
      <c r="AI1561" s="8" t="e">
        <v>#N/A</v>
      </c>
      <c r="AJ1561" s="7" t="e">
        <v>#N/A</v>
      </c>
      <c r="AK1561" s="19" t="e">
        <v>#N/A</v>
      </c>
      <c r="AL1561" s="7" t="e">
        <v>#N/A</v>
      </c>
      <c r="AM1561" s="7" t="e">
        <v>#N/A</v>
      </c>
      <c r="AO1561" s="22" t="e">
        <f t="shared" si="198"/>
        <v>#N/A</v>
      </c>
      <c r="AP1561" s="22" t="e">
        <f t="shared" si="199"/>
        <v>#N/A</v>
      </c>
      <c r="AQ1561" s="22" t="e">
        <f t="shared" si="194"/>
        <v>#N/A</v>
      </c>
      <c r="AR1561" s="22" t="e">
        <f t="shared" si="195"/>
        <v>#N/A</v>
      </c>
      <c r="AS1561" s="22" t="e">
        <f t="shared" si="196"/>
        <v>#N/A</v>
      </c>
    </row>
    <row r="1562" spans="5:45" x14ac:dyDescent="0.25">
      <c r="E1562" s="8" t="e">
        <f t="shared" si="193"/>
        <v>#N/A</v>
      </c>
      <c r="F1562" s="7" t="e">
        <f t="shared" si="200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197"/>
        <v>#N/A</v>
      </c>
      <c r="AI1562" s="8" t="e">
        <v>#N/A</v>
      </c>
      <c r="AJ1562" s="7" t="e">
        <v>#N/A</v>
      </c>
      <c r="AK1562" s="19" t="e">
        <v>#N/A</v>
      </c>
      <c r="AL1562" s="7" t="e">
        <v>#N/A</v>
      </c>
      <c r="AM1562" s="7" t="e">
        <v>#N/A</v>
      </c>
      <c r="AO1562" s="22" t="e">
        <f t="shared" si="198"/>
        <v>#N/A</v>
      </c>
      <c r="AP1562" s="22" t="e">
        <f t="shared" si="199"/>
        <v>#N/A</v>
      </c>
      <c r="AQ1562" s="22" t="e">
        <f t="shared" si="194"/>
        <v>#N/A</v>
      </c>
      <c r="AR1562" s="22" t="e">
        <f t="shared" si="195"/>
        <v>#N/A</v>
      </c>
      <c r="AS1562" s="22" t="e">
        <f t="shared" si="196"/>
        <v>#N/A</v>
      </c>
    </row>
    <row r="1563" spans="5:45" x14ac:dyDescent="0.25">
      <c r="E1563" s="8" t="e">
        <f t="shared" si="193"/>
        <v>#N/A</v>
      </c>
      <c r="F1563" s="7" t="e">
        <f t="shared" si="200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197"/>
        <v>#N/A</v>
      </c>
      <c r="AI1563" s="8" t="e">
        <v>#N/A</v>
      </c>
      <c r="AJ1563" s="7" t="e">
        <v>#N/A</v>
      </c>
      <c r="AK1563" s="19" t="e">
        <v>#N/A</v>
      </c>
      <c r="AL1563" s="7" t="e">
        <v>#N/A</v>
      </c>
      <c r="AM1563" s="7" t="e">
        <v>#N/A</v>
      </c>
      <c r="AO1563" s="22" t="e">
        <f t="shared" si="198"/>
        <v>#N/A</v>
      </c>
      <c r="AP1563" s="22" t="e">
        <f t="shared" si="199"/>
        <v>#N/A</v>
      </c>
      <c r="AQ1563" s="22" t="e">
        <f t="shared" si="194"/>
        <v>#N/A</v>
      </c>
      <c r="AR1563" s="22" t="e">
        <f t="shared" si="195"/>
        <v>#N/A</v>
      </c>
      <c r="AS1563" s="22" t="e">
        <f t="shared" si="196"/>
        <v>#N/A</v>
      </c>
    </row>
    <row r="1564" spans="5:45" x14ac:dyDescent="0.25">
      <c r="E1564" s="8" t="e">
        <f t="shared" si="193"/>
        <v>#N/A</v>
      </c>
      <c r="F1564" s="7" t="e">
        <f t="shared" si="200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197"/>
        <v>#N/A</v>
      </c>
      <c r="AI1564" s="8" t="e">
        <v>#N/A</v>
      </c>
      <c r="AJ1564" s="7" t="e">
        <v>#N/A</v>
      </c>
      <c r="AK1564" s="19" t="e">
        <v>#N/A</v>
      </c>
      <c r="AL1564" s="7" t="e">
        <v>#N/A</v>
      </c>
      <c r="AM1564" s="7" t="e">
        <v>#N/A</v>
      </c>
      <c r="AO1564" s="22" t="e">
        <f t="shared" si="198"/>
        <v>#N/A</v>
      </c>
      <c r="AP1564" s="22" t="e">
        <f t="shared" si="199"/>
        <v>#N/A</v>
      </c>
      <c r="AQ1564" s="22" t="e">
        <f t="shared" si="194"/>
        <v>#N/A</v>
      </c>
      <c r="AR1564" s="22" t="e">
        <f t="shared" si="195"/>
        <v>#N/A</v>
      </c>
      <c r="AS1564" s="22" t="e">
        <f t="shared" si="196"/>
        <v>#N/A</v>
      </c>
    </row>
    <row r="1565" spans="5:45" x14ac:dyDescent="0.25">
      <c r="E1565" s="8" t="e">
        <f t="shared" si="193"/>
        <v>#N/A</v>
      </c>
      <c r="F1565" s="7" t="e">
        <f t="shared" si="200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197"/>
        <v>#N/A</v>
      </c>
      <c r="AI1565" s="8" t="e">
        <v>#N/A</v>
      </c>
      <c r="AJ1565" s="7" t="e">
        <v>#N/A</v>
      </c>
      <c r="AK1565" s="19" t="e">
        <v>#N/A</v>
      </c>
      <c r="AL1565" s="7" t="e">
        <v>#N/A</v>
      </c>
      <c r="AM1565" s="7" t="e">
        <v>#N/A</v>
      </c>
      <c r="AO1565" s="22" t="e">
        <f t="shared" si="198"/>
        <v>#N/A</v>
      </c>
      <c r="AP1565" s="22" t="e">
        <f t="shared" si="199"/>
        <v>#N/A</v>
      </c>
      <c r="AQ1565" s="22" t="e">
        <f t="shared" si="194"/>
        <v>#N/A</v>
      </c>
      <c r="AR1565" s="22" t="e">
        <f t="shared" si="195"/>
        <v>#N/A</v>
      </c>
      <c r="AS1565" s="22" t="e">
        <f t="shared" si="196"/>
        <v>#N/A</v>
      </c>
    </row>
    <row r="1566" spans="5:45" x14ac:dyDescent="0.25">
      <c r="E1566" s="8" t="e">
        <f t="shared" si="193"/>
        <v>#N/A</v>
      </c>
      <c r="F1566" s="7" t="e">
        <f t="shared" si="200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197"/>
        <v>#N/A</v>
      </c>
      <c r="AI1566" s="8" t="e">
        <v>#N/A</v>
      </c>
      <c r="AJ1566" s="7" t="e">
        <v>#N/A</v>
      </c>
      <c r="AK1566" s="19" t="e">
        <v>#N/A</v>
      </c>
      <c r="AL1566" s="7" t="e">
        <v>#N/A</v>
      </c>
      <c r="AM1566" s="7" t="e">
        <v>#N/A</v>
      </c>
      <c r="AO1566" s="22" t="e">
        <f t="shared" si="198"/>
        <v>#N/A</v>
      </c>
      <c r="AP1566" s="22" t="e">
        <f t="shared" si="199"/>
        <v>#N/A</v>
      </c>
      <c r="AQ1566" s="22" t="e">
        <f t="shared" si="194"/>
        <v>#N/A</v>
      </c>
      <c r="AR1566" s="22" t="e">
        <f t="shared" si="195"/>
        <v>#N/A</v>
      </c>
      <c r="AS1566" s="22" t="e">
        <f t="shared" si="196"/>
        <v>#N/A</v>
      </c>
    </row>
    <row r="1567" spans="5:45" x14ac:dyDescent="0.25">
      <c r="E1567" s="8" t="e">
        <f t="shared" si="193"/>
        <v>#N/A</v>
      </c>
      <c r="F1567" s="7" t="e">
        <f t="shared" si="200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197"/>
        <v>#N/A</v>
      </c>
      <c r="AI1567" s="8" t="e">
        <v>#N/A</v>
      </c>
      <c r="AJ1567" s="7" t="e">
        <v>#N/A</v>
      </c>
      <c r="AK1567" s="19" t="e">
        <v>#N/A</v>
      </c>
      <c r="AL1567" s="7" t="e">
        <v>#N/A</v>
      </c>
      <c r="AM1567" s="7" t="e">
        <v>#N/A</v>
      </c>
      <c r="AO1567" s="22" t="e">
        <f t="shared" si="198"/>
        <v>#N/A</v>
      </c>
      <c r="AP1567" s="22" t="e">
        <f t="shared" si="199"/>
        <v>#N/A</v>
      </c>
      <c r="AQ1567" s="22" t="e">
        <f t="shared" si="194"/>
        <v>#N/A</v>
      </c>
      <c r="AR1567" s="22" t="e">
        <f t="shared" si="195"/>
        <v>#N/A</v>
      </c>
      <c r="AS1567" s="22" t="e">
        <f t="shared" si="196"/>
        <v>#N/A</v>
      </c>
    </row>
    <row r="1568" spans="5:45" x14ac:dyDescent="0.25">
      <c r="E1568" s="8" t="e">
        <f t="shared" si="193"/>
        <v>#N/A</v>
      </c>
      <c r="F1568" s="7" t="e">
        <f t="shared" si="200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197"/>
        <v>#N/A</v>
      </c>
      <c r="AI1568" s="8" t="e">
        <v>#N/A</v>
      </c>
      <c r="AJ1568" s="7" t="e">
        <v>#N/A</v>
      </c>
      <c r="AK1568" s="19" t="e">
        <v>#N/A</v>
      </c>
      <c r="AL1568" s="7" t="e">
        <v>#N/A</v>
      </c>
      <c r="AM1568" s="7" t="e">
        <v>#N/A</v>
      </c>
      <c r="AO1568" s="22" t="e">
        <f t="shared" si="198"/>
        <v>#N/A</v>
      </c>
      <c r="AP1568" s="22" t="e">
        <f t="shared" si="199"/>
        <v>#N/A</v>
      </c>
      <c r="AQ1568" s="22" t="e">
        <f t="shared" si="194"/>
        <v>#N/A</v>
      </c>
      <c r="AR1568" s="22" t="e">
        <f t="shared" si="195"/>
        <v>#N/A</v>
      </c>
      <c r="AS1568" s="22" t="e">
        <f t="shared" si="196"/>
        <v>#N/A</v>
      </c>
    </row>
    <row r="1569" spans="5:45" x14ac:dyDescent="0.25">
      <c r="E1569" s="8" t="e">
        <f t="shared" si="193"/>
        <v>#N/A</v>
      </c>
      <c r="F1569" s="7" t="e">
        <f t="shared" si="200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197"/>
        <v>#N/A</v>
      </c>
      <c r="AI1569" s="8" t="e">
        <v>#N/A</v>
      </c>
      <c r="AJ1569" s="7" t="e">
        <v>#N/A</v>
      </c>
      <c r="AK1569" s="19" t="e">
        <v>#N/A</v>
      </c>
      <c r="AL1569" s="7" t="e">
        <v>#N/A</v>
      </c>
      <c r="AM1569" s="7" t="e">
        <v>#N/A</v>
      </c>
      <c r="AO1569" s="22" t="e">
        <f t="shared" si="198"/>
        <v>#N/A</v>
      </c>
      <c r="AP1569" s="22" t="e">
        <f t="shared" si="199"/>
        <v>#N/A</v>
      </c>
      <c r="AQ1569" s="22" t="e">
        <f t="shared" si="194"/>
        <v>#N/A</v>
      </c>
      <c r="AR1569" s="22" t="e">
        <f t="shared" si="195"/>
        <v>#N/A</v>
      </c>
      <c r="AS1569" s="22" t="e">
        <f t="shared" si="196"/>
        <v>#N/A</v>
      </c>
    </row>
    <row r="1570" spans="5:45" x14ac:dyDescent="0.25">
      <c r="E1570" s="8" t="e">
        <f t="shared" si="193"/>
        <v>#N/A</v>
      </c>
      <c r="F1570" s="7" t="e">
        <f t="shared" si="200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197"/>
        <v>#N/A</v>
      </c>
      <c r="AI1570" s="8" t="e">
        <v>#N/A</v>
      </c>
      <c r="AJ1570" s="7" t="e">
        <v>#N/A</v>
      </c>
      <c r="AK1570" s="19" t="e">
        <v>#N/A</v>
      </c>
      <c r="AL1570" s="7" t="e">
        <v>#N/A</v>
      </c>
      <c r="AM1570" s="7" t="e">
        <v>#N/A</v>
      </c>
      <c r="AO1570" s="22" t="e">
        <f t="shared" si="198"/>
        <v>#N/A</v>
      </c>
      <c r="AP1570" s="22" t="e">
        <f t="shared" si="199"/>
        <v>#N/A</v>
      </c>
      <c r="AQ1570" s="22" t="e">
        <f t="shared" si="194"/>
        <v>#N/A</v>
      </c>
      <c r="AR1570" s="22" t="e">
        <f t="shared" si="195"/>
        <v>#N/A</v>
      </c>
      <c r="AS1570" s="22" t="e">
        <f t="shared" si="196"/>
        <v>#N/A</v>
      </c>
    </row>
    <row r="1571" spans="5:45" x14ac:dyDescent="0.25">
      <c r="E1571" s="8" t="e">
        <f t="shared" si="193"/>
        <v>#N/A</v>
      </c>
      <c r="F1571" s="7" t="e">
        <f t="shared" si="200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197"/>
        <v>#N/A</v>
      </c>
      <c r="AI1571" s="8" t="e">
        <v>#N/A</v>
      </c>
      <c r="AJ1571" s="7" t="e">
        <v>#N/A</v>
      </c>
      <c r="AK1571" s="19" t="e">
        <v>#N/A</v>
      </c>
      <c r="AL1571" s="7" t="e">
        <v>#N/A</v>
      </c>
      <c r="AM1571" s="7" t="e">
        <v>#N/A</v>
      </c>
      <c r="AO1571" s="22" t="e">
        <f t="shared" si="198"/>
        <v>#N/A</v>
      </c>
      <c r="AP1571" s="22" t="e">
        <f t="shared" si="199"/>
        <v>#N/A</v>
      </c>
      <c r="AQ1571" s="22" t="e">
        <f t="shared" si="194"/>
        <v>#N/A</v>
      </c>
      <c r="AR1571" s="22" t="e">
        <f t="shared" si="195"/>
        <v>#N/A</v>
      </c>
      <c r="AS1571" s="22" t="e">
        <f t="shared" si="196"/>
        <v>#N/A</v>
      </c>
    </row>
    <row r="1572" spans="5:45" x14ac:dyDescent="0.25">
      <c r="E1572" s="8" t="e">
        <f t="shared" si="193"/>
        <v>#N/A</v>
      </c>
      <c r="F1572" s="7" t="e">
        <f t="shared" si="200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197"/>
        <v>#N/A</v>
      </c>
      <c r="AI1572" s="8" t="e">
        <v>#N/A</v>
      </c>
      <c r="AJ1572" s="7" t="e">
        <v>#N/A</v>
      </c>
      <c r="AK1572" s="19" t="e">
        <v>#N/A</v>
      </c>
      <c r="AL1572" s="7" t="e">
        <v>#N/A</v>
      </c>
      <c r="AM1572" s="7" t="e">
        <v>#N/A</v>
      </c>
      <c r="AO1572" s="22" t="e">
        <f t="shared" si="198"/>
        <v>#N/A</v>
      </c>
      <c r="AP1572" s="22" t="e">
        <f t="shared" si="199"/>
        <v>#N/A</v>
      </c>
      <c r="AQ1572" s="22" t="e">
        <f t="shared" si="194"/>
        <v>#N/A</v>
      </c>
      <c r="AR1572" s="22" t="e">
        <f t="shared" si="195"/>
        <v>#N/A</v>
      </c>
      <c r="AS1572" s="22" t="e">
        <f t="shared" si="196"/>
        <v>#N/A</v>
      </c>
    </row>
    <row r="1573" spans="5:45" x14ac:dyDescent="0.25">
      <c r="E1573" s="8" t="e">
        <f t="shared" si="193"/>
        <v>#N/A</v>
      </c>
      <c r="F1573" s="7" t="e">
        <f t="shared" si="200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197"/>
        <v>#N/A</v>
      </c>
      <c r="AI1573" s="8" t="e">
        <v>#N/A</v>
      </c>
      <c r="AJ1573" s="7" t="e">
        <v>#N/A</v>
      </c>
      <c r="AK1573" s="19" t="e">
        <v>#N/A</v>
      </c>
      <c r="AL1573" s="7" t="e">
        <v>#N/A</v>
      </c>
      <c r="AM1573" s="7" t="e">
        <v>#N/A</v>
      </c>
      <c r="AO1573" s="22" t="e">
        <f t="shared" si="198"/>
        <v>#N/A</v>
      </c>
      <c r="AP1573" s="22" t="e">
        <f t="shared" si="199"/>
        <v>#N/A</v>
      </c>
      <c r="AQ1573" s="22" t="e">
        <f t="shared" si="194"/>
        <v>#N/A</v>
      </c>
      <c r="AR1573" s="22" t="e">
        <f t="shared" si="195"/>
        <v>#N/A</v>
      </c>
      <c r="AS1573" s="22" t="e">
        <f t="shared" si="196"/>
        <v>#N/A</v>
      </c>
    </row>
    <row r="1574" spans="5:45" x14ac:dyDescent="0.25">
      <c r="E1574" s="8" t="e">
        <f t="shared" si="193"/>
        <v>#N/A</v>
      </c>
      <c r="F1574" s="7" t="e">
        <f t="shared" si="200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197"/>
        <v>#N/A</v>
      </c>
      <c r="AI1574" s="8" t="e">
        <v>#N/A</v>
      </c>
      <c r="AJ1574" s="7" t="e">
        <v>#N/A</v>
      </c>
      <c r="AK1574" s="19" t="e">
        <v>#N/A</v>
      </c>
      <c r="AL1574" s="7" t="e">
        <v>#N/A</v>
      </c>
      <c r="AM1574" s="7" t="e">
        <v>#N/A</v>
      </c>
      <c r="AO1574" s="22" t="e">
        <f t="shared" si="198"/>
        <v>#N/A</v>
      </c>
      <c r="AP1574" s="22" t="e">
        <f t="shared" si="199"/>
        <v>#N/A</v>
      </c>
      <c r="AQ1574" s="22" t="e">
        <f t="shared" si="194"/>
        <v>#N/A</v>
      </c>
      <c r="AR1574" s="22" t="e">
        <f t="shared" si="195"/>
        <v>#N/A</v>
      </c>
      <c r="AS1574" s="22" t="e">
        <f t="shared" si="196"/>
        <v>#N/A</v>
      </c>
    </row>
    <row r="1575" spans="5:45" x14ac:dyDescent="0.25">
      <c r="E1575" s="8" t="e">
        <f t="shared" si="193"/>
        <v>#N/A</v>
      </c>
      <c r="F1575" s="7" t="e">
        <f t="shared" si="200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197"/>
        <v>#N/A</v>
      </c>
      <c r="AI1575" s="8" t="e">
        <v>#N/A</v>
      </c>
      <c r="AJ1575" s="7" t="e">
        <v>#N/A</v>
      </c>
      <c r="AK1575" s="19" t="e">
        <v>#N/A</v>
      </c>
      <c r="AL1575" s="7" t="e">
        <v>#N/A</v>
      </c>
      <c r="AM1575" s="7" t="e">
        <v>#N/A</v>
      </c>
      <c r="AO1575" s="22" t="e">
        <f t="shared" si="198"/>
        <v>#N/A</v>
      </c>
      <c r="AP1575" s="22" t="e">
        <f t="shared" si="199"/>
        <v>#N/A</v>
      </c>
      <c r="AQ1575" s="22" t="e">
        <f t="shared" si="194"/>
        <v>#N/A</v>
      </c>
      <c r="AR1575" s="22" t="e">
        <f t="shared" si="195"/>
        <v>#N/A</v>
      </c>
      <c r="AS1575" s="22" t="e">
        <f t="shared" si="196"/>
        <v>#N/A</v>
      </c>
    </row>
    <row r="1576" spans="5:45" x14ac:dyDescent="0.25">
      <c r="E1576" s="8" t="e">
        <f t="shared" si="193"/>
        <v>#N/A</v>
      </c>
      <c r="F1576" s="7" t="e">
        <f t="shared" si="200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197"/>
        <v>#N/A</v>
      </c>
      <c r="AI1576" s="8" t="e">
        <v>#N/A</v>
      </c>
      <c r="AJ1576" s="7" t="e">
        <v>#N/A</v>
      </c>
      <c r="AK1576" s="19" t="e">
        <v>#N/A</v>
      </c>
      <c r="AL1576" s="7" t="e">
        <v>#N/A</v>
      </c>
      <c r="AM1576" s="7" t="e">
        <v>#N/A</v>
      </c>
      <c r="AO1576" s="22" t="e">
        <f t="shared" si="198"/>
        <v>#N/A</v>
      </c>
      <c r="AP1576" s="22" t="e">
        <f t="shared" si="199"/>
        <v>#N/A</v>
      </c>
      <c r="AQ1576" s="22" t="e">
        <f t="shared" si="194"/>
        <v>#N/A</v>
      </c>
      <c r="AR1576" s="22" t="e">
        <f t="shared" si="195"/>
        <v>#N/A</v>
      </c>
      <c r="AS1576" s="22" t="e">
        <f t="shared" si="196"/>
        <v>#N/A</v>
      </c>
    </row>
    <row r="1577" spans="5:45" x14ac:dyDescent="0.25">
      <c r="E1577" s="8" t="e">
        <f t="shared" si="193"/>
        <v>#N/A</v>
      </c>
      <c r="F1577" s="7" t="e">
        <f t="shared" si="200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197"/>
        <v>#N/A</v>
      </c>
      <c r="AI1577" s="8" t="e">
        <v>#N/A</v>
      </c>
      <c r="AJ1577" s="7" t="e">
        <v>#N/A</v>
      </c>
      <c r="AK1577" s="19" t="e">
        <v>#N/A</v>
      </c>
      <c r="AL1577" s="7" t="e">
        <v>#N/A</v>
      </c>
      <c r="AM1577" s="7" t="e">
        <v>#N/A</v>
      </c>
      <c r="AO1577" s="22" t="e">
        <f t="shared" si="198"/>
        <v>#N/A</v>
      </c>
      <c r="AP1577" s="22" t="e">
        <f t="shared" si="199"/>
        <v>#N/A</v>
      </c>
      <c r="AQ1577" s="22" t="e">
        <f t="shared" si="194"/>
        <v>#N/A</v>
      </c>
      <c r="AR1577" s="22" t="e">
        <f t="shared" si="195"/>
        <v>#N/A</v>
      </c>
      <c r="AS1577" s="22" t="e">
        <f t="shared" si="196"/>
        <v>#N/A</v>
      </c>
    </row>
    <row r="1578" spans="5:45" x14ac:dyDescent="0.25">
      <c r="E1578" s="8" t="e">
        <f t="shared" si="193"/>
        <v>#N/A</v>
      </c>
      <c r="F1578" s="7" t="e">
        <f t="shared" si="200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197"/>
        <v>#N/A</v>
      </c>
      <c r="AI1578" s="8" t="e">
        <v>#N/A</v>
      </c>
      <c r="AJ1578" s="7" t="e">
        <v>#N/A</v>
      </c>
      <c r="AK1578" s="19" t="e">
        <v>#N/A</v>
      </c>
      <c r="AL1578" s="7" t="e">
        <v>#N/A</v>
      </c>
      <c r="AM1578" s="7" t="e">
        <v>#N/A</v>
      </c>
      <c r="AO1578" s="22" t="e">
        <f t="shared" si="198"/>
        <v>#N/A</v>
      </c>
      <c r="AP1578" s="22" t="e">
        <f t="shared" si="199"/>
        <v>#N/A</v>
      </c>
      <c r="AQ1578" s="22" t="e">
        <f t="shared" si="194"/>
        <v>#N/A</v>
      </c>
      <c r="AR1578" s="22" t="e">
        <f t="shared" si="195"/>
        <v>#N/A</v>
      </c>
      <c r="AS1578" s="22" t="e">
        <f t="shared" si="196"/>
        <v>#N/A</v>
      </c>
    </row>
    <row r="1579" spans="5:45" x14ac:dyDescent="0.25">
      <c r="E1579" s="8" t="e">
        <f t="shared" si="193"/>
        <v>#N/A</v>
      </c>
      <c r="F1579" s="7" t="e">
        <f t="shared" si="200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197"/>
        <v>#N/A</v>
      </c>
      <c r="AI1579" s="8" t="e">
        <v>#N/A</v>
      </c>
      <c r="AJ1579" s="7" t="e">
        <v>#N/A</v>
      </c>
      <c r="AK1579" s="19" t="e">
        <v>#N/A</v>
      </c>
      <c r="AL1579" s="7" t="e">
        <v>#N/A</v>
      </c>
      <c r="AM1579" s="7" t="e">
        <v>#N/A</v>
      </c>
      <c r="AO1579" s="22" t="e">
        <f t="shared" si="198"/>
        <v>#N/A</v>
      </c>
      <c r="AP1579" s="22" t="e">
        <f t="shared" si="199"/>
        <v>#N/A</v>
      </c>
      <c r="AQ1579" s="22" t="e">
        <f t="shared" si="194"/>
        <v>#N/A</v>
      </c>
      <c r="AR1579" s="22" t="e">
        <f t="shared" si="195"/>
        <v>#N/A</v>
      </c>
      <c r="AS1579" s="22" t="e">
        <f t="shared" si="196"/>
        <v>#N/A</v>
      </c>
    </row>
    <row r="1580" spans="5:45" x14ac:dyDescent="0.25">
      <c r="E1580" s="8" t="e">
        <f t="shared" si="193"/>
        <v>#N/A</v>
      </c>
      <c r="F1580" s="7" t="e">
        <f t="shared" si="200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197"/>
        <v>#N/A</v>
      </c>
      <c r="AI1580" s="8" t="e">
        <v>#N/A</v>
      </c>
      <c r="AJ1580" s="7" t="e">
        <v>#N/A</v>
      </c>
      <c r="AK1580" s="19" t="e">
        <v>#N/A</v>
      </c>
      <c r="AL1580" s="7" t="e">
        <v>#N/A</v>
      </c>
      <c r="AM1580" s="7" t="e">
        <v>#N/A</v>
      </c>
      <c r="AO1580" s="22" t="e">
        <f t="shared" si="198"/>
        <v>#N/A</v>
      </c>
      <c r="AP1580" s="22" t="e">
        <f t="shared" si="199"/>
        <v>#N/A</v>
      </c>
      <c r="AQ1580" s="22" t="e">
        <f t="shared" si="194"/>
        <v>#N/A</v>
      </c>
      <c r="AR1580" s="22" t="e">
        <f t="shared" si="195"/>
        <v>#N/A</v>
      </c>
      <c r="AS1580" s="22" t="e">
        <f t="shared" si="196"/>
        <v>#N/A</v>
      </c>
    </row>
    <row r="1581" spans="5:45" x14ac:dyDescent="0.25">
      <c r="E1581" s="8" t="e">
        <f t="shared" si="193"/>
        <v>#N/A</v>
      </c>
      <c r="F1581" s="7" t="e">
        <f t="shared" si="200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197"/>
        <v>#N/A</v>
      </c>
      <c r="AI1581" s="8" t="e">
        <v>#N/A</v>
      </c>
      <c r="AJ1581" s="7" t="e">
        <v>#N/A</v>
      </c>
      <c r="AK1581" s="19" t="e">
        <v>#N/A</v>
      </c>
      <c r="AL1581" s="7" t="e">
        <v>#N/A</v>
      </c>
      <c r="AM1581" s="7" t="e">
        <v>#N/A</v>
      </c>
      <c r="AO1581" s="22" t="e">
        <f t="shared" si="198"/>
        <v>#N/A</v>
      </c>
      <c r="AP1581" s="22" t="e">
        <f t="shared" si="199"/>
        <v>#N/A</v>
      </c>
      <c r="AQ1581" s="22" t="e">
        <f t="shared" si="194"/>
        <v>#N/A</v>
      </c>
      <c r="AR1581" s="22" t="e">
        <f t="shared" si="195"/>
        <v>#N/A</v>
      </c>
      <c r="AS1581" s="22" t="e">
        <f t="shared" si="196"/>
        <v>#N/A</v>
      </c>
    </row>
    <row r="1582" spans="5:45" x14ac:dyDescent="0.25">
      <c r="E1582" s="8" t="e">
        <f t="shared" si="193"/>
        <v>#N/A</v>
      </c>
      <c r="F1582" s="7" t="e">
        <f t="shared" si="200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197"/>
        <v>#N/A</v>
      </c>
      <c r="AI1582" s="8" t="e">
        <v>#N/A</v>
      </c>
      <c r="AJ1582" s="7" t="e">
        <v>#N/A</v>
      </c>
      <c r="AK1582" s="19" t="e">
        <v>#N/A</v>
      </c>
      <c r="AL1582" s="7" t="e">
        <v>#N/A</v>
      </c>
      <c r="AM1582" s="7" t="e">
        <v>#N/A</v>
      </c>
      <c r="AO1582" s="22" t="e">
        <f t="shared" si="198"/>
        <v>#N/A</v>
      </c>
      <c r="AP1582" s="22" t="e">
        <f t="shared" si="199"/>
        <v>#N/A</v>
      </c>
      <c r="AQ1582" s="22" t="e">
        <f t="shared" si="194"/>
        <v>#N/A</v>
      </c>
      <c r="AR1582" s="22" t="e">
        <f t="shared" si="195"/>
        <v>#N/A</v>
      </c>
      <c r="AS1582" s="22" t="e">
        <f t="shared" si="196"/>
        <v>#N/A</v>
      </c>
    </row>
    <row r="1583" spans="5:45" x14ac:dyDescent="0.25">
      <c r="E1583" s="8" t="e">
        <f t="shared" si="193"/>
        <v>#N/A</v>
      </c>
      <c r="F1583" s="7" t="e">
        <f t="shared" si="200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197"/>
        <v>#N/A</v>
      </c>
      <c r="AI1583" s="8" t="e">
        <v>#N/A</v>
      </c>
      <c r="AJ1583" s="7" t="e">
        <v>#N/A</v>
      </c>
      <c r="AK1583" s="19" t="e">
        <v>#N/A</v>
      </c>
      <c r="AL1583" s="7" t="e">
        <v>#N/A</v>
      </c>
      <c r="AM1583" s="7" t="e">
        <v>#N/A</v>
      </c>
      <c r="AO1583" s="22" t="e">
        <f t="shared" si="198"/>
        <v>#N/A</v>
      </c>
      <c r="AP1583" s="22" t="e">
        <f t="shared" si="199"/>
        <v>#N/A</v>
      </c>
      <c r="AQ1583" s="22" t="e">
        <f t="shared" si="194"/>
        <v>#N/A</v>
      </c>
      <c r="AR1583" s="22" t="e">
        <f t="shared" si="195"/>
        <v>#N/A</v>
      </c>
      <c r="AS1583" s="22" t="e">
        <f t="shared" si="196"/>
        <v>#N/A</v>
      </c>
    </row>
    <row r="1584" spans="5:45" x14ac:dyDescent="0.25">
      <c r="E1584" s="8" t="e">
        <f t="shared" si="193"/>
        <v>#N/A</v>
      </c>
      <c r="F1584" s="7" t="e">
        <f t="shared" si="200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197"/>
        <v>#N/A</v>
      </c>
      <c r="AI1584" s="8" t="e">
        <v>#N/A</v>
      </c>
      <c r="AJ1584" s="7" t="e">
        <v>#N/A</v>
      </c>
      <c r="AK1584" s="19" t="e">
        <v>#N/A</v>
      </c>
      <c r="AL1584" s="7" t="e">
        <v>#N/A</v>
      </c>
      <c r="AM1584" s="7" t="e">
        <v>#N/A</v>
      </c>
      <c r="AO1584" s="22" t="e">
        <f t="shared" si="198"/>
        <v>#N/A</v>
      </c>
      <c r="AP1584" s="22" t="e">
        <f t="shared" si="199"/>
        <v>#N/A</v>
      </c>
      <c r="AQ1584" s="22" t="e">
        <f t="shared" si="194"/>
        <v>#N/A</v>
      </c>
      <c r="AR1584" s="22" t="e">
        <f t="shared" si="195"/>
        <v>#N/A</v>
      </c>
      <c r="AS1584" s="22" t="e">
        <f t="shared" si="196"/>
        <v>#N/A</v>
      </c>
    </row>
    <row r="1585" spans="5:45" x14ac:dyDescent="0.25">
      <c r="E1585" s="8" t="e">
        <f t="shared" si="193"/>
        <v>#N/A</v>
      </c>
      <c r="F1585" s="7" t="e">
        <f t="shared" si="200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197"/>
        <v>#N/A</v>
      </c>
      <c r="AI1585" s="8" t="e">
        <v>#N/A</v>
      </c>
      <c r="AJ1585" s="7" t="e">
        <v>#N/A</v>
      </c>
      <c r="AK1585" s="19" t="e">
        <v>#N/A</v>
      </c>
      <c r="AL1585" s="7" t="e">
        <v>#N/A</v>
      </c>
      <c r="AM1585" s="7" t="e">
        <v>#N/A</v>
      </c>
      <c r="AO1585" s="22" t="e">
        <f t="shared" si="198"/>
        <v>#N/A</v>
      </c>
      <c r="AP1585" s="22" t="e">
        <f t="shared" si="199"/>
        <v>#N/A</v>
      </c>
      <c r="AQ1585" s="22" t="e">
        <f t="shared" si="194"/>
        <v>#N/A</v>
      </c>
      <c r="AR1585" s="22" t="e">
        <f t="shared" si="195"/>
        <v>#N/A</v>
      </c>
      <c r="AS1585" s="22" t="e">
        <f t="shared" si="196"/>
        <v>#N/A</v>
      </c>
    </row>
    <row r="1586" spans="5:45" x14ac:dyDescent="0.25">
      <c r="E1586" s="8" t="e">
        <f t="shared" si="193"/>
        <v>#N/A</v>
      </c>
      <c r="F1586" s="7" t="e">
        <f t="shared" si="200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197"/>
        <v>#N/A</v>
      </c>
      <c r="AI1586" s="8" t="e">
        <v>#N/A</v>
      </c>
      <c r="AJ1586" s="7" t="e">
        <v>#N/A</v>
      </c>
      <c r="AK1586" s="19" t="e">
        <v>#N/A</v>
      </c>
      <c r="AL1586" s="7" t="e">
        <v>#N/A</v>
      </c>
      <c r="AM1586" s="7" t="e">
        <v>#N/A</v>
      </c>
      <c r="AO1586" s="22" t="e">
        <f t="shared" si="198"/>
        <v>#N/A</v>
      </c>
      <c r="AP1586" s="22" t="e">
        <f t="shared" si="199"/>
        <v>#N/A</v>
      </c>
      <c r="AQ1586" s="22" t="e">
        <f t="shared" si="194"/>
        <v>#N/A</v>
      </c>
      <c r="AR1586" s="22" t="e">
        <f t="shared" si="195"/>
        <v>#N/A</v>
      </c>
      <c r="AS1586" s="22" t="e">
        <f t="shared" si="196"/>
        <v>#N/A</v>
      </c>
    </row>
    <row r="1587" spans="5:45" x14ac:dyDescent="0.25">
      <c r="E1587" s="8" t="e">
        <f t="shared" si="193"/>
        <v>#N/A</v>
      </c>
      <c r="F1587" s="7" t="e">
        <f t="shared" si="200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197"/>
        <v>#N/A</v>
      </c>
      <c r="AI1587" s="8" t="e">
        <v>#N/A</v>
      </c>
      <c r="AJ1587" s="7" t="e">
        <v>#N/A</v>
      </c>
      <c r="AK1587" s="19" t="e">
        <v>#N/A</v>
      </c>
      <c r="AL1587" s="7" t="e">
        <v>#N/A</v>
      </c>
      <c r="AM1587" s="7" t="e">
        <v>#N/A</v>
      </c>
      <c r="AO1587" s="22" t="e">
        <f t="shared" si="198"/>
        <v>#N/A</v>
      </c>
      <c r="AP1587" s="22" t="e">
        <f t="shared" si="199"/>
        <v>#N/A</v>
      </c>
      <c r="AQ1587" s="22" t="e">
        <f t="shared" si="194"/>
        <v>#N/A</v>
      </c>
      <c r="AR1587" s="22" t="e">
        <f t="shared" si="195"/>
        <v>#N/A</v>
      </c>
      <c r="AS1587" s="22" t="e">
        <f t="shared" si="196"/>
        <v>#N/A</v>
      </c>
    </row>
    <row r="1588" spans="5:45" x14ac:dyDescent="0.25">
      <c r="E1588" s="8" t="e">
        <f t="shared" si="193"/>
        <v>#N/A</v>
      </c>
      <c r="F1588" s="7" t="e">
        <f t="shared" si="200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197"/>
        <v>#N/A</v>
      </c>
      <c r="AI1588" s="8" t="e">
        <v>#N/A</v>
      </c>
      <c r="AJ1588" s="7" t="e">
        <v>#N/A</v>
      </c>
      <c r="AK1588" s="19" t="e">
        <v>#N/A</v>
      </c>
      <c r="AL1588" s="7" t="e">
        <v>#N/A</v>
      </c>
      <c r="AM1588" s="7" t="e">
        <v>#N/A</v>
      </c>
      <c r="AO1588" s="22" t="e">
        <f t="shared" si="198"/>
        <v>#N/A</v>
      </c>
      <c r="AP1588" s="22" t="e">
        <f t="shared" si="199"/>
        <v>#N/A</v>
      </c>
      <c r="AQ1588" s="22" t="e">
        <f t="shared" si="194"/>
        <v>#N/A</v>
      </c>
      <c r="AR1588" s="22" t="e">
        <f t="shared" si="195"/>
        <v>#N/A</v>
      </c>
      <c r="AS1588" s="22" t="e">
        <f t="shared" si="196"/>
        <v>#N/A</v>
      </c>
    </row>
    <row r="1589" spans="5:45" x14ac:dyDescent="0.25">
      <c r="E1589" s="8" t="e">
        <f t="shared" si="193"/>
        <v>#N/A</v>
      </c>
      <c r="F1589" s="7" t="e">
        <f t="shared" si="200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197"/>
        <v>#N/A</v>
      </c>
      <c r="AI1589" s="8" t="e">
        <v>#N/A</v>
      </c>
      <c r="AJ1589" s="7" t="e">
        <v>#N/A</v>
      </c>
      <c r="AK1589" s="19" t="e">
        <v>#N/A</v>
      </c>
      <c r="AL1589" s="7" t="e">
        <v>#N/A</v>
      </c>
      <c r="AM1589" s="7" t="e">
        <v>#N/A</v>
      </c>
      <c r="AO1589" s="22" t="e">
        <f t="shared" si="198"/>
        <v>#N/A</v>
      </c>
      <c r="AP1589" s="22" t="e">
        <f t="shared" si="199"/>
        <v>#N/A</v>
      </c>
      <c r="AQ1589" s="22" t="e">
        <f t="shared" si="194"/>
        <v>#N/A</v>
      </c>
      <c r="AR1589" s="22" t="e">
        <f t="shared" si="195"/>
        <v>#N/A</v>
      </c>
      <c r="AS1589" s="22" t="e">
        <f t="shared" si="196"/>
        <v>#N/A</v>
      </c>
    </row>
    <row r="1590" spans="5:45" x14ac:dyDescent="0.25">
      <c r="E1590" s="8" t="e">
        <f t="shared" si="193"/>
        <v>#N/A</v>
      </c>
      <c r="F1590" s="7" t="e">
        <f t="shared" si="200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197"/>
        <v>#N/A</v>
      </c>
      <c r="AI1590" s="8" t="e">
        <v>#N/A</v>
      </c>
      <c r="AJ1590" s="7" t="e">
        <v>#N/A</v>
      </c>
      <c r="AK1590" s="19" t="e">
        <v>#N/A</v>
      </c>
      <c r="AL1590" s="7" t="e">
        <v>#N/A</v>
      </c>
      <c r="AM1590" s="7" t="e">
        <v>#N/A</v>
      </c>
      <c r="AO1590" s="22" t="e">
        <f t="shared" si="198"/>
        <v>#N/A</v>
      </c>
      <c r="AP1590" s="22" t="e">
        <f t="shared" si="199"/>
        <v>#N/A</v>
      </c>
      <c r="AQ1590" s="22" t="e">
        <f t="shared" si="194"/>
        <v>#N/A</v>
      </c>
      <c r="AR1590" s="22" t="e">
        <f t="shared" si="195"/>
        <v>#N/A</v>
      </c>
      <c r="AS1590" s="22" t="e">
        <f t="shared" si="196"/>
        <v>#N/A</v>
      </c>
    </row>
    <row r="1591" spans="5:45" x14ac:dyDescent="0.25">
      <c r="E1591" s="8" t="e">
        <f t="shared" si="193"/>
        <v>#N/A</v>
      </c>
      <c r="F1591" s="7" t="e">
        <f t="shared" si="200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197"/>
        <v>#N/A</v>
      </c>
      <c r="AI1591" s="8" t="e">
        <v>#N/A</v>
      </c>
      <c r="AJ1591" s="7" t="e">
        <v>#N/A</v>
      </c>
      <c r="AK1591" s="19" t="e">
        <v>#N/A</v>
      </c>
      <c r="AL1591" s="7" t="e">
        <v>#N/A</v>
      </c>
      <c r="AM1591" s="7" t="e">
        <v>#N/A</v>
      </c>
      <c r="AO1591" s="22" t="e">
        <f t="shared" si="198"/>
        <v>#N/A</v>
      </c>
      <c r="AP1591" s="22" t="e">
        <f t="shared" si="199"/>
        <v>#N/A</v>
      </c>
      <c r="AQ1591" s="22" t="e">
        <f t="shared" si="194"/>
        <v>#N/A</v>
      </c>
      <c r="AR1591" s="22" t="e">
        <f t="shared" si="195"/>
        <v>#N/A</v>
      </c>
      <c r="AS1591" s="22" t="e">
        <f t="shared" si="196"/>
        <v>#N/A</v>
      </c>
    </row>
    <row r="1592" spans="5:45" x14ac:dyDescent="0.25">
      <c r="E1592" s="8" t="e">
        <f t="shared" si="193"/>
        <v>#N/A</v>
      </c>
      <c r="F1592" s="7" t="e">
        <f t="shared" si="200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197"/>
        <v>#N/A</v>
      </c>
      <c r="AI1592" s="8" t="e">
        <v>#N/A</v>
      </c>
      <c r="AJ1592" s="7" t="e">
        <v>#N/A</v>
      </c>
      <c r="AK1592" s="19" t="e">
        <v>#N/A</v>
      </c>
      <c r="AL1592" s="7" t="e">
        <v>#N/A</v>
      </c>
      <c r="AM1592" s="7" t="e">
        <v>#N/A</v>
      </c>
      <c r="AO1592" s="22" t="e">
        <f t="shared" si="198"/>
        <v>#N/A</v>
      </c>
      <c r="AP1592" s="22" t="e">
        <f t="shared" si="199"/>
        <v>#N/A</v>
      </c>
      <c r="AQ1592" s="22" t="e">
        <f t="shared" si="194"/>
        <v>#N/A</v>
      </c>
      <c r="AR1592" s="22" t="e">
        <f t="shared" si="195"/>
        <v>#N/A</v>
      </c>
      <c r="AS1592" s="22" t="e">
        <f t="shared" si="196"/>
        <v>#N/A</v>
      </c>
    </row>
    <row r="1593" spans="5:45" x14ac:dyDescent="0.25">
      <c r="E1593" s="8" t="e">
        <f t="shared" si="193"/>
        <v>#N/A</v>
      </c>
      <c r="F1593" s="7" t="e">
        <f t="shared" si="200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197"/>
        <v>#N/A</v>
      </c>
      <c r="AI1593" s="8" t="e">
        <v>#N/A</v>
      </c>
      <c r="AJ1593" s="7" t="e">
        <v>#N/A</v>
      </c>
      <c r="AK1593" s="19" t="e">
        <v>#N/A</v>
      </c>
      <c r="AL1593" s="7" t="e">
        <v>#N/A</v>
      </c>
      <c r="AM1593" s="7" t="e">
        <v>#N/A</v>
      </c>
      <c r="AO1593" s="22" t="e">
        <f t="shared" si="198"/>
        <v>#N/A</v>
      </c>
      <c r="AP1593" s="22" t="e">
        <f t="shared" si="199"/>
        <v>#N/A</v>
      </c>
      <c r="AQ1593" s="22" t="e">
        <f t="shared" si="194"/>
        <v>#N/A</v>
      </c>
      <c r="AR1593" s="22" t="e">
        <f t="shared" si="195"/>
        <v>#N/A</v>
      </c>
      <c r="AS1593" s="22" t="e">
        <f t="shared" si="196"/>
        <v>#N/A</v>
      </c>
    </row>
    <row r="1594" spans="5:45" x14ac:dyDescent="0.25">
      <c r="E1594" s="8" t="e">
        <f t="shared" ref="E1594:E1597" si="201">IF(E1593+1&gt;MAX($B$4:$B$97), NA(), E1593+1)</f>
        <v>#N/A</v>
      </c>
      <c r="F1594" s="7" t="e">
        <f t="shared" si="200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197"/>
        <v>#N/A</v>
      </c>
      <c r="AI1594" s="8" t="e">
        <v>#N/A</v>
      </c>
      <c r="AJ1594" s="7" t="e">
        <v>#N/A</v>
      </c>
      <c r="AK1594" s="19" t="e">
        <v>#N/A</v>
      </c>
      <c r="AL1594" s="7" t="e">
        <v>#N/A</v>
      </c>
      <c r="AM1594" s="7" t="e">
        <v>#N/A</v>
      </c>
      <c r="AO1594" s="22" t="e">
        <f t="shared" si="198"/>
        <v>#N/A</v>
      </c>
      <c r="AP1594" s="22" t="e">
        <f t="shared" si="199"/>
        <v>#N/A</v>
      </c>
      <c r="AQ1594" s="22" t="e">
        <f t="shared" si="194"/>
        <v>#N/A</v>
      </c>
      <c r="AR1594" s="22" t="e">
        <f t="shared" si="195"/>
        <v>#N/A</v>
      </c>
      <c r="AS1594" s="22" t="e">
        <f t="shared" si="196"/>
        <v>#N/A</v>
      </c>
    </row>
    <row r="1595" spans="5:45" x14ac:dyDescent="0.25">
      <c r="E1595" s="8" t="e">
        <f t="shared" si="201"/>
        <v>#N/A</v>
      </c>
      <c r="F1595" s="7" t="e">
        <f t="shared" si="200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197"/>
        <v>#N/A</v>
      </c>
      <c r="AI1595" s="8" t="e">
        <v>#N/A</v>
      </c>
      <c r="AJ1595" s="7" t="e">
        <v>#N/A</v>
      </c>
      <c r="AK1595" s="19" t="e">
        <v>#N/A</v>
      </c>
      <c r="AL1595" s="7" t="e">
        <v>#N/A</v>
      </c>
      <c r="AM1595" s="7" t="e">
        <v>#N/A</v>
      </c>
      <c r="AO1595" s="22" t="e">
        <f t="shared" si="198"/>
        <v>#N/A</v>
      </c>
      <c r="AP1595" s="22" t="e">
        <f t="shared" si="199"/>
        <v>#N/A</v>
      </c>
      <c r="AQ1595" s="22" t="e">
        <f t="shared" si="194"/>
        <v>#N/A</v>
      </c>
      <c r="AR1595" s="22" t="e">
        <f t="shared" si="195"/>
        <v>#N/A</v>
      </c>
      <c r="AS1595" s="22" t="e">
        <f t="shared" si="196"/>
        <v>#N/A</v>
      </c>
    </row>
    <row r="1596" spans="5:45" x14ac:dyDescent="0.25">
      <c r="E1596" s="8" t="e">
        <f t="shared" si="201"/>
        <v>#N/A</v>
      </c>
      <c r="F1596" s="7" t="e">
        <f t="shared" si="200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197"/>
        <v>#N/A</v>
      </c>
      <c r="AI1596" s="8" t="e">
        <v>#N/A</v>
      </c>
      <c r="AJ1596" s="7" t="e">
        <v>#N/A</v>
      </c>
      <c r="AK1596" s="19" t="e">
        <v>#N/A</v>
      </c>
      <c r="AL1596" s="7" t="e">
        <v>#N/A</v>
      </c>
      <c r="AM1596" s="7" t="e">
        <v>#N/A</v>
      </c>
      <c r="AO1596" s="22" t="e">
        <f t="shared" si="198"/>
        <v>#N/A</v>
      </c>
      <c r="AP1596" s="22" t="e">
        <f t="shared" si="199"/>
        <v>#N/A</v>
      </c>
      <c r="AQ1596" s="22" t="e">
        <f t="shared" si="194"/>
        <v>#N/A</v>
      </c>
      <c r="AR1596" s="22" t="e">
        <f t="shared" si="195"/>
        <v>#N/A</v>
      </c>
      <c r="AS1596" s="22" t="e">
        <f t="shared" si="196"/>
        <v>#N/A</v>
      </c>
    </row>
    <row r="1597" spans="5:45" x14ac:dyDescent="0.25">
      <c r="E1597" s="8" t="e">
        <f t="shared" si="201"/>
        <v>#N/A</v>
      </c>
      <c r="F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T1596"/>
  <sheetViews>
    <sheetView tabSelected="1" workbookViewId="0">
      <selection activeCell="J4" sqref="J4:J10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13.7109375" bestFit="1" customWidth="1"/>
    <col min="5" max="5" width="8.85546875" customWidth="1"/>
    <col min="6" max="6" width="20.140625" bestFit="1" customWidth="1"/>
    <col min="7" max="7" width="3.28515625" customWidth="1"/>
    <col min="8" max="8" width="10.5703125" customWidth="1"/>
    <col min="9" max="9" width="10.42578125" customWidth="1"/>
    <col min="10" max="10" width="8" customWidth="1"/>
    <col min="11" max="11" width="23.42578125" bestFit="1" customWidth="1"/>
    <col min="12" max="12" width="11.42578125" customWidth="1"/>
    <col min="13" max="13" width="7.140625" customWidth="1"/>
    <col min="14" max="14" width="23.42578125" bestFit="1" customWidth="1"/>
    <col min="15" max="15" width="13" customWidth="1"/>
    <col min="16" max="16" width="5.28515625" customWidth="1"/>
    <col min="17" max="17" width="23.42578125" bestFit="1" customWidth="1"/>
    <col min="18" max="18" width="9.85546875" bestFit="1" customWidth="1"/>
    <col min="19" max="20" width="4.28515625" customWidth="1"/>
    <col min="21" max="21" width="10.42578125" customWidth="1"/>
    <col min="23" max="23" width="15.140625" customWidth="1"/>
    <col min="24" max="25" width="15" customWidth="1"/>
    <col min="26" max="26" width="9.85546875" customWidth="1"/>
    <col min="27" max="27" width="15.140625" bestFit="1" customWidth="1"/>
    <col min="28" max="28" width="15.85546875" bestFit="1" customWidth="1"/>
    <col min="29" max="29" width="15.85546875" customWidth="1"/>
    <col min="30" max="30" width="14.28515625" customWidth="1"/>
    <col min="31" max="31" width="14" bestFit="1" customWidth="1"/>
    <col min="46" max="46" width="6.7109375" customWidth="1"/>
    <col min="47" max="47" width="15.140625" bestFit="1" customWidth="1"/>
    <col min="48" max="48" width="15.85546875" bestFit="1" customWidth="1"/>
    <col min="49" max="49" width="9.5703125" bestFit="1" customWidth="1"/>
    <col min="50" max="50" width="14" bestFit="1" customWidth="1"/>
    <col min="53" max="53" width="16.28515625" bestFit="1" customWidth="1"/>
    <col min="54" max="54" width="16" bestFit="1" customWidth="1"/>
    <col min="55" max="57" width="11.5703125" bestFit="1" customWidth="1"/>
  </cols>
  <sheetData>
    <row r="1" spans="2:46" x14ac:dyDescent="0.25">
      <c r="D1" s="20"/>
    </row>
    <row r="2" spans="2:46" x14ac:dyDescent="0.25">
      <c r="B2" s="1" t="s">
        <v>31</v>
      </c>
      <c r="H2" s="1" t="s">
        <v>37</v>
      </c>
      <c r="K2" s="1" t="s">
        <v>19</v>
      </c>
      <c r="N2" s="1" t="s">
        <v>34</v>
      </c>
      <c r="Q2" s="1" t="s">
        <v>0</v>
      </c>
      <c r="R2" s="3">
        <v>43702</v>
      </c>
      <c r="U2" s="1" t="s">
        <v>12</v>
      </c>
      <c r="AA2" s="1" t="s">
        <v>20</v>
      </c>
    </row>
    <row r="3" spans="2:46" x14ac:dyDescent="0.2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36</v>
      </c>
      <c r="K3" s="1" t="s">
        <v>1</v>
      </c>
      <c r="L3" s="1" t="s">
        <v>2</v>
      </c>
      <c r="N3" s="1" t="s">
        <v>1</v>
      </c>
      <c r="O3" s="1" t="s">
        <v>33</v>
      </c>
    </row>
    <row r="4" spans="2:46" x14ac:dyDescent="0.25">
      <c r="B4" s="3">
        <v>43702</v>
      </c>
      <c r="C4" s="4">
        <v>50.640695748227039</v>
      </c>
      <c r="D4" s="6">
        <v>1.1820295318917484</v>
      </c>
      <c r="F4" s="2">
        <v>18.5</v>
      </c>
      <c r="H4" s="3">
        <v>43702</v>
      </c>
      <c r="I4" s="6">
        <v>2.5000000000000001E-2</v>
      </c>
      <c r="K4" s="8">
        <f>B4</f>
        <v>43702</v>
      </c>
      <c r="L4" s="7">
        <f>VLOOKUP(K4,$B$4:$C$97, 2,TRUE)</f>
        <v>50.640695748227039</v>
      </c>
      <c r="N4" s="8">
        <f>K4</f>
        <v>43702</v>
      </c>
      <c r="O4" s="23">
        <f>VLOOKUP(K4,$B$4:$D$97, 3,TRUE)</f>
        <v>1.1820295318917484</v>
      </c>
      <c r="Q4" s="1" t="s">
        <v>4</v>
      </c>
      <c r="R4" s="3">
        <v>43678</v>
      </c>
      <c r="U4" s="1" t="s">
        <v>1</v>
      </c>
      <c r="V4" s="1" t="s">
        <v>3</v>
      </c>
      <c r="W4" s="1" t="s">
        <v>6</v>
      </c>
      <c r="X4" s="1" t="s">
        <v>7</v>
      </c>
      <c r="AA4" s="1" t="s">
        <v>14</v>
      </c>
      <c r="AB4" s="7">
        <f>_xll.cmdty.StorageValueTrinomialTree(ValDate,StorageStart,StorageEnd,U5:X290,InjectCostRate,InjectCmdtyConsumed,WithdrawCostRate,WithdrawCmdtyConsumed,CurrentInventory,K4:L1579, N4:O1579, SpotMeanReversion,H4:I97,GridSpacing,NumericalTolerance)</f>
        <v>653430.18625747773</v>
      </c>
      <c r="AD4" s="18"/>
    </row>
    <row r="5" spans="2:46" x14ac:dyDescent="0.25">
      <c r="B5" s="3">
        <v>43703</v>
      </c>
      <c r="C5" s="4">
        <v>49.700092287036142</v>
      </c>
      <c r="D5" s="6">
        <v>0.50712824126871858</v>
      </c>
      <c r="H5" s="3">
        <v>43709</v>
      </c>
      <c r="I5" s="6">
        <v>2.5999999999999999E-2</v>
      </c>
      <c r="K5" s="8">
        <f>IF(K4+1&gt;MAX($B$4:$B$97), NA(), K4+1)</f>
        <v>43703</v>
      </c>
      <c r="L5" s="7">
        <f>VLOOKUP(K5,$B$4:$C$97, 2,TRUE)</f>
        <v>49.700092287036142</v>
      </c>
      <c r="N5" s="8">
        <f t="shared" ref="N5:N68" si="0">K5</f>
        <v>43703</v>
      </c>
      <c r="O5" s="23">
        <f t="shared" ref="O5:O68" si="1">VLOOKUP(K5,$B$4:$D$97, 3,TRUE)</f>
        <v>0.50712824126871858</v>
      </c>
      <c r="Q5" s="1" t="s">
        <v>5</v>
      </c>
      <c r="R5" s="3">
        <v>44287</v>
      </c>
      <c r="U5" s="3">
        <v>43556</v>
      </c>
      <c r="V5" s="5">
        <v>0</v>
      </c>
      <c r="W5" s="5">
        <v>271.2</v>
      </c>
      <c r="X5" s="5">
        <v>305</v>
      </c>
      <c r="AA5" s="10"/>
      <c r="AD5" s="18"/>
    </row>
    <row r="6" spans="2:46" x14ac:dyDescent="0.25">
      <c r="B6" s="3">
        <v>43709</v>
      </c>
      <c r="C6" s="4">
        <v>52.68</v>
      </c>
      <c r="D6" s="6">
        <v>0.79392356952605769</v>
      </c>
      <c r="H6" s="3">
        <v>43800</v>
      </c>
      <c r="I6" s="6">
        <v>2.9499999999999998E-2</v>
      </c>
      <c r="K6" s="8">
        <f t="shared" ref="K6:K69" si="2">IF(K5+1&gt;MAX($B$4:$B$97), NA(), K5+1)</f>
        <v>43704</v>
      </c>
      <c r="L6" s="7">
        <f t="shared" ref="L6:L69" si="3">VLOOKUP(K6,$B$4:$C$97, 2,TRUE)</f>
        <v>49.700092287036142</v>
      </c>
      <c r="N6" s="8">
        <f t="shared" si="0"/>
        <v>43704</v>
      </c>
      <c r="O6" s="23">
        <f t="shared" si="1"/>
        <v>0.50712824126871858</v>
      </c>
      <c r="U6" s="3">
        <v>43556</v>
      </c>
      <c r="V6" s="5">
        <v>12000</v>
      </c>
      <c r="W6" s="5">
        <v>253</v>
      </c>
      <c r="X6" s="5">
        <v>337.8</v>
      </c>
      <c r="AA6" s="1" t="s">
        <v>15</v>
      </c>
    </row>
    <row r="7" spans="2:46" x14ac:dyDescent="0.25">
      <c r="B7" s="3">
        <f>EOMONTH(B6, 0)+1</f>
        <v>43739</v>
      </c>
      <c r="C7" s="4">
        <v>55.87</v>
      </c>
      <c r="D7" s="6">
        <v>0.88898517360350426</v>
      </c>
      <c r="H7" s="3">
        <v>43983</v>
      </c>
      <c r="I7" s="6">
        <v>3.0499999999999999E-2</v>
      </c>
      <c r="K7" s="8">
        <f t="shared" si="2"/>
        <v>43705</v>
      </c>
      <c r="L7" s="7">
        <f t="shared" si="3"/>
        <v>49.700092287036142</v>
      </c>
      <c r="N7" s="8">
        <f t="shared" si="0"/>
        <v>43705</v>
      </c>
      <c r="O7" s="23">
        <f t="shared" si="1"/>
        <v>0.50712824126871858</v>
      </c>
      <c r="Q7" s="1" t="s">
        <v>8</v>
      </c>
      <c r="U7" s="3">
        <v>43556</v>
      </c>
      <c r="V7" s="5">
        <v>20000</v>
      </c>
      <c r="W7" s="5">
        <v>241.2</v>
      </c>
      <c r="X7" s="5">
        <v>342.2</v>
      </c>
      <c r="AA7" s="1" t="s">
        <v>1</v>
      </c>
      <c r="AB7" s="1" t="s">
        <v>16</v>
      </c>
      <c r="AC7" s="1" t="s">
        <v>28</v>
      </c>
      <c r="AD7" s="1" t="s">
        <v>3</v>
      </c>
      <c r="AE7" s="1" t="s">
        <v>22</v>
      </c>
    </row>
    <row r="8" spans="2:46" ht="15.75" thickBot="1" x14ac:dyDescent="0.3">
      <c r="B8" s="3">
        <f t="shared" ref="B8:B25" si="4">EOMONTH(B7, 0)+1</f>
        <v>43770</v>
      </c>
      <c r="C8" s="4">
        <v>57.89</v>
      </c>
      <c r="D8" s="6">
        <v>0.82899860417940308</v>
      </c>
      <c r="H8" s="3">
        <v>44166</v>
      </c>
      <c r="I8" s="6">
        <v>3.0700000000000002E-2</v>
      </c>
      <c r="K8" s="8">
        <f t="shared" si="2"/>
        <v>43706</v>
      </c>
      <c r="L8" s="7">
        <f t="shared" si="3"/>
        <v>49.700092287036142</v>
      </c>
      <c r="N8" s="8">
        <f t="shared" si="0"/>
        <v>43706</v>
      </c>
      <c r="O8" s="23">
        <f t="shared" si="1"/>
        <v>0.50712824126871858</v>
      </c>
      <c r="Q8" s="1" t="s">
        <v>9</v>
      </c>
      <c r="R8" s="2">
        <v>0.1</v>
      </c>
      <c r="U8" s="3">
        <v>43556</v>
      </c>
      <c r="V8" s="5">
        <v>24000</v>
      </c>
      <c r="W8" s="5">
        <v>229</v>
      </c>
      <c r="X8" s="5">
        <v>356.8</v>
      </c>
      <c r="Z8" s="20"/>
      <c r="AA8" s="8"/>
      <c r="AB8" s="7"/>
      <c r="AC8" s="19"/>
      <c r="AD8" s="7">
        <f>SUM($AB$8:AB8)+CurrentInventory</f>
        <v>0</v>
      </c>
      <c r="AE8" s="7" t="e">
        <f t="shared" ref="AE8:AE71" si="5">VLOOKUP(AA8,$K$4:$L$1579, 2, FALSE)</f>
        <v>#N/A</v>
      </c>
      <c r="AT8" s="17"/>
    </row>
    <row r="9" spans="2:46" x14ac:dyDescent="0.25">
      <c r="B9" s="3">
        <f t="shared" si="4"/>
        <v>43800</v>
      </c>
      <c r="C9" s="4">
        <v>59.48</v>
      </c>
      <c r="D9" s="6">
        <v>0.78525151791121606</v>
      </c>
      <c r="H9" s="3">
        <v>44348</v>
      </c>
      <c r="I9" s="6">
        <v>3.1199999999999999E-2</v>
      </c>
      <c r="K9" s="8">
        <f t="shared" si="2"/>
        <v>43707</v>
      </c>
      <c r="L9" s="7">
        <f t="shared" si="3"/>
        <v>49.700092287036142</v>
      </c>
      <c r="N9" s="8">
        <f t="shared" si="0"/>
        <v>43707</v>
      </c>
      <c r="O9" s="23">
        <f t="shared" si="1"/>
        <v>0.50712824126871858</v>
      </c>
      <c r="Q9" s="1" t="s">
        <v>11</v>
      </c>
      <c r="R9" s="6">
        <v>1E-4</v>
      </c>
      <c r="U9" s="11">
        <v>43709</v>
      </c>
      <c r="V9" s="12">
        <v>0</v>
      </c>
      <c r="W9" s="12">
        <v>269.2</v>
      </c>
      <c r="X9" s="12">
        <v>295.85000000000002</v>
      </c>
      <c r="Z9" s="20"/>
      <c r="AA9" s="8"/>
      <c r="AB9" s="7"/>
      <c r="AC9" s="19"/>
      <c r="AD9" s="7">
        <f>SUM($AB$8:AB9)+CurrentInventory</f>
        <v>0</v>
      </c>
      <c r="AE9" s="7" t="e">
        <f t="shared" si="5"/>
        <v>#N/A</v>
      </c>
      <c r="AT9" s="17"/>
    </row>
    <row r="10" spans="2:46" x14ac:dyDescent="0.25">
      <c r="B10" s="3">
        <f t="shared" si="4"/>
        <v>43831</v>
      </c>
      <c r="C10" s="4">
        <v>61.55</v>
      </c>
      <c r="D10" s="6">
        <v>0.81555123684517494</v>
      </c>
      <c r="H10" s="3">
        <v>44531</v>
      </c>
      <c r="I10" s="6">
        <v>3.0800000000000001E-2</v>
      </c>
      <c r="K10" s="8">
        <f t="shared" si="2"/>
        <v>43708</v>
      </c>
      <c r="L10" s="7">
        <f t="shared" si="3"/>
        <v>49.700092287036142</v>
      </c>
      <c r="N10" s="8">
        <f t="shared" si="0"/>
        <v>43708</v>
      </c>
      <c r="O10" s="23">
        <f t="shared" si="1"/>
        <v>0.50712824126871858</v>
      </c>
      <c r="U10" s="15">
        <v>43709</v>
      </c>
      <c r="V10" s="16">
        <v>6000</v>
      </c>
      <c r="W10" s="16">
        <v>259.2</v>
      </c>
      <c r="X10" s="16">
        <v>327.666</v>
      </c>
      <c r="Z10" s="20"/>
      <c r="AA10" s="8"/>
      <c r="AB10" s="7"/>
      <c r="AC10" s="19"/>
      <c r="AD10" s="7">
        <f>SUM($AB$8:AB10)+CurrentInventory</f>
        <v>0</v>
      </c>
      <c r="AE10" s="7" t="e">
        <f t="shared" si="5"/>
        <v>#N/A</v>
      </c>
      <c r="AT10" s="17"/>
    </row>
    <row r="11" spans="2:46" x14ac:dyDescent="0.25">
      <c r="B11" s="3">
        <f t="shared" si="4"/>
        <v>43862</v>
      </c>
      <c r="C11" s="4">
        <v>60.48</v>
      </c>
      <c r="D11" s="6">
        <v>1.2039635354562344</v>
      </c>
      <c r="H11" s="3"/>
      <c r="I11" s="6"/>
      <c r="K11" s="8">
        <f t="shared" si="2"/>
        <v>43709</v>
      </c>
      <c r="L11" s="7">
        <f t="shared" si="3"/>
        <v>52.68</v>
      </c>
      <c r="N11" s="8">
        <f t="shared" si="0"/>
        <v>43709</v>
      </c>
      <c r="O11" s="23">
        <f t="shared" si="1"/>
        <v>0.79392356952605769</v>
      </c>
      <c r="Q11" s="1" t="s">
        <v>10</v>
      </c>
      <c r="U11" s="15">
        <v>43709</v>
      </c>
      <c r="V11" s="16">
        <v>10000</v>
      </c>
      <c r="W11" s="16">
        <v>239.2</v>
      </c>
      <c r="X11" s="16">
        <v>331.93399999999997</v>
      </c>
      <c r="Z11" s="20"/>
      <c r="AA11" s="8"/>
      <c r="AB11" s="7"/>
      <c r="AC11" s="19"/>
      <c r="AD11" s="7">
        <f>SUM($AB$8:AB11)+CurrentInventory</f>
        <v>0</v>
      </c>
      <c r="AE11" s="7" t="e">
        <f t="shared" si="5"/>
        <v>#N/A</v>
      </c>
      <c r="AT11" s="17"/>
    </row>
    <row r="12" spans="2:46" ht="15.75" thickBot="1" x14ac:dyDescent="0.3">
      <c r="B12" s="3">
        <f t="shared" si="4"/>
        <v>43891</v>
      </c>
      <c r="C12" s="4">
        <v>58.48</v>
      </c>
      <c r="D12" s="6">
        <v>0.93573247364656864</v>
      </c>
      <c r="H12" s="3"/>
      <c r="I12" s="6"/>
      <c r="K12" s="8">
        <f t="shared" si="2"/>
        <v>43710</v>
      </c>
      <c r="L12" s="7">
        <f t="shared" si="3"/>
        <v>52.68</v>
      </c>
      <c r="N12" s="8">
        <f t="shared" si="0"/>
        <v>43710</v>
      </c>
      <c r="O12" s="23">
        <f t="shared" si="1"/>
        <v>0.79392356952605769</v>
      </c>
      <c r="Q12" s="1" t="s">
        <v>9</v>
      </c>
      <c r="R12" s="2">
        <v>0.45</v>
      </c>
      <c r="U12" s="13">
        <v>43709</v>
      </c>
      <c r="V12" s="14">
        <v>12000</v>
      </c>
      <c r="W12" s="14">
        <v>227</v>
      </c>
      <c r="X12" s="14">
        <v>346.096</v>
      </c>
      <c r="Z12" s="20"/>
      <c r="AA12" s="8"/>
      <c r="AB12" s="7"/>
      <c r="AC12" s="19"/>
      <c r="AD12" s="7">
        <f>SUM($AB$8:AB12)+CurrentInventory</f>
        <v>0</v>
      </c>
      <c r="AE12" s="7" t="e">
        <f t="shared" si="5"/>
        <v>#N/A</v>
      </c>
      <c r="AT12" s="17"/>
    </row>
    <row r="13" spans="2:46" x14ac:dyDescent="0.25">
      <c r="B13" s="3">
        <f t="shared" si="4"/>
        <v>43922</v>
      </c>
      <c r="C13" s="4">
        <v>55.65</v>
      </c>
      <c r="D13" s="6">
        <v>0.80747403428365494</v>
      </c>
      <c r="H13" s="3"/>
      <c r="I13" s="6"/>
      <c r="K13" s="8">
        <f t="shared" si="2"/>
        <v>43711</v>
      </c>
      <c r="L13" s="7">
        <f t="shared" si="3"/>
        <v>52.68</v>
      </c>
      <c r="N13" s="8">
        <f t="shared" si="0"/>
        <v>43711</v>
      </c>
      <c r="O13" s="23">
        <f t="shared" si="1"/>
        <v>0.79392356952605769</v>
      </c>
      <c r="Q13" s="1" t="s">
        <v>11</v>
      </c>
      <c r="R13" s="6">
        <v>5.0000000000000001E-4</v>
      </c>
      <c r="U13" s="3">
        <v>43800</v>
      </c>
      <c r="V13" s="16">
        <v>0</v>
      </c>
      <c r="W13" s="16">
        <v>150</v>
      </c>
      <c r="X13" s="16">
        <v>-150</v>
      </c>
      <c r="Y13" t="s">
        <v>25</v>
      </c>
      <c r="Z13" s="20"/>
      <c r="AA13" s="8"/>
      <c r="AB13" s="7"/>
      <c r="AC13" s="19"/>
      <c r="AD13" s="7">
        <f>SUM($AB$8:AB13)+CurrentInventory</f>
        <v>0</v>
      </c>
      <c r="AE13" s="7" t="e">
        <f t="shared" si="5"/>
        <v>#N/A</v>
      </c>
      <c r="AT13" s="17"/>
    </row>
    <row r="14" spans="2:46" ht="15.75" thickBot="1" x14ac:dyDescent="0.3">
      <c r="B14" s="3">
        <f t="shared" si="4"/>
        <v>43952</v>
      </c>
      <c r="C14" s="4">
        <v>54.851999999999997</v>
      </c>
      <c r="D14" s="6">
        <v>1.0741692367089191</v>
      </c>
      <c r="H14" s="3"/>
      <c r="I14" s="6"/>
      <c r="K14" s="8">
        <f t="shared" si="2"/>
        <v>43712</v>
      </c>
      <c r="L14" s="7">
        <f t="shared" si="3"/>
        <v>52.68</v>
      </c>
      <c r="N14" s="8">
        <f t="shared" si="0"/>
        <v>43712</v>
      </c>
      <c r="O14" s="23">
        <f t="shared" si="1"/>
        <v>0.79392356952605769</v>
      </c>
      <c r="U14" s="3">
        <v>43800</v>
      </c>
      <c r="V14" s="16">
        <v>12000</v>
      </c>
      <c r="W14" s="16">
        <v>150</v>
      </c>
      <c r="X14" s="16">
        <v>-150</v>
      </c>
      <c r="Z14" s="20"/>
      <c r="AA14" s="8"/>
      <c r="AB14" s="7"/>
      <c r="AC14" s="19"/>
      <c r="AD14" s="7">
        <f>SUM($AB$8:AB14)+CurrentInventory</f>
        <v>0</v>
      </c>
      <c r="AE14" s="7" t="e">
        <f t="shared" si="5"/>
        <v>#N/A</v>
      </c>
      <c r="AT14" s="17"/>
    </row>
    <row r="15" spans="2:46" x14ac:dyDescent="0.25">
      <c r="B15" s="3">
        <f t="shared" si="4"/>
        <v>43983</v>
      </c>
      <c r="C15" s="4">
        <v>53.65</v>
      </c>
      <c r="D15" s="6">
        <v>1.0630662671201658</v>
      </c>
      <c r="H15" s="3"/>
      <c r="I15" s="6"/>
      <c r="K15" s="8">
        <f t="shared" si="2"/>
        <v>43713</v>
      </c>
      <c r="L15" s="7">
        <f t="shared" si="3"/>
        <v>52.68</v>
      </c>
      <c r="N15" s="8">
        <f t="shared" si="0"/>
        <v>43713</v>
      </c>
      <c r="O15" s="23">
        <f t="shared" si="1"/>
        <v>0.79392356952605769</v>
      </c>
      <c r="Q15" s="1" t="s">
        <v>13</v>
      </c>
      <c r="R15" s="2">
        <v>0</v>
      </c>
      <c r="U15" s="11">
        <v>43815</v>
      </c>
      <c r="V15" s="12">
        <v>0</v>
      </c>
      <c r="W15" s="12">
        <v>269.2</v>
      </c>
      <c r="X15" s="12">
        <v>295.85000000000002</v>
      </c>
      <c r="Y15" t="s">
        <v>26</v>
      </c>
      <c r="Z15" s="20"/>
      <c r="AA15" s="8"/>
      <c r="AB15" s="7"/>
      <c r="AC15" s="19"/>
      <c r="AD15" s="7">
        <f>SUM($AB$8:AB15)+CurrentInventory</f>
        <v>0</v>
      </c>
      <c r="AE15" s="7" t="e">
        <f t="shared" si="5"/>
        <v>#N/A</v>
      </c>
      <c r="AT15" s="17"/>
    </row>
    <row r="16" spans="2:46" x14ac:dyDescent="0.25">
      <c r="B16" s="3">
        <f t="shared" si="4"/>
        <v>44013</v>
      </c>
      <c r="C16" s="4">
        <v>53.98</v>
      </c>
      <c r="D16" s="6">
        <v>1.3219427037382556</v>
      </c>
      <c r="H16" s="3"/>
      <c r="I16" s="6"/>
      <c r="K16" s="8">
        <f t="shared" si="2"/>
        <v>43714</v>
      </c>
      <c r="L16" s="7">
        <f t="shared" si="3"/>
        <v>52.68</v>
      </c>
      <c r="N16" s="8">
        <f t="shared" si="0"/>
        <v>43714</v>
      </c>
      <c r="O16" s="23">
        <f t="shared" si="1"/>
        <v>0.79392356952605769</v>
      </c>
      <c r="U16" s="15">
        <v>43815</v>
      </c>
      <c r="V16" s="16">
        <v>6000</v>
      </c>
      <c r="W16" s="16">
        <v>259.2</v>
      </c>
      <c r="X16" s="16">
        <v>327.666</v>
      </c>
      <c r="Z16" s="20"/>
      <c r="AA16" s="8"/>
      <c r="AB16" s="7"/>
      <c r="AC16" s="19"/>
      <c r="AD16" s="7">
        <f>SUM($AB$8:AB16)+CurrentInventory</f>
        <v>0</v>
      </c>
      <c r="AE16" s="7" t="e">
        <f t="shared" si="5"/>
        <v>#N/A</v>
      </c>
      <c r="AT16" s="17"/>
    </row>
    <row r="17" spans="2:46" x14ac:dyDescent="0.25">
      <c r="B17" s="3">
        <f t="shared" si="4"/>
        <v>44044</v>
      </c>
      <c r="C17" s="4">
        <v>54.25</v>
      </c>
      <c r="D17" s="6">
        <v>0.82153711398038898</v>
      </c>
      <c r="H17" s="3"/>
      <c r="I17" s="6"/>
      <c r="K17" s="8">
        <f t="shared" si="2"/>
        <v>43715</v>
      </c>
      <c r="L17" s="7">
        <f t="shared" si="3"/>
        <v>52.68</v>
      </c>
      <c r="N17" s="8">
        <f t="shared" si="0"/>
        <v>43715</v>
      </c>
      <c r="O17" s="23">
        <f t="shared" si="1"/>
        <v>0.79392356952605769</v>
      </c>
      <c r="Q17" s="1" t="s">
        <v>27</v>
      </c>
      <c r="R17" s="9">
        <v>100</v>
      </c>
      <c r="U17" s="15">
        <v>43815</v>
      </c>
      <c r="V17" s="16">
        <v>10000</v>
      </c>
      <c r="W17" s="16">
        <v>239.2</v>
      </c>
      <c r="X17" s="16">
        <v>331.93399999999997</v>
      </c>
      <c r="Z17" s="20"/>
      <c r="AA17" s="8"/>
      <c r="AB17" s="7"/>
      <c r="AC17" s="19"/>
      <c r="AD17" s="7">
        <f>SUM($AB$8:AB17)+CurrentInventory</f>
        <v>0</v>
      </c>
      <c r="AE17" s="7" t="e">
        <f t="shared" si="5"/>
        <v>#N/A</v>
      </c>
      <c r="AT17" s="17"/>
    </row>
    <row r="18" spans="2:46" ht="15.75" thickBot="1" x14ac:dyDescent="0.3">
      <c r="B18" s="3">
        <f t="shared" si="4"/>
        <v>44075</v>
      </c>
      <c r="C18" s="4">
        <v>56.597999999999999</v>
      </c>
      <c r="D18" s="6">
        <v>1.0363205401160585</v>
      </c>
      <c r="H18" s="3"/>
      <c r="I18" s="6"/>
      <c r="K18" s="8">
        <f t="shared" si="2"/>
        <v>43716</v>
      </c>
      <c r="L18" s="7">
        <f t="shared" si="3"/>
        <v>52.68</v>
      </c>
      <c r="N18" s="8">
        <f t="shared" si="0"/>
        <v>43716</v>
      </c>
      <c r="O18" s="23">
        <f t="shared" si="1"/>
        <v>0.79392356952605769</v>
      </c>
      <c r="Q18" s="1" t="s">
        <v>21</v>
      </c>
      <c r="R18" s="9"/>
      <c r="U18" s="13">
        <v>43815</v>
      </c>
      <c r="V18" s="14">
        <v>12000</v>
      </c>
      <c r="W18" s="14">
        <v>227</v>
      </c>
      <c r="X18" s="14">
        <v>346.096</v>
      </c>
      <c r="Z18" s="20"/>
      <c r="AA18" s="8"/>
      <c r="AB18" s="7"/>
      <c r="AC18" s="19"/>
      <c r="AD18" s="7">
        <f>SUM($AB$8:AB18)+CurrentInventory</f>
        <v>0</v>
      </c>
      <c r="AE18" s="7" t="e">
        <f t="shared" si="5"/>
        <v>#N/A</v>
      </c>
      <c r="AT18" s="17"/>
    </row>
    <row r="19" spans="2:46" x14ac:dyDescent="0.25">
      <c r="B19" s="3">
        <f t="shared" si="4"/>
        <v>44105</v>
      </c>
      <c r="C19" s="4">
        <v>59.54</v>
      </c>
      <c r="D19" s="6">
        <v>0.87653862722048359</v>
      </c>
      <c r="H19" s="3"/>
      <c r="I19" s="6"/>
      <c r="K19" s="8">
        <f t="shared" si="2"/>
        <v>43717</v>
      </c>
      <c r="L19" s="7">
        <f t="shared" si="3"/>
        <v>52.68</v>
      </c>
      <c r="N19" s="8">
        <f t="shared" si="0"/>
        <v>43717</v>
      </c>
      <c r="O19" s="23">
        <f t="shared" si="1"/>
        <v>0.79392356952605769</v>
      </c>
      <c r="U19" s="3">
        <v>43922</v>
      </c>
      <c r="V19" s="5">
        <v>0</v>
      </c>
      <c r="W19" s="5">
        <v>201</v>
      </c>
      <c r="X19" s="5">
        <v>317.39999999999998</v>
      </c>
      <c r="Z19" s="20"/>
      <c r="AA19" s="8"/>
      <c r="AB19" s="7"/>
      <c r="AC19" s="19"/>
      <c r="AD19" s="7">
        <f>SUM($AB$8:AB19)+CurrentInventory</f>
        <v>0</v>
      </c>
      <c r="AE19" s="7" t="e">
        <f t="shared" si="5"/>
        <v>#N/A</v>
      </c>
      <c r="AT19" s="17"/>
    </row>
    <row r="20" spans="2:46" x14ac:dyDescent="0.25">
      <c r="B20" s="3">
        <f t="shared" si="4"/>
        <v>44136</v>
      </c>
      <c r="C20" s="4">
        <v>60.65</v>
      </c>
      <c r="D20" s="6">
        <v>0.70218322416547785</v>
      </c>
      <c r="H20" s="3"/>
      <c r="I20" s="6"/>
      <c r="K20" s="8">
        <f t="shared" si="2"/>
        <v>43718</v>
      </c>
      <c r="L20" s="7">
        <f t="shared" si="3"/>
        <v>52.68</v>
      </c>
      <c r="N20" s="8">
        <f t="shared" si="0"/>
        <v>43718</v>
      </c>
      <c r="O20" s="23">
        <f t="shared" si="1"/>
        <v>0.79392356952605769</v>
      </c>
      <c r="U20" s="3">
        <v>43922</v>
      </c>
      <c r="V20" s="5">
        <v>9000</v>
      </c>
      <c r="W20" s="5">
        <v>191.6</v>
      </c>
      <c r="X20" s="5">
        <v>320.8</v>
      </c>
      <c r="Z20" s="20"/>
      <c r="AA20" s="8"/>
      <c r="AB20" s="7"/>
      <c r="AC20" s="19"/>
      <c r="AD20" s="7">
        <f>SUM($AB$8:AB20)+CurrentInventory</f>
        <v>0</v>
      </c>
      <c r="AE20" s="7" t="e">
        <f t="shared" si="5"/>
        <v>#N/A</v>
      </c>
      <c r="AT20" s="17"/>
    </row>
    <row r="21" spans="2:46" x14ac:dyDescent="0.25">
      <c r="B21" s="3">
        <f t="shared" si="4"/>
        <v>44166</v>
      </c>
      <c r="C21" s="4">
        <v>62.64</v>
      </c>
      <c r="D21" s="6">
        <v>1.0571531635075162</v>
      </c>
      <c r="H21" s="3"/>
      <c r="I21" s="6"/>
      <c r="K21" s="8">
        <f t="shared" si="2"/>
        <v>43719</v>
      </c>
      <c r="L21" s="7">
        <f t="shared" si="3"/>
        <v>52.68</v>
      </c>
      <c r="N21" s="8">
        <f t="shared" si="0"/>
        <v>43719</v>
      </c>
      <c r="O21" s="23">
        <f t="shared" si="1"/>
        <v>0.79392356952605769</v>
      </c>
      <c r="U21" s="3">
        <v>43922</v>
      </c>
      <c r="V21" s="5">
        <v>15000</v>
      </c>
      <c r="W21" s="5">
        <v>184.6</v>
      </c>
      <c r="X21" s="5">
        <v>324.8</v>
      </c>
      <c r="Z21" s="20"/>
      <c r="AA21" s="8"/>
      <c r="AB21" s="7"/>
      <c r="AC21" s="19"/>
      <c r="AD21" s="7">
        <f>SUM($AB$8:AB21)+CurrentInventory</f>
        <v>0</v>
      </c>
      <c r="AE21" s="7" t="e">
        <f t="shared" si="5"/>
        <v>#N/A</v>
      </c>
      <c r="AT21" s="17"/>
    </row>
    <row r="22" spans="2:46" ht="15.75" thickBot="1" x14ac:dyDescent="0.3">
      <c r="B22" s="3">
        <f t="shared" si="4"/>
        <v>44197</v>
      </c>
      <c r="C22" s="4">
        <v>63.58</v>
      </c>
      <c r="D22" s="6">
        <v>0.8970187658228963</v>
      </c>
      <c r="H22" s="3"/>
      <c r="I22" s="6"/>
      <c r="K22" s="8">
        <f t="shared" si="2"/>
        <v>43720</v>
      </c>
      <c r="L22" s="7">
        <f t="shared" si="3"/>
        <v>52.68</v>
      </c>
      <c r="N22" s="8">
        <f t="shared" si="0"/>
        <v>43720</v>
      </c>
      <c r="O22" s="23">
        <f t="shared" si="1"/>
        <v>0.79392356952605769</v>
      </c>
      <c r="U22" s="3">
        <v>43922</v>
      </c>
      <c r="V22" s="5">
        <v>18000</v>
      </c>
      <c r="W22" s="5">
        <v>182</v>
      </c>
      <c r="X22" s="5">
        <v>331.6</v>
      </c>
      <c r="Z22" s="20"/>
      <c r="AA22" s="8"/>
      <c r="AB22" s="7"/>
      <c r="AC22" s="19"/>
      <c r="AD22" s="7">
        <f>SUM($AB$8:AB22)+CurrentInventory</f>
        <v>0</v>
      </c>
      <c r="AE22" s="7" t="e">
        <f t="shared" si="5"/>
        <v>#N/A</v>
      </c>
      <c r="AT22" s="17"/>
    </row>
    <row r="23" spans="2:46" x14ac:dyDescent="0.25">
      <c r="B23" s="3">
        <f t="shared" si="4"/>
        <v>44228</v>
      </c>
      <c r="C23" s="4">
        <v>61</v>
      </c>
      <c r="D23" s="6">
        <v>1.3508825571650129</v>
      </c>
      <c r="H23" s="3"/>
      <c r="I23" s="6"/>
      <c r="K23" s="8">
        <f t="shared" si="2"/>
        <v>43721</v>
      </c>
      <c r="L23" s="7">
        <f t="shared" si="3"/>
        <v>52.68</v>
      </c>
      <c r="N23" s="8">
        <f t="shared" si="0"/>
        <v>43721</v>
      </c>
      <c r="O23" s="23">
        <f t="shared" si="1"/>
        <v>0.79392356952605769</v>
      </c>
      <c r="U23" s="11">
        <v>44024</v>
      </c>
      <c r="V23" s="12">
        <v>0</v>
      </c>
      <c r="W23" s="12">
        <v>0</v>
      </c>
      <c r="X23" s="12">
        <v>0</v>
      </c>
      <c r="Y23" t="s">
        <v>23</v>
      </c>
      <c r="Z23" s="20"/>
      <c r="AA23" s="8"/>
      <c r="AB23" s="7"/>
      <c r="AC23" s="19"/>
      <c r="AD23" s="7">
        <f>SUM($AB$8:AB23)+CurrentInventory</f>
        <v>0</v>
      </c>
      <c r="AE23" s="7" t="e">
        <f t="shared" si="5"/>
        <v>#N/A</v>
      </c>
      <c r="AT23" s="17"/>
    </row>
    <row r="24" spans="2:46" ht="15.75" thickBot="1" x14ac:dyDescent="0.3">
      <c r="B24" s="3">
        <f t="shared" si="4"/>
        <v>44256</v>
      </c>
      <c r="C24" s="4">
        <v>58.65</v>
      </c>
      <c r="D24" s="6">
        <v>0.84579471878113199</v>
      </c>
      <c r="H24" s="3"/>
      <c r="I24" s="6"/>
      <c r="K24" s="8">
        <f t="shared" si="2"/>
        <v>43722</v>
      </c>
      <c r="L24" s="7">
        <f t="shared" si="3"/>
        <v>52.68</v>
      </c>
      <c r="N24" s="8">
        <f t="shared" si="0"/>
        <v>43722</v>
      </c>
      <c r="O24" s="23">
        <f t="shared" si="1"/>
        <v>0.79392356952605769</v>
      </c>
      <c r="U24" s="13">
        <v>44024</v>
      </c>
      <c r="V24" s="14">
        <v>18000</v>
      </c>
      <c r="W24" s="14">
        <v>0</v>
      </c>
      <c r="X24" s="14">
        <v>0</v>
      </c>
      <c r="Z24" s="20"/>
      <c r="AA24" s="8"/>
      <c r="AB24" s="7"/>
      <c r="AC24" s="19"/>
      <c r="AD24" s="7">
        <f>SUM($AB$8:AB24)+CurrentInventory</f>
        <v>0</v>
      </c>
      <c r="AE24" s="7" t="e">
        <f t="shared" si="5"/>
        <v>#N/A</v>
      </c>
      <c r="AT24" s="17"/>
    </row>
    <row r="25" spans="2:46" x14ac:dyDescent="0.25">
      <c r="B25" s="3">
        <f t="shared" si="4"/>
        <v>44287</v>
      </c>
      <c r="C25" s="4">
        <v>56.87</v>
      </c>
      <c r="D25" s="6">
        <v>1.1904922396173334</v>
      </c>
      <c r="H25" s="3"/>
      <c r="I25" s="6"/>
      <c r="K25" s="8">
        <f t="shared" si="2"/>
        <v>43723</v>
      </c>
      <c r="L25" s="7">
        <f t="shared" si="3"/>
        <v>52.68</v>
      </c>
      <c r="N25" s="8">
        <f t="shared" si="0"/>
        <v>43723</v>
      </c>
      <c r="O25" s="23">
        <f t="shared" si="1"/>
        <v>0.79392356952605769</v>
      </c>
      <c r="U25" s="3">
        <v>44055</v>
      </c>
      <c r="V25" s="5">
        <v>0</v>
      </c>
      <c r="W25" s="5">
        <v>201</v>
      </c>
      <c r="X25" s="5">
        <v>317.39999999999998</v>
      </c>
      <c r="Y25" t="s">
        <v>24</v>
      </c>
      <c r="Z25" s="20"/>
      <c r="AA25" s="8"/>
      <c r="AB25" s="7"/>
      <c r="AC25" s="19"/>
      <c r="AD25" s="7">
        <f>SUM($AB$8:AB25)+CurrentInventory</f>
        <v>0</v>
      </c>
      <c r="AE25" s="7" t="e">
        <f t="shared" si="5"/>
        <v>#N/A</v>
      </c>
      <c r="AT25" s="17"/>
    </row>
    <row r="26" spans="2:46" x14ac:dyDescent="0.25">
      <c r="B26" s="3"/>
      <c r="C26" s="4"/>
      <c r="D26" s="6"/>
      <c r="H26" s="3"/>
      <c r="I26" s="6"/>
      <c r="K26" s="8">
        <f t="shared" si="2"/>
        <v>43724</v>
      </c>
      <c r="L26" s="7">
        <f t="shared" si="3"/>
        <v>52.68</v>
      </c>
      <c r="N26" s="8">
        <f t="shared" si="0"/>
        <v>43724</v>
      </c>
      <c r="O26" s="23">
        <f t="shared" si="1"/>
        <v>0.79392356952605769</v>
      </c>
      <c r="U26" s="3">
        <v>44055</v>
      </c>
      <c r="V26" s="5">
        <v>9000</v>
      </c>
      <c r="W26" s="5">
        <v>191.6</v>
      </c>
      <c r="X26" s="5">
        <v>320.8</v>
      </c>
      <c r="Z26" s="20"/>
      <c r="AA26" s="8"/>
      <c r="AB26" s="7"/>
      <c r="AC26" s="19"/>
      <c r="AD26" s="7">
        <f>SUM($AB$8:AB26)+CurrentInventory</f>
        <v>0</v>
      </c>
      <c r="AE26" s="7" t="e">
        <f t="shared" si="5"/>
        <v>#N/A</v>
      </c>
      <c r="AT26" s="17"/>
    </row>
    <row r="27" spans="2:46" x14ac:dyDescent="0.25">
      <c r="B27" s="3"/>
      <c r="C27" s="4"/>
      <c r="D27" s="6"/>
      <c r="H27" s="3"/>
      <c r="I27" s="6"/>
      <c r="K27" s="8">
        <f t="shared" si="2"/>
        <v>43725</v>
      </c>
      <c r="L27" s="7">
        <f t="shared" si="3"/>
        <v>52.68</v>
      </c>
      <c r="N27" s="8">
        <f t="shared" si="0"/>
        <v>43725</v>
      </c>
      <c r="O27" s="23">
        <f t="shared" si="1"/>
        <v>0.79392356952605769</v>
      </c>
      <c r="U27" s="3">
        <v>44055</v>
      </c>
      <c r="V27" s="5">
        <v>15000</v>
      </c>
      <c r="W27" s="5">
        <v>184.6</v>
      </c>
      <c r="X27" s="5">
        <v>324.8</v>
      </c>
      <c r="Z27" s="20"/>
      <c r="AA27" s="8"/>
      <c r="AB27" s="7"/>
      <c r="AC27" s="19"/>
      <c r="AD27" s="7">
        <f>SUM($AB$8:AB27)+CurrentInventory</f>
        <v>0</v>
      </c>
      <c r="AE27" s="7" t="e">
        <f t="shared" si="5"/>
        <v>#N/A</v>
      </c>
      <c r="AT27" s="17"/>
    </row>
    <row r="28" spans="2:46" x14ac:dyDescent="0.25">
      <c r="B28" s="3"/>
      <c r="C28" s="4"/>
      <c r="D28" s="6"/>
      <c r="H28" s="3"/>
      <c r="I28" s="6"/>
      <c r="K28" s="8">
        <f t="shared" si="2"/>
        <v>43726</v>
      </c>
      <c r="L28" s="7">
        <f t="shared" si="3"/>
        <v>52.68</v>
      </c>
      <c r="N28" s="8">
        <f t="shared" si="0"/>
        <v>43726</v>
      </c>
      <c r="O28" s="23">
        <f t="shared" si="1"/>
        <v>0.79392356952605769</v>
      </c>
      <c r="U28" s="3">
        <v>44055</v>
      </c>
      <c r="V28" s="5">
        <v>18000</v>
      </c>
      <c r="W28" s="5">
        <v>182</v>
      </c>
      <c r="X28" s="5">
        <v>331.6</v>
      </c>
      <c r="Z28" s="20"/>
      <c r="AA28" s="8"/>
      <c r="AB28" s="7"/>
      <c r="AC28" s="19"/>
      <c r="AD28" s="7">
        <f>SUM($AB$8:AB28)+CurrentInventory</f>
        <v>0</v>
      </c>
      <c r="AE28" s="7" t="e">
        <f t="shared" si="5"/>
        <v>#N/A</v>
      </c>
      <c r="AT28" s="17"/>
    </row>
    <row r="29" spans="2:46" x14ac:dyDescent="0.25">
      <c r="B29" s="3"/>
      <c r="C29" s="4"/>
      <c r="D29" s="6"/>
      <c r="H29" s="3"/>
      <c r="I29" s="6"/>
      <c r="K29" s="8">
        <f t="shared" si="2"/>
        <v>43727</v>
      </c>
      <c r="L29" s="7">
        <f t="shared" si="3"/>
        <v>52.68</v>
      </c>
      <c r="N29" s="8">
        <f t="shared" si="0"/>
        <v>43727</v>
      </c>
      <c r="O29" s="23">
        <f t="shared" si="1"/>
        <v>0.79392356952605769</v>
      </c>
      <c r="U29" s="3"/>
      <c r="V29" s="5"/>
      <c r="W29" s="5"/>
      <c r="X29" s="5"/>
      <c r="Z29" s="20"/>
      <c r="AA29" s="8"/>
      <c r="AB29" s="7"/>
      <c r="AC29" s="19"/>
      <c r="AD29" s="7">
        <f>SUM($AB$8:AB29)+CurrentInventory</f>
        <v>0</v>
      </c>
      <c r="AE29" s="7" t="e">
        <f t="shared" si="5"/>
        <v>#N/A</v>
      </c>
      <c r="AT29" s="17"/>
    </row>
    <row r="30" spans="2:46" x14ac:dyDescent="0.25">
      <c r="B30" s="3"/>
      <c r="C30" s="4"/>
      <c r="D30" s="6"/>
      <c r="H30" s="3"/>
      <c r="I30" s="6"/>
      <c r="K30" s="8">
        <f t="shared" si="2"/>
        <v>43728</v>
      </c>
      <c r="L30" s="7">
        <f t="shared" si="3"/>
        <v>52.68</v>
      </c>
      <c r="N30" s="8">
        <f t="shared" si="0"/>
        <v>43728</v>
      </c>
      <c r="O30" s="23">
        <f t="shared" si="1"/>
        <v>0.79392356952605769</v>
      </c>
      <c r="U30" s="3"/>
      <c r="V30" s="5"/>
      <c r="W30" s="5"/>
      <c r="X30" s="5"/>
      <c r="Z30" s="20"/>
      <c r="AA30" s="8"/>
      <c r="AB30" s="7"/>
      <c r="AC30" s="19"/>
      <c r="AD30" s="7">
        <f>SUM($AB$8:AB30)+CurrentInventory</f>
        <v>0</v>
      </c>
      <c r="AE30" s="7" t="e">
        <f t="shared" si="5"/>
        <v>#N/A</v>
      </c>
      <c r="AT30" s="17"/>
    </row>
    <row r="31" spans="2:46" x14ac:dyDescent="0.25">
      <c r="B31" s="3"/>
      <c r="C31" s="4"/>
      <c r="D31" s="6"/>
      <c r="H31" s="3"/>
      <c r="I31" s="6"/>
      <c r="K31" s="8">
        <f t="shared" si="2"/>
        <v>43729</v>
      </c>
      <c r="L31" s="7">
        <f t="shared" si="3"/>
        <v>52.68</v>
      </c>
      <c r="N31" s="8">
        <f t="shared" si="0"/>
        <v>43729</v>
      </c>
      <c r="O31" s="23">
        <f t="shared" si="1"/>
        <v>0.79392356952605769</v>
      </c>
      <c r="U31" s="3"/>
      <c r="V31" s="5"/>
      <c r="W31" s="5"/>
      <c r="X31" s="5"/>
      <c r="Z31" s="20"/>
      <c r="AA31" s="8"/>
      <c r="AB31" s="7"/>
      <c r="AC31" s="19"/>
      <c r="AD31" s="7">
        <f>SUM($AB$8:AB31)+CurrentInventory</f>
        <v>0</v>
      </c>
      <c r="AE31" s="7" t="e">
        <f t="shared" si="5"/>
        <v>#N/A</v>
      </c>
      <c r="AT31" s="17"/>
    </row>
    <row r="32" spans="2:46" x14ac:dyDescent="0.25">
      <c r="B32" s="3"/>
      <c r="C32" s="4"/>
      <c r="D32" s="6"/>
      <c r="H32" s="3"/>
      <c r="I32" s="6"/>
      <c r="K32" s="8">
        <f t="shared" si="2"/>
        <v>43730</v>
      </c>
      <c r="L32" s="7">
        <f t="shared" si="3"/>
        <v>52.68</v>
      </c>
      <c r="N32" s="8">
        <f t="shared" si="0"/>
        <v>43730</v>
      </c>
      <c r="O32" s="23">
        <f t="shared" si="1"/>
        <v>0.79392356952605769</v>
      </c>
      <c r="U32" s="3"/>
      <c r="V32" s="5"/>
      <c r="W32" s="5"/>
      <c r="X32" s="5"/>
      <c r="Z32" s="20"/>
      <c r="AA32" s="8"/>
      <c r="AB32" s="7"/>
      <c r="AC32" s="19"/>
      <c r="AD32" s="7">
        <f>SUM($AB$8:AB32)+CurrentInventory</f>
        <v>0</v>
      </c>
      <c r="AE32" s="7" t="e">
        <f t="shared" si="5"/>
        <v>#N/A</v>
      </c>
      <c r="AT32" s="17"/>
    </row>
    <row r="33" spans="2:46" x14ac:dyDescent="0.25">
      <c r="B33" s="3"/>
      <c r="C33" s="4"/>
      <c r="D33" s="6"/>
      <c r="H33" s="3"/>
      <c r="I33" s="6"/>
      <c r="K33" s="8">
        <f t="shared" si="2"/>
        <v>43731</v>
      </c>
      <c r="L33" s="7">
        <f t="shared" si="3"/>
        <v>52.68</v>
      </c>
      <c r="N33" s="8">
        <f t="shared" si="0"/>
        <v>43731</v>
      </c>
      <c r="O33" s="23">
        <f t="shared" si="1"/>
        <v>0.79392356952605769</v>
      </c>
      <c r="U33" s="3"/>
      <c r="V33" s="5"/>
      <c r="W33" s="5"/>
      <c r="X33" s="5"/>
      <c r="Z33" s="20"/>
      <c r="AA33" s="8"/>
      <c r="AB33" s="7"/>
      <c r="AC33" s="19"/>
      <c r="AD33" s="7">
        <f>SUM($AB$8:AB33)+CurrentInventory</f>
        <v>0</v>
      </c>
      <c r="AE33" s="7" t="e">
        <f t="shared" si="5"/>
        <v>#N/A</v>
      </c>
      <c r="AT33" s="17"/>
    </row>
    <row r="34" spans="2:46" x14ac:dyDescent="0.25">
      <c r="B34" s="3"/>
      <c r="C34" s="4"/>
      <c r="D34" s="6"/>
      <c r="H34" s="3"/>
      <c r="I34" s="6"/>
      <c r="K34" s="8">
        <f t="shared" si="2"/>
        <v>43732</v>
      </c>
      <c r="L34" s="7">
        <f t="shared" si="3"/>
        <v>52.68</v>
      </c>
      <c r="N34" s="8">
        <f t="shared" si="0"/>
        <v>43732</v>
      </c>
      <c r="O34" s="23">
        <f t="shared" si="1"/>
        <v>0.79392356952605769</v>
      </c>
      <c r="U34" s="3"/>
      <c r="V34" s="5"/>
      <c r="W34" s="5"/>
      <c r="X34" s="5"/>
      <c r="Z34" s="20"/>
      <c r="AA34" s="8"/>
      <c r="AB34" s="7"/>
      <c r="AC34" s="19"/>
      <c r="AD34" s="7">
        <f>SUM($AB$8:AB34)+CurrentInventory</f>
        <v>0</v>
      </c>
      <c r="AE34" s="7" t="e">
        <f t="shared" si="5"/>
        <v>#N/A</v>
      </c>
      <c r="AT34" s="17"/>
    </row>
    <row r="35" spans="2:46" x14ac:dyDescent="0.25">
      <c r="B35" s="3"/>
      <c r="C35" s="4"/>
      <c r="D35" s="6"/>
      <c r="H35" s="3"/>
      <c r="I35" s="6"/>
      <c r="K35" s="8">
        <f t="shared" si="2"/>
        <v>43733</v>
      </c>
      <c r="L35" s="7">
        <f t="shared" si="3"/>
        <v>52.68</v>
      </c>
      <c r="N35" s="8">
        <f t="shared" si="0"/>
        <v>43733</v>
      </c>
      <c r="O35" s="23">
        <f t="shared" si="1"/>
        <v>0.79392356952605769</v>
      </c>
      <c r="U35" s="3"/>
      <c r="V35" s="5"/>
      <c r="W35" s="5"/>
      <c r="X35" s="5"/>
      <c r="Z35" s="20"/>
      <c r="AA35" s="8"/>
      <c r="AB35" s="7"/>
      <c r="AC35" s="19"/>
      <c r="AD35" s="7">
        <f>SUM($AB$8:AB35)+CurrentInventory</f>
        <v>0</v>
      </c>
      <c r="AE35" s="7" t="e">
        <f t="shared" si="5"/>
        <v>#N/A</v>
      </c>
      <c r="AT35" s="17"/>
    </row>
    <row r="36" spans="2:46" x14ac:dyDescent="0.25">
      <c r="B36" s="3"/>
      <c r="C36" s="4"/>
      <c r="D36" s="6"/>
      <c r="H36" s="3"/>
      <c r="I36" s="6"/>
      <c r="K36" s="8">
        <f t="shared" si="2"/>
        <v>43734</v>
      </c>
      <c r="L36" s="7">
        <f t="shared" si="3"/>
        <v>52.68</v>
      </c>
      <c r="N36" s="8">
        <f t="shared" si="0"/>
        <v>43734</v>
      </c>
      <c r="O36" s="23">
        <f t="shared" si="1"/>
        <v>0.79392356952605769</v>
      </c>
      <c r="U36" s="3"/>
      <c r="V36" s="5"/>
      <c r="W36" s="5"/>
      <c r="X36" s="5"/>
      <c r="Z36" s="20"/>
      <c r="AA36" s="8"/>
      <c r="AB36" s="7"/>
      <c r="AC36" s="19"/>
      <c r="AD36" s="7">
        <f>SUM($AB$8:AB36)+CurrentInventory</f>
        <v>0</v>
      </c>
      <c r="AE36" s="7" t="e">
        <f t="shared" si="5"/>
        <v>#N/A</v>
      </c>
      <c r="AT36" s="17"/>
    </row>
    <row r="37" spans="2:46" x14ac:dyDescent="0.25">
      <c r="B37" s="3"/>
      <c r="C37" s="4"/>
      <c r="D37" s="6"/>
      <c r="H37" s="3"/>
      <c r="I37" s="6"/>
      <c r="K37" s="8">
        <f t="shared" si="2"/>
        <v>43735</v>
      </c>
      <c r="L37" s="7">
        <f t="shared" si="3"/>
        <v>52.68</v>
      </c>
      <c r="N37" s="8">
        <f t="shared" si="0"/>
        <v>43735</v>
      </c>
      <c r="O37" s="23">
        <f t="shared" si="1"/>
        <v>0.79392356952605769</v>
      </c>
      <c r="U37" s="3"/>
      <c r="V37" s="5"/>
      <c r="W37" s="5"/>
      <c r="X37" s="5"/>
      <c r="Z37" s="20"/>
      <c r="AA37" s="8"/>
      <c r="AB37" s="7"/>
      <c r="AC37" s="19"/>
      <c r="AD37" s="7">
        <f>SUM($AB$8:AB37)+CurrentInventory</f>
        <v>0</v>
      </c>
      <c r="AE37" s="7" t="e">
        <f t="shared" si="5"/>
        <v>#N/A</v>
      </c>
      <c r="AT37" s="17"/>
    </row>
    <row r="38" spans="2:46" x14ac:dyDescent="0.25">
      <c r="B38" s="3"/>
      <c r="C38" s="4"/>
      <c r="D38" s="6"/>
      <c r="H38" s="3"/>
      <c r="I38" s="6"/>
      <c r="K38" s="8">
        <f t="shared" si="2"/>
        <v>43736</v>
      </c>
      <c r="L38" s="7">
        <f t="shared" si="3"/>
        <v>52.68</v>
      </c>
      <c r="N38" s="8">
        <f t="shared" si="0"/>
        <v>43736</v>
      </c>
      <c r="O38" s="23">
        <f t="shared" si="1"/>
        <v>0.79392356952605769</v>
      </c>
      <c r="U38" s="3"/>
      <c r="V38" s="5"/>
      <c r="W38" s="5"/>
      <c r="X38" s="5"/>
      <c r="Z38" s="20"/>
      <c r="AA38" s="8"/>
      <c r="AB38" s="7"/>
      <c r="AC38" s="19"/>
      <c r="AD38" s="7">
        <f>SUM($AB$8:AB38)+CurrentInventory</f>
        <v>0</v>
      </c>
      <c r="AE38" s="7" t="e">
        <f t="shared" si="5"/>
        <v>#N/A</v>
      </c>
      <c r="AT38" s="17"/>
    </row>
    <row r="39" spans="2:46" x14ac:dyDescent="0.25">
      <c r="B39" s="3"/>
      <c r="C39" s="4"/>
      <c r="D39" s="6"/>
      <c r="H39" s="3"/>
      <c r="I39" s="6"/>
      <c r="K39" s="8">
        <f t="shared" si="2"/>
        <v>43737</v>
      </c>
      <c r="L39" s="7">
        <f t="shared" si="3"/>
        <v>52.68</v>
      </c>
      <c r="N39" s="8">
        <f t="shared" si="0"/>
        <v>43737</v>
      </c>
      <c r="O39" s="23">
        <f t="shared" si="1"/>
        <v>0.79392356952605769</v>
      </c>
      <c r="U39" s="3"/>
      <c r="V39" s="5"/>
      <c r="W39" s="5"/>
      <c r="X39" s="5"/>
      <c r="Z39" s="20"/>
      <c r="AA39" s="8"/>
      <c r="AB39" s="7"/>
      <c r="AC39" s="19"/>
      <c r="AD39" s="7">
        <f>SUM($AB$8:AB39)+CurrentInventory</f>
        <v>0</v>
      </c>
      <c r="AE39" s="7" t="e">
        <f t="shared" si="5"/>
        <v>#N/A</v>
      </c>
      <c r="AT39" s="17"/>
    </row>
    <row r="40" spans="2:46" x14ac:dyDescent="0.25">
      <c r="B40" s="3"/>
      <c r="C40" s="4"/>
      <c r="D40" s="6"/>
      <c r="H40" s="3"/>
      <c r="I40" s="6"/>
      <c r="K40" s="8">
        <f t="shared" si="2"/>
        <v>43738</v>
      </c>
      <c r="L40" s="7">
        <f t="shared" si="3"/>
        <v>52.68</v>
      </c>
      <c r="N40" s="8">
        <f t="shared" si="0"/>
        <v>43738</v>
      </c>
      <c r="O40" s="23">
        <f t="shared" si="1"/>
        <v>0.79392356952605769</v>
      </c>
      <c r="U40" s="3"/>
      <c r="V40" s="5"/>
      <c r="W40" s="5"/>
      <c r="X40" s="5"/>
      <c r="Z40" s="20"/>
      <c r="AA40" s="8"/>
      <c r="AB40" s="7"/>
      <c r="AC40" s="19"/>
      <c r="AD40" s="7">
        <f>SUM($AB$8:AB40)+CurrentInventory</f>
        <v>0</v>
      </c>
      <c r="AE40" s="7" t="e">
        <f t="shared" si="5"/>
        <v>#N/A</v>
      </c>
      <c r="AT40" s="17"/>
    </row>
    <row r="41" spans="2:46" x14ac:dyDescent="0.25">
      <c r="B41" s="3"/>
      <c r="C41" s="4"/>
      <c r="D41" s="6"/>
      <c r="H41" s="3"/>
      <c r="I41" s="6"/>
      <c r="K41" s="8">
        <f t="shared" si="2"/>
        <v>43739</v>
      </c>
      <c r="L41" s="7">
        <f t="shared" si="3"/>
        <v>55.87</v>
      </c>
      <c r="N41" s="8">
        <f t="shared" si="0"/>
        <v>43739</v>
      </c>
      <c r="O41" s="23">
        <f t="shared" si="1"/>
        <v>0.88898517360350426</v>
      </c>
      <c r="U41" s="3"/>
      <c r="V41" s="5"/>
      <c r="W41" s="5"/>
      <c r="X41" s="5"/>
      <c r="Z41" s="20"/>
      <c r="AA41" s="8"/>
      <c r="AB41" s="7"/>
      <c r="AC41" s="19"/>
      <c r="AD41" s="7">
        <f>SUM($AB$8:AB41)+CurrentInventory</f>
        <v>0</v>
      </c>
      <c r="AE41" s="7" t="e">
        <f t="shared" si="5"/>
        <v>#N/A</v>
      </c>
      <c r="AT41" s="17"/>
    </row>
    <row r="42" spans="2:46" x14ac:dyDescent="0.25">
      <c r="B42" s="3"/>
      <c r="C42" s="4"/>
      <c r="D42" s="6"/>
      <c r="H42" s="3"/>
      <c r="I42" s="6"/>
      <c r="K42" s="8">
        <f t="shared" si="2"/>
        <v>43740</v>
      </c>
      <c r="L42" s="7">
        <f t="shared" si="3"/>
        <v>55.87</v>
      </c>
      <c r="N42" s="8">
        <f t="shared" si="0"/>
        <v>43740</v>
      </c>
      <c r="O42" s="23">
        <f t="shared" si="1"/>
        <v>0.88898517360350426</v>
      </c>
      <c r="U42" s="3"/>
      <c r="V42" s="5"/>
      <c r="W42" s="5"/>
      <c r="X42" s="5"/>
      <c r="Z42" s="20"/>
      <c r="AA42" s="8"/>
      <c r="AB42" s="7"/>
      <c r="AC42" s="19"/>
      <c r="AD42" s="7">
        <f>SUM($AB$8:AB42)+CurrentInventory</f>
        <v>0</v>
      </c>
      <c r="AE42" s="7" t="e">
        <f t="shared" si="5"/>
        <v>#N/A</v>
      </c>
      <c r="AT42" s="17"/>
    </row>
    <row r="43" spans="2:46" x14ac:dyDescent="0.25">
      <c r="B43" s="3"/>
      <c r="C43" s="4"/>
      <c r="D43" s="6"/>
      <c r="H43" s="3"/>
      <c r="I43" s="6"/>
      <c r="K43" s="8">
        <f t="shared" si="2"/>
        <v>43741</v>
      </c>
      <c r="L43" s="7">
        <f t="shared" si="3"/>
        <v>55.87</v>
      </c>
      <c r="N43" s="8">
        <f t="shared" si="0"/>
        <v>43741</v>
      </c>
      <c r="O43" s="23">
        <f t="shared" si="1"/>
        <v>0.88898517360350426</v>
      </c>
      <c r="U43" s="3"/>
      <c r="V43" s="5"/>
      <c r="W43" s="5"/>
      <c r="X43" s="5"/>
      <c r="Z43" s="20"/>
      <c r="AA43" s="8"/>
      <c r="AB43" s="7"/>
      <c r="AC43" s="19"/>
      <c r="AD43" s="7">
        <f>SUM($AB$8:AB43)+CurrentInventory</f>
        <v>0</v>
      </c>
      <c r="AE43" s="7" t="e">
        <f t="shared" si="5"/>
        <v>#N/A</v>
      </c>
      <c r="AT43" s="17"/>
    </row>
    <row r="44" spans="2:46" x14ac:dyDescent="0.25">
      <c r="B44" s="3"/>
      <c r="C44" s="4"/>
      <c r="D44" s="6"/>
      <c r="H44" s="3"/>
      <c r="I44" s="6"/>
      <c r="K44" s="8">
        <f t="shared" si="2"/>
        <v>43742</v>
      </c>
      <c r="L44" s="7">
        <f t="shared" si="3"/>
        <v>55.87</v>
      </c>
      <c r="N44" s="8">
        <f t="shared" si="0"/>
        <v>43742</v>
      </c>
      <c r="O44" s="23">
        <f t="shared" si="1"/>
        <v>0.88898517360350426</v>
      </c>
      <c r="U44" s="3"/>
      <c r="V44" s="5"/>
      <c r="W44" s="5"/>
      <c r="X44" s="5"/>
      <c r="Z44" s="20"/>
      <c r="AA44" s="8"/>
      <c r="AB44" s="7"/>
      <c r="AC44" s="19"/>
      <c r="AD44" s="7">
        <f>SUM($AB$8:AB44)+CurrentInventory</f>
        <v>0</v>
      </c>
      <c r="AE44" s="7" t="e">
        <f t="shared" si="5"/>
        <v>#N/A</v>
      </c>
      <c r="AT44" s="17"/>
    </row>
    <row r="45" spans="2:46" x14ac:dyDescent="0.25">
      <c r="B45" s="3"/>
      <c r="C45" s="4"/>
      <c r="D45" s="6"/>
      <c r="H45" s="3"/>
      <c r="I45" s="6"/>
      <c r="K45" s="8">
        <f t="shared" si="2"/>
        <v>43743</v>
      </c>
      <c r="L45" s="7">
        <f t="shared" si="3"/>
        <v>55.87</v>
      </c>
      <c r="N45" s="8">
        <f t="shared" si="0"/>
        <v>43743</v>
      </c>
      <c r="O45" s="23">
        <f t="shared" si="1"/>
        <v>0.88898517360350426</v>
      </c>
      <c r="U45" s="3"/>
      <c r="V45" s="5"/>
      <c r="W45" s="5"/>
      <c r="X45" s="5"/>
      <c r="Z45" s="20"/>
      <c r="AA45" s="8"/>
      <c r="AB45" s="7"/>
      <c r="AC45" s="19"/>
      <c r="AD45" s="7">
        <f>SUM($AB$8:AB45)+CurrentInventory</f>
        <v>0</v>
      </c>
      <c r="AE45" s="7" t="e">
        <f t="shared" si="5"/>
        <v>#N/A</v>
      </c>
      <c r="AT45" s="17"/>
    </row>
    <row r="46" spans="2:46" x14ac:dyDescent="0.25">
      <c r="B46" s="3"/>
      <c r="C46" s="4"/>
      <c r="D46" s="6"/>
      <c r="H46" s="3"/>
      <c r="I46" s="6"/>
      <c r="K46" s="8">
        <f t="shared" si="2"/>
        <v>43744</v>
      </c>
      <c r="L46" s="7">
        <f t="shared" si="3"/>
        <v>55.87</v>
      </c>
      <c r="N46" s="8">
        <f t="shared" si="0"/>
        <v>43744</v>
      </c>
      <c r="O46" s="23">
        <f t="shared" si="1"/>
        <v>0.88898517360350426</v>
      </c>
      <c r="U46" s="3"/>
      <c r="V46" s="5"/>
      <c r="W46" s="5"/>
      <c r="X46" s="5"/>
      <c r="Z46" s="20"/>
      <c r="AA46" s="8"/>
      <c r="AB46" s="7"/>
      <c r="AC46" s="19"/>
      <c r="AD46" s="7">
        <f>SUM($AB$8:AB46)+CurrentInventory</f>
        <v>0</v>
      </c>
      <c r="AE46" s="7" t="e">
        <f t="shared" si="5"/>
        <v>#N/A</v>
      </c>
      <c r="AT46" s="17"/>
    </row>
    <row r="47" spans="2:46" x14ac:dyDescent="0.25">
      <c r="B47" s="3"/>
      <c r="C47" s="4"/>
      <c r="D47" s="6"/>
      <c r="H47" s="3"/>
      <c r="I47" s="6"/>
      <c r="K47" s="8">
        <f t="shared" si="2"/>
        <v>43745</v>
      </c>
      <c r="L47" s="7">
        <f t="shared" si="3"/>
        <v>55.87</v>
      </c>
      <c r="N47" s="8">
        <f t="shared" si="0"/>
        <v>43745</v>
      </c>
      <c r="O47" s="23">
        <f t="shared" si="1"/>
        <v>0.88898517360350426</v>
      </c>
      <c r="U47" s="3"/>
      <c r="V47" s="5"/>
      <c r="W47" s="5"/>
      <c r="X47" s="5"/>
      <c r="Z47" s="20"/>
      <c r="AA47" s="8"/>
      <c r="AB47" s="7"/>
      <c r="AC47" s="19"/>
      <c r="AD47" s="7">
        <f>SUM($AB$8:AB47)+CurrentInventory</f>
        <v>0</v>
      </c>
      <c r="AE47" s="7" t="e">
        <f t="shared" si="5"/>
        <v>#N/A</v>
      </c>
      <c r="AT47" s="17"/>
    </row>
    <row r="48" spans="2:46" x14ac:dyDescent="0.25">
      <c r="B48" s="3"/>
      <c r="C48" s="4"/>
      <c r="D48" s="6"/>
      <c r="H48" s="3"/>
      <c r="I48" s="6"/>
      <c r="K48" s="8">
        <f t="shared" si="2"/>
        <v>43746</v>
      </c>
      <c r="L48" s="7">
        <f t="shared" si="3"/>
        <v>55.87</v>
      </c>
      <c r="N48" s="8">
        <f t="shared" si="0"/>
        <v>43746</v>
      </c>
      <c r="O48" s="23">
        <f t="shared" si="1"/>
        <v>0.88898517360350426</v>
      </c>
      <c r="U48" s="3"/>
      <c r="V48" s="5"/>
      <c r="W48" s="5"/>
      <c r="X48" s="5"/>
      <c r="Z48" s="20"/>
      <c r="AA48" s="8"/>
      <c r="AB48" s="7"/>
      <c r="AC48" s="19"/>
      <c r="AD48" s="7">
        <f>SUM($AB$8:AB48)+CurrentInventory</f>
        <v>0</v>
      </c>
      <c r="AE48" s="7" t="e">
        <f t="shared" si="5"/>
        <v>#N/A</v>
      </c>
      <c r="AT48" s="17"/>
    </row>
    <row r="49" spans="2:46" x14ac:dyDescent="0.25">
      <c r="B49" s="3"/>
      <c r="C49" s="4"/>
      <c r="D49" s="6"/>
      <c r="H49" s="3"/>
      <c r="I49" s="6"/>
      <c r="K49" s="8">
        <f t="shared" si="2"/>
        <v>43747</v>
      </c>
      <c r="L49" s="7">
        <f t="shared" si="3"/>
        <v>55.87</v>
      </c>
      <c r="N49" s="8">
        <f t="shared" si="0"/>
        <v>43747</v>
      </c>
      <c r="O49" s="23">
        <f t="shared" si="1"/>
        <v>0.88898517360350426</v>
      </c>
      <c r="U49" s="3"/>
      <c r="V49" s="5"/>
      <c r="W49" s="5"/>
      <c r="X49" s="5"/>
      <c r="Z49" s="20"/>
      <c r="AA49" s="8"/>
      <c r="AB49" s="7"/>
      <c r="AC49" s="19"/>
      <c r="AD49" s="7">
        <f>SUM($AB$8:AB49)+CurrentInventory</f>
        <v>0</v>
      </c>
      <c r="AE49" s="7" t="e">
        <f t="shared" si="5"/>
        <v>#N/A</v>
      </c>
      <c r="AT49" s="17"/>
    </row>
    <row r="50" spans="2:46" x14ac:dyDescent="0.25">
      <c r="B50" s="3"/>
      <c r="C50" s="4"/>
      <c r="D50" s="6"/>
      <c r="H50" s="3"/>
      <c r="I50" s="6"/>
      <c r="K50" s="8">
        <f t="shared" si="2"/>
        <v>43748</v>
      </c>
      <c r="L50" s="7">
        <f t="shared" si="3"/>
        <v>55.87</v>
      </c>
      <c r="N50" s="8">
        <f t="shared" si="0"/>
        <v>43748</v>
      </c>
      <c r="O50" s="23">
        <f t="shared" si="1"/>
        <v>0.88898517360350426</v>
      </c>
      <c r="U50" s="3"/>
      <c r="V50" s="5"/>
      <c r="W50" s="5"/>
      <c r="X50" s="5"/>
      <c r="Z50" s="20"/>
      <c r="AA50" s="8"/>
      <c r="AB50" s="7"/>
      <c r="AC50" s="19"/>
      <c r="AD50" s="7">
        <f>SUM($AB$8:AB50)+CurrentInventory</f>
        <v>0</v>
      </c>
      <c r="AE50" s="7" t="e">
        <f t="shared" si="5"/>
        <v>#N/A</v>
      </c>
      <c r="AT50" s="17"/>
    </row>
    <row r="51" spans="2:46" x14ac:dyDescent="0.25">
      <c r="B51" s="3"/>
      <c r="C51" s="4"/>
      <c r="D51" s="6"/>
      <c r="H51" s="3"/>
      <c r="I51" s="6"/>
      <c r="K51" s="8">
        <f t="shared" si="2"/>
        <v>43749</v>
      </c>
      <c r="L51" s="7">
        <f t="shared" si="3"/>
        <v>55.87</v>
      </c>
      <c r="N51" s="8">
        <f t="shared" si="0"/>
        <v>43749</v>
      </c>
      <c r="O51" s="23">
        <f t="shared" si="1"/>
        <v>0.88898517360350426</v>
      </c>
      <c r="U51" s="3"/>
      <c r="V51" s="5"/>
      <c r="W51" s="5"/>
      <c r="X51" s="5"/>
      <c r="Z51" s="20"/>
      <c r="AA51" s="8"/>
      <c r="AB51" s="7"/>
      <c r="AC51" s="19"/>
      <c r="AD51" s="7">
        <f>SUM($AB$8:AB51)+CurrentInventory</f>
        <v>0</v>
      </c>
      <c r="AE51" s="7" t="e">
        <f t="shared" si="5"/>
        <v>#N/A</v>
      </c>
      <c r="AT51" s="17"/>
    </row>
    <row r="52" spans="2:46" x14ac:dyDescent="0.25">
      <c r="B52" s="3"/>
      <c r="C52" s="4"/>
      <c r="D52" s="6"/>
      <c r="H52" s="3"/>
      <c r="I52" s="6"/>
      <c r="K52" s="8">
        <f t="shared" si="2"/>
        <v>43750</v>
      </c>
      <c r="L52" s="7">
        <f t="shared" si="3"/>
        <v>55.87</v>
      </c>
      <c r="N52" s="8">
        <f t="shared" si="0"/>
        <v>43750</v>
      </c>
      <c r="O52" s="23">
        <f t="shared" si="1"/>
        <v>0.88898517360350426</v>
      </c>
      <c r="U52" s="3"/>
      <c r="V52" s="5"/>
      <c r="W52" s="5"/>
      <c r="X52" s="5"/>
      <c r="Z52" s="20"/>
      <c r="AA52" s="8"/>
      <c r="AB52" s="7"/>
      <c r="AC52" s="19"/>
      <c r="AD52" s="7">
        <f>SUM($AB$8:AB52)+CurrentInventory</f>
        <v>0</v>
      </c>
      <c r="AE52" s="7" t="e">
        <f t="shared" si="5"/>
        <v>#N/A</v>
      </c>
      <c r="AT52" s="17"/>
    </row>
    <row r="53" spans="2:46" x14ac:dyDescent="0.25">
      <c r="B53" s="3"/>
      <c r="C53" s="4"/>
      <c r="D53" s="6"/>
      <c r="H53" s="3"/>
      <c r="I53" s="6"/>
      <c r="K53" s="8">
        <f t="shared" si="2"/>
        <v>43751</v>
      </c>
      <c r="L53" s="7">
        <f t="shared" si="3"/>
        <v>55.87</v>
      </c>
      <c r="N53" s="8">
        <f t="shared" si="0"/>
        <v>43751</v>
      </c>
      <c r="O53" s="23">
        <f t="shared" si="1"/>
        <v>0.88898517360350426</v>
      </c>
      <c r="U53" s="3"/>
      <c r="V53" s="5"/>
      <c r="W53" s="5"/>
      <c r="X53" s="5"/>
      <c r="Z53" s="20"/>
      <c r="AA53" s="8"/>
      <c r="AB53" s="7"/>
      <c r="AC53" s="19"/>
      <c r="AD53" s="7">
        <f>SUM($AB$8:AB53)+CurrentInventory</f>
        <v>0</v>
      </c>
      <c r="AE53" s="7" t="e">
        <f t="shared" si="5"/>
        <v>#N/A</v>
      </c>
      <c r="AT53" s="17"/>
    </row>
    <row r="54" spans="2:46" x14ac:dyDescent="0.25">
      <c r="B54" s="3"/>
      <c r="C54" s="4"/>
      <c r="D54" s="6"/>
      <c r="H54" s="3"/>
      <c r="I54" s="6"/>
      <c r="K54" s="8">
        <f t="shared" si="2"/>
        <v>43752</v>
      </c>
      <c r="L54" s="7">
        <f t="shared" si="3"/>
        <v>55.87</v>
      </c>
      <c r="N54" s="8">
        <f t="shared" si="0"/>
        <v>43752</v>
      </c>
      <c r="O54" s="23">
        <f t="shared" si="1"/>
        <v>0.88898517360350426</v>
      </c>
      <c r="U54" s="3"/>
      <c r="V54" s="5"/>
      <c r="W54" s="5"/>
      <c r="X54" s="5"/>
      <c r="Z54" s="20"/>
      <c r="AA54" s="8"/>
      <c r="AB54" s="7"/>
      <c r="AC54" s="19"/>
      <c r="AD54" s="7">
        <f>SUM($AB$8:AB54)+CurrentInventory</f>
        <v>0</v>
      </c>
      <c r="AE54" s="7" t="e">
        <f t="shared" si="5"/>
        <v>#N/A</v>
      </c>
      <c r="AT54" s="17"/>
    </row>
    <row r="55" spans="2:46" x14ac:dyDescent="0.25">
      <c r="B55" s="3"/>
      <c r="C55" s="4"/>
      <c r="D55" s="6"/>
      <c r="H55" s="3"/>
      <c r="I55" s="6"/>
      <c r="K55" s="8">
        <f t="shared" si="2"/>
        <v>43753</v>
      </c>
      <c r="L55" s="7">
        <f t="shared" si="3"/>
        <v>55.87</v>
      </c>
      <c r="N55" s="8">
        <f t="shared" si="0"/>
        <v>43753</v>
      </c>
      <c r="O55" s="23">
        <f t="shared" si="1"/>
        <v>0.88898517360350426</v>
      </c>
      <c r="U55" s="3"/>
      <c r="V55" s="5"/>
      <c r="W55" s="5"/>
      <c r="X55" s="5"/>
      <c r="Z55" s="20"/>
      <c r="AA55" s="8"/>
      <c r="AB55" s="7"/>
      <c r="AC55" s="19"/>
      <c r="AD55" s="7">
        <f>SUM($AB$8:AB55)+CurrentInventory</f>
        <v>0</v>
      </c>
      <c r="AE55" s="7" t="e">
        <f t="shared" si="5"/>
        <v>#N/A</v>
      </c>
      <c r="AT55" s="17"/>
    </row>
    <row r="56" spans="2:46" x14ac:dyDescent="0.25">
      <c r="B56" s="3"/>
      <c r="C56" s="4"/>
      <c r="D56" s="6"/>
      <c r="H56" s="3"/>
      <c r="I56" s="6"/>
      <c r="K56" s="8">
        <f t="shared" si="2"/>
        <v>43754</v>
      </c>
      <c r="L56" s="7">
        <f t="shared" si="3"/>
        <v>55.87</v>
      </c>
      <c r="N56" s="8">
        <f t="shared" si="0"/>
        <v>43754</v>
      </c>
      <c r="O56" s="23">
        <f t="shared" si="1"/>
        <v>0.88898517360350426</v>
      </c>
      <c r="U56" s="3"/>
      <c r="V56" s="5"/>
      <c r="W56" s="5"/>
      <c r="X56" s="5"/>
      <c r="Z56" s="20"/>
      <c r="AA56" s="8"/>
      <c r="AB56" s="7"/>
      <c r="AC56" s="19"/>
      <c r="AD56" s="7">
        <f>SUM($AB$8:AB56)+CurrentInventory</f>
        <v>0</v>
      </c>
      <c r="AE56" s="7" t="e">
        <f t="shared" si="5"/>
        <v>#N/A</v>
      </c>
      <c r="AT56" s="17"/>
    </row>
    <row r="57" spans="2:46" x14ac:dyDescent="0.25">
      <c r="B57" s="3"/>
      <c r="C57" s="4"/>
      <c r="D57" s="6"/>
      <c r="H57" s="3"/>
      <c r="I57" s="6"/>
      <c r="K57" s="8">
        <f t="shared" si="2"/>
        <v>43755</v>
      </c>
      <c r="L57" s="7">
        <f t="shared" si="3"/>
        <v>55.87</v>
      </c>
      <c r="N57" s="8">
        <f t="shared" si="0"/>
        <v>43755</v>
      </c>
      <c r="O57" s="23">
        <f t="shared" si="1"/>
        <v>0.88898517360350426</v>
      </c>
      <c r="U57" s="3"/>
      <c r="V57" s="5"/>
      <c r="W57" s="5"/>
      <c r="X57" s="5"/>
      <c r="Z57" s="20"/>
      <c r="AA57" s="8"/>
      <c r="AB57" s="7"/>
      <c r="AC57" s="19"/>
      <c r="AD57" s="7">
        <f>SUM($AB$8:AB57)+CurrentInventory</f>
        <v>0</v>
      </c>
      <c r="AE57" s="7" t="e">
        <f t="shared" si="5"/>
        <v>#N/A</v>
      </c>
      <c r="AT57" s="17"/>
    </row>
    <row r="58" spans="2:46" x14ac:dyDescent="0.25">
      <c r="B58" s="3"/>
      <c r="C58" s="4"/>
      <c r="D58" s="6"/>
      <c r="H58" s="3"/>
      <c r="I58" s="6"/>
      <c r="K58" s="8">
        <f t="shared" si="2"/>
        <v>43756</v>
      </c>
      <c r="L58" s="7">
        <f t="shared" si="3"/>
        <v>55.87</v>
      </c>
      <c r="N58" s="8">
        <f t="shared" si="0"/>
        <v>43756</v>
      </c>
      <c r="O58" s="23">
        <f t="shared" si="1"/>
        <v>0.88898517360350426</v>
      </c>
      <c r="U58" s="3"/>
      <c r="V58" s="5"/>
      <c r="W58" s="5"/>
      <c r="X58" s="5"/>
      <c r="Z58" s="20"/>
      <c r="AA58" s="8"/>
      <c r="AB58" s="7"/>
      <c r="AC58" s="19"/>
      <c r="AD58" s="7">
        <f>SUM($AB$8:AB58)+CurrentInventory</f>
        <v>0</v>
      </c>
      <c r="AE58" s="7" t="e">
        <f t="shared" si="5"/>
        <v>#N/A</v>
      </c>
      <c r="AT58" s="17"/>
    </row>
    <row r="59" spans="2:46" x14ac:dyDescent="0.25">
      <c r="B59" s="3"/>
      <c r="C59" s="4"/>
      <c r="D59" s="6"/>
      <c r="H59" s="3"/>
      <c r="I59" s="6"/>
      <c r="K59" s="8">
        <f t="shared" si="2"/>
        <v>43757</v>
      </c>
      <c r="L59" s="7">
        <f t="shared" si="3"/>
        <v>55.87</v>
      </c>
      <c r="N59" s="8">
        <f t="shared" si="0"/>
        <v>43757</v>
      </c>
      <c r="O59" s="23">
        <f t="shared" si="1"/>
        <v>0.88898517360350426</v>
      </c>
      <c r="U59" s="3"/>
      <c r="V59" s="5"/>
      <c r="W59" s="5"/>
      <c r="X59" s="5"/>
      <c r="Z59" s="20"/>
      <c r="AA59" s="8"/>
      <c r="AB59" s="7"/>
      <c r="AC59" s="19"/>
      <c r="AD59" s="7">
        <f>SUM($AB$8:AB59)+CurrentInventory</f>
        <v>0</v>
      </c>
      <c r="AE59" s="7" t="e">
        <f t="shared" si="5"/>
        <v>#N/A</v>
      </c>
      <c r="AT59" s="17"/>
    </row>
    <row r="60" spans="2:46" x14ac:dyDescent="0.25">
      <c r="B60" s="3"/>
      <c r="C60" s="4"/>
      <c r="D60" s="6"/>
      <c r="H60" s="3"/>
      <c r="I60" s="6"/>
      <c r="K60" s="8">
        <f t="shared" si="2"/>
        <v>43758</v>
      </c>
      <c r="L60" s="7">
        <f t="shared" si="3"/>
        <v>55.87</v>
      </c>
      <c r="N60" s="8">
        <f t="shared" si="0"/>
        <v>43758</v>
      </c>
      <c r="O60" s="23">
        <f t="shared" si="1"/>
        <v>0.88898517360350426</v>
      </c>
      <c r="U60" s="3"/>
      <c r="V60" s="5"/>
      <c r="W60" s="5"/>
      <c r="X60" s="5"/>
      <c r="Z60" s="20"/>
      <c r="AA60" s="8"/>
      <c r="AB60" s="7"/>
      <c r="AC60" s="19"/>
      <c r="AD60" s="7">
        <f>SUM($AB$8:AB60)+CurrentInventory</f>
        <v>0</v>
      </c>
      <c r="AE60" s="7" t="e">
        <f t="shared" si="5"/>
        <v>#N/A</v>
      </c>
      <c r="AT60" s="17"/>
    </row>
    <row r="61" spans="2:46" x14ac:dyDescent="0.25">
      <c r="B61" s="3"/>
      <c r="C61" s="4"/>
      <c r="D61" s="6"/>
      <c r="H61" s="3"/>
      <c r="I61" s="6"/>
      <c r="K61" s="8">
        <f t="shared" si="2"/>
        <v>43759</v>
      </c>
      <c r="L61" s="7">
        <f t="shared" si="3"/>
        <v>55.87</v>
      </c>
      <c r="N61" s="8">
        <f t="shared" si="0"/>
        <v>43759</v>
      </c>
      <c r="O61" s="23">
        <f t="shared" si="1"/>
        <v>0.88898517360350426</v>
      </c>
      <c r="U61" s="3"/>
      <c r="V61" s="5"/>
      <c r="W61" s="5"/>
      <c r="X61" s="5"/>
      <c r="Z61" s="20"/>
      <c r="AA61" s="8"/>
      <c r="AB61" s="7"/>
      <c r="AC61" s="19"/>
      <c r="AD61" s="7">
        <f>SUM($AB$8:AB61)+CurrentInventory</f>
        <v>0</v>
      </c>
      <c r="AE61" s="7" t="e">
        <f t="shared" si="5"/>
        <v>#N/A</v>
      </c>
      <c r="AT61" s="17"/>
    </row>
    <row r="62" spans="2:46" x14ac:dyDescent="0.25">
      <c r="B62" s="3"/>
      <c r="C62" s="4"/>
      <c r="D62" s="6"/>
      <c r="H62" s="3"/>
      <c r="I62" s="6"/>
      <c r="K62" s="8">
        <f t="shared" si="2"/>
        <v>43760</v>
      </c>
      <c r="L62" s="7">
        <f t="shared" si="3"/>
        <v>55.87</v>
      </c>
      <c r="N62" s="8">
        <f t="shared" si="0"/>
        <v>43760</v>
      </c>
      <c r="O62" s="23">
        <f t="shared" si="1"/>
        <v>0.88898517360350426</v>
      </c>
      <c r="U62" s="3"/>
      <c r="V62" s="5"/>
      <c r="W62" s="5"/>
      <c r="X62" s="5"/>
      <c r="Z62" s="20"/>
      <c r="AA62" s="8"/>
      <c r="AB62" s="7"/>
      <c r="AC62" s="19"/>
      <c r="AD62" s="7">
        <f>SUM($AB$8:AB62)+CurrentInventory</f>
        <v>0</v>
      </c>
      <c r="AE62" s="7" t="e">
        <f t="shared" si="5"/>
        <v>#N/A</v>
      </c>
      <c r="AT62" s="17"/>
    </row>
    <row r="63" spans="2:46" x14ac:dyDescent="0.25">
      <c r="B63" s="3"/>
      <c r="C63" s="4"/>
      <c r="D63" s="6"/>
      <c r="H63" s="3"/>
      <c r="I63" s="6"/>
      <c r="K63" s="8">
        <f t="shared" si="2"/>
        <v>43761</v>
      </c>
      <c r="L63" s="7">
        <f t="shared" si="3"/>
        <v>55.87</v>
      </c>
      <c r="N63" s="8">
        <f t="shared" si="0"/>
        <v>43761</v>
      </c>
      <c r="O63" s="23">
        <f t="shared" si="1"/>
        <v>0.88898517360350426</v>
      </c>
      <c r="U63" s="3"/>
      <c r="V63" s="5"/>
      <c r="W63" s="5"/>
      <c r="X63" s="5"/>
      <c r="Z63" s="20"/>
      <c r="AA63" s="8"/>
      <c r="AB63" s="7"/>
      <c r="AC63" s="19"/>
      <c r="AD63" s="7">
        <f>SUM($AB$8:AB63)+CurrentInventory</f>
        <v>0</v>
      </c>
      <c r="AE63" s="7" t="e">
        <f t="shared" si="5"/>
        <v>#N/A</v>
      </c>
      <c r="AT63" s="17"/>
    </row>
    <row r="64" spans="2:46" x14ac:dyDescent="0.25">
      <c r="B64" s="3"/>
      <c r="C64" s="4"/>
      <c r="D64" s="6"/>
      <c r="H64" s="3"/>
      <c r="I64" s="6"/>
      <c r="K64" s="8">
        <f t="shared" si="2"/>
        <v>43762</v>
      </c>
      <c r="L64" s="7">
        <f t="shared" si="3"/>
        <v>55.87</v>
      </c>
      <c r="N64" s="8">
        <f t="shared" si="0"/>
        <v>43762</v>
      </c>
      <c r="O64" s="23">
        <f t="shared" si="1"/>
        <v>0.88898517360350426</v>
      </c>
      <c r="U64" s="3"/>
      <c r="V64" s="5"/>
      <c r="W64" s="5"/>
      <c r="X64" s="5"/>
      <c r="Z64" s="20"/>
      <c r="AA64" s="8"/>
      <c r="AB64" s="7"/>
      <c r="AC64" s="19"/>
      <c r="AD64" s="7">
        <f>SUM($AB$8:AB64)+CurrentInventory</f>
        <v>0</v>
      </c>
      <c r="AE64" s="7" t="e">
        <f t="shared" si="5"/>
        <v>#N/A</v>
      </c>
      <c r="AT64" s="17"/>
    </row>
    <row r="65" spans="2:46" x14ac:dyDescent="0.25">
      <c r="B65" s="3"/>
      <c r="C65" s="4"/>
      <c r="D65" s="6"/>
      <c r="H65" s="3"/>
      <c r="I65" s="6"/>
      <c r="K65" s="8">
        <f t="shared" si="2"/>
        <v>43763</v>
      </c>
      <c r="L65" s="7">
        <f t="shared" si="3"/>
        <v>55.87</v>
      </c>
      <c r="N65" s="8">
        <f t="shared" si="0"/>
        <v>43763</v>
      </c>
      <c r="O65" s="23">
        <f t="shared" si="1"/>
        <v>0.88898517360350426</v>
      </c>
      <c r="U65" s="3"/>
      <c r="V65" s="5"/>
      <c r="W65" s="5"/>
      <c r="X65" s="5"/>
      <c r="Z65" s="20"/>
      <c r="AA65" s="8"/>
      <c r="AB65" s="7"/>
      <c r="AC65" s="19"/>
      <c r="AD65" s="7">
        <f>SUM($AB$8:AB65)+CurrentInventory</f>
        <v>0</v>
      </c>
      <c r="AE65" s="7" t="e">
        <f t="shared" si="5"/>
        <v>#N/A</v>
      </c>
      <c r="AT65" s="17"/>
    </row>
    <row r="66" spans="2:46" x14ac:dyDescent="0.25">
      <c r="B66" s="3"/>
      <c r="C66" s="4"/>
      <c r="D66" s="6"/>
      <c r="H66" s="3"/>
      <c r="I66" s="6"/>
      <c r="K66" s="8">
        <f t="shared" si="2"/>
        <v>43764</v>
      </c>
      <c r="L66" s="7">
        <f t="shared" si="3"/>
        <v>55.87</v>
      </c>
      <c r="N66" s="8">
        <f t="shared" si="0"/>
        <v>43764</v>
      </c>
      <c r="O66" s="23">
        <f t="shared" si="1"/>
        <v>0.88898517360350426</v>
      </c>
      <c r="U66" s="3"/>
      <c r="V66" s="5"/>
      <c r="W66" s="5"/>
      <c r="X66" s="5"/>
      <c r="Z66" s="20"/>
      <c r="AA66" s="8"/>
      <c r="AB66" s="7"/>
      <c r="AC66" s="19"/>
      <c r="AD66" s="7">
        <f>SUM($AB$8:AB66)+CurrentInventory</f>
        <v>0</v>
      </c>
      <c r="AE66" s="7" t="e">
        <f t="shared" si="5"/>
        <v>#N/A</v>
      </c>
      <c r="AT66" s="17"/>
    </row>
    <row r="67" spans="2:46" x14ac:dyDescent="0.25">
      <c r="B67" s="3"/>
      <c r="C67" s="4"/>
      <c r="D67" s="6"/>
      <c r="H67" s="3"/>
      <c r="I67" s="6"/>
      <c r="K67" s="8">
        <f t="shared" si="2"/>
        <v>43765</v>
      </c>
      <c r="L67" s="7">
        <f t="shared" si="3"/>
        <v>55.87</v>
      </c>
      <c r="N67" s="8">
        <f t="shared" si="0"/>
        <v>43765</v>
      </c>
      <c r="O67" s="23">
        <f t="shared" si="1"/>
        <v>0.88898517360350426</v>
      </c>
      <c r="U67" s="3"/>
      <c r="V67" s="5"/>
      <c r="W67" s="5"/>
      <c r="X67" s="5"/>
      <c r="Z67" s="20"/>
      <c r="AA67" s="8"/>
      <c r="AB67" s="7"/>
      <c r="AC67" s="19"/>
      <c r="AD67" s="7">
        <f>SUM($AB$8:AB67)+CurrentInventory</f>
        <v>0</v>
      </c>
      <c r="AE67" s="7" t="e">
        <f t="shared" si="5"/>
        <v>#N/A</v>
      </c>
      <c r="AT67" s="17"/>
    </row>
    <row r="68" spans="2:46" x14ac:dyDescent="0.25">
      <c r="B68" s="3"/>
      <c r="C68" s="4"/>
      <c r="D68" s="6"/>
      <c r="H68" s="3"/>
      <c r="I68" s="6"/>
      <c r="K68" s="8">
        <f t="shared" si="2"/>
        <v>43766</v>
      </c>
      <c r="L68" s="7">
        <f t="shared" si="3"/>
        <v>55.87</v>
      </c>
      <c r="N68" s="8">
        <f t="shared" si="0"/>
        <v>43766</v>
      </c>
      <c r="O68" s="23">
        <f t="shared" si="1"/>
        <v>0.88898517360350426</v>
      </c>
      <c r="U68" s="3"/>
      <c r="V68" s="5"/>
      <c r="W68" s="5"/>
      <c r="X68" s="5"/>
      <c r="Z68" s="20"/>
      <c r="AA68" s="8"/>
      <c r="AB68" s="7"/>
      <c r="AC68" s="19"/>
      <c r="AD68" s="7">
        <f>SUM($AB$8:AB68)+CurrentInventory</f>
        <v>0</v>
      </c>
      <c r="AE68" s="7" t="e">
        <f t="shared" si="5"/>
        <v>#N/A</v>
      </c>
      <c r="AT68" s="17"/>
    </row>
    <row r="69" spans="2:46" x14ac:dyDescent="0.25">
      <c r="B69" s="3"/>
      <c r="C69" s="4"/>
      <c r="D69" s="6"/>
      <c r="H69" s="3"/>
      <c r="I69" s="6"/>
      <c r="K69" s="8">
        <f t="shared" si="2"/>
        <v>43767</v>
      </c>
      <c r="L69" s="7">
        <f t="shared" si="3"/>
        <v>55.87</v>
      </c>
      <c r="N69" s="8">
        <f t="shared" ref="N69:N132" si="6">K69</f>
        <v>43767</v>
      </c>
      <c r="O69" s="23">
        <f t="shared" ref="O69:O132" si="7">VLOOKUP(K69,$B$4:$D$97, 3,TRUE)</f>
        <v>0.88898517360350426</v>
      </c>
      <c r="U69" s="3"/>
      <c r="V69" s="5"/>
      <c r="W69" s="5"/>
      <c r="X69" s="5"/>
      <c r="Z69" s="20"/>
      <c r="AA69" s="8"/>
      <c r="AB69" s="7"/>
      <c r="AC69" s="19"/>
      <c r="AD69" s="7">
        <f>SUM($AB$8:AB69)+CurrentInventory</f>
        <v>0</v>
      </c>
      <c r="AE69" s="7" t="e">
        <f t="shared" si="5"/>
        <v>#N/A</v>
      </c>
      <c r="AT69" s="17"/>
    </row>
    <row r="70" spans="2:46" x14ac:dyDescent="0.25">
      <c r="B70" s="3"/>
      <c r="C70" s="4"/>
      <c r="D70" s="6"/>
      <c r="H70" s="3"/>
      <c r="I70" s="6"/>
      <c r="K70" s="8">
        <f t="shared" ref="K70:K133" si="8">IF(K69+1&gt;MAX($B$4:$B$97), NA(), K69+1)</f>
        <v>43768</v>
      </c>
      <c r="L70" s="7">
        <f t="shared" ref="L70:L133" si="9">VLOOKUP(K70,$B$4:$C$97, 2,TRUE)</f>
        <v>55.87</v>
      </c>
      <c r="N70" s="8">
        <f t="shared" si="6"/>
        <v>43768</v>
      </c>
      <c r="O70" s="23">
        <f t="shared" si="7"/>
        <v>0.88898517360350426</v>
      </c>
      <c r="U70" s="3"/>
      <c r="V70" s="5"/>
      <c r="W70" s="5"/>
      <c r="X70" s="5"/>
      <c r="Z70" s="20"/>
      <c r="AA70" s="8"/>
      <c r="AB70" s="7"/>
      <c r="AC70" s="19"/>
      <c r="AD70" s="7">
        <f>SUM($AB$8:AB70)+CurrentInventory</f>
        <v>0</v>
      </c>
      <c r="AE70" s="7" t="e">
        <f t="shared" si="5"/>
        <v>#N/A</v>
      </c>
      <c r="AT70" s="17"/>
    </row>
    <row r="71" spans="2:46" x14ac:dyDescent="0.25">
      <c r="B71" s="3"/>
      <c r="C71" s="4"/>
      <c r="D71" s="6"/>
      <c r="H71" s="3"/>
      <c r="I71" s="6"/>
      <c r="K71" s="8">
        <f t="shared" si="8"/>
        <v>43769</v>
      </c>
      <c r="L71" s="7">
        <f t="shared" si="9"/>
        <v>55.87</v>
      </c>
      <c r="N71" s="8">
        <f t="shared" si="6"/>
        <v>43769</v>
      </c>
      <c r="O71" s="23">
        <f t="shared" si="7"/>
        <v>0.88898517360350426</v>
      </c>
      <c r="U71" s="3"/>
      <c r="V71" s="5"/>
      <c r="W71" s="5"/>
      <c r="X71" s="5"/>
      <c r="Z71" s="20"/>
      <c r="AA71" s="8"/>
      <c r="AB71" s="7"/>
      <c r="AC71" s="19"/>
      <c r="AD71" s="7">
        <f>SUM($AB$8:AB71)+CurrentInventory</f>
        <v>0</v>
      </c>
      <c r="AE71" s="7" t="e">
        <f t="shared" si="5"/>
        <v>#N/A</v>
      </c>
      <c r="AT71" s="17"/>
    </row>
    <row r="72" spans="2:46" x14ac:dyDescent="0.25">
      <c r="B72" s="3"/>
      <c r="C72" s="4"/>
      <c r="D72" s="6"/>
      <c r="H72" s="3"/>
      <c r="I72" s="6"/>
      <c r="K72" s="8">
        <f t="shared" si="8"/>
        <v>43770</v>
      </c>
      <c r="L72" s="7">
        <f t="shared" si="9"/>
        <v>57.89</v>
      </c>
      <c r="N72" s="8">
        <f t="shared" si="6"/>
        <v>43770</v>
      </c>
      <c r="O72" s="23">
        <f t="shared" si="7"/>
        <v>0.82899860417940308</v>
      </c>
      <c r="U72" s="3"/>
      <c r="V72" s="5"/>
      <c r="W72" s="5"/>
      <c r="X72" s="5"/>
      <c r="Z72" s="20"/>
      <c r="AA72" s="8"/>
      <c r="AB72" s="7"/>
      <c r="AC72" s="19"/>
      <c r="AD72" s="7">
        <f>SUM($AB$8:AB72)+CurrentInventory</f>
        <v>0</v>
      </c>
      <c r="AE72" s="7" t="e">
        <f t="shared" ref="AE72:AE135" si="10">VLOOKUP(AA72,$K$4:$L$1579, 2, FALSE)</f>
        <v>#N/A</v>
      </c>
      <c r="AT72" s="17"/>
    </row>
    <row r="73" spans="2:46" x14ac:dyDescent="0.25">
      <c r="B73" s="3"/>
      <c r="C73" s="4"/>
      <c r="D73" s="6"/>
      <c r="H73" s="3"/>
      <c r="I73" s="6"/>
      <c r="K73" s="8">
        <f t="shared" si="8"/>
        <v>43771</v>
      </c>
      <c r="L73" s="7">
        <f t="shared" si="9"/>
        <v>57.89</v>
      </c>
      <c r="N73" s="8">
        <f t="shared" si="6"/>
        <v>43771</v>
      </c>
      <c r="O73" s="23">
        <f t="shared" si="7"/>
        <v>0.82899860417940308</v>
      </c>
      <c r="U73" s="3"/>
      <c r="V73" s="5"/>
      <c r="W73" s="5"/>
      <c r="X73" s="5"/>
      <c r="Z73" s="20"/>
      <c r="AA73" s="8"/>
      <c r="AB73" s="7"/>
      <c r="AC73" s="19"/>
      <c r="AD73" s="7">
        <f>SUM($AB$8:AB73)+CurrentInventory</f>
        <v>0</v>
      </c>
      <c r="AE73" s="7" t="e">
        <f t="shared" si="10"/>
        <v>#N/A</v>
      </c>
      <c r="AT73" s="17"/>
    </row>
    <row r="74" spans="2:46" x14ac:dyDescent="0.25">
      <c r="B74" s="3"/>
      <c r="C74" s="4"/>
      <c r="D74" s="6"/>
      <c r="H74" s="3"/>
      <c r="I74" s="6"/>
      <c r="K74" s="8">
        <f t="shared" si="8"/>
        <v>43772</v>
      </c>
      <c r="L74" s="7">
        <f t="shared" si="9"/>
        <v>57.89</v>
      </c>
      <c r="N74" s="8">
        <f t="shared" si="6"/>
        <v>43772</v>
      </c>
      <c r="O74" s="23">
        <f t="shared" si="7"/>
        <v>0.82899860417940308</v>
      </c>
      <c r="U74" s="3"/>
      <c r="V74" s="5"/>
      <c r="W74" s="5"/>
      <c r="X74" s="5"/>
      <c r="Z74" s="20"/>
      <c r="AA74" s="8"/>
      <c r="AB74" s="7"/>
      <c r="AC74" s="19"/>
      <c r="AD74" s="7">
        <f>SUM($AB$8:AB74)+CurrentInventory</f>
        <v>0</v>
      </c>
      <c r="AE74" s="7" t="e">
        <f t="shared" si="10"/>
        <v>#N/A</v>
      </c>
      <c r="AT74" s="17"/>
    </row>
    <row r="75" spans="2:46" x14ac:dyDescent="0.25">
      <c r="B75" s="3"/>
      <c r="C75" s="4"/>
      <c r="D75" s="6"/>
      <c r="H75" s="3"/>
      <c r="I75" s="6"/>
      <c r="K75" s="8">
        <f t="shared" si="8"/>
        <v>43773</v>
      </c>
      <c r="L75" s="7">
        <f t="shared" si="9"/>
        <v>57.89</v>
      </c>
      <c r="N75" s="8">
        <f t="shared" si="6"/>
        <v>43773</v>
      </c>
      <c r="O75" s="23">
        <f t="shared" si="7"/>
        <v>0.82899860417940308</v>
      </c>
      <c r="U75" s="3"/>
      <c r="V75" s="5"/>
      <c r="W75" s="5"/>
      <c r="X75" s="5"/>
      <c r="Z75" s="20"/>
      <c r="AA75" s="8"/>
      <c r="AB75" s="7"/>
      <c r="AC75" s="19"/>
      <c r="AD75" s="7">
        <f>SUM($AB$8:AB75)+CurrentInventory</f>
        <v>0</v>
      </c>
      <c r="AE75" s="7" t="e">
        <f t="shared" si="10"/>
        <v>#N/A</v>
      </c>
      <c r="AT75" s="17"/>
    </row>
    <row r="76" spans="2:46" x14ac:dyDescent="0.25">
      <c r="B76" s="3"/>
      <c r="C76" s="4"/>
      <c r="D76" s="6"/>
      <c r="H76" s="3"/>
      <c r="I76" s="6"/>
      <c r="K76" s="8">
        <f t="shared" si="8"/>
        <v>43774</v>
      </c>
      <c r="L76" s="7">
        <f t="shared" si="9"/>
        <v>57.89</v>
      </c>
      <c r="N76" s="8">
        <f t="shared" si="6"/>
        <v>43774</v>
      </c>
      <c r="O76" s="23">
        <f t="shared" si="7"/>
        <v>0.82899860417940308</v>
      </c>
      <c r="U76" s="3"/>
      <c r="V76" s="5"/>
      <c r="W76" s="5"/>
      <c r="X76" s="5"/>
      <c r="Z76" s="20"/>
      <c r="AA76" s="8"/>
      <c r="AB76" s="7"/>
      <c r="AC76" s="19"/>
      <c r="AD76" s="7">
        <f>SUM($AB$8:AB76)+CurrentInventory</f>
        <v>0</v>
      </c>
      <c r="AE76" s="7" t="e">
        <f t="shared" si="10"/>
        <v>#N/A</v>
      </c>
      <c r="AT76" s="17"/>
    </row>
    <row r="77" spans="2:46" x14ac:dyDescent="0.25">
      <c r="B77" s="3"/>
      <c r="C77" s="4"/>
      <c r="D77" s="6"/>
      <c r="H77" s="3"/>
      <c r="I77" s="6"/>
      <c r="K77" s="8">
        <f t="shared" si="8"/>
        <v>43775</v>
      </c>
      <c r="L77" s="7">
        <f t="shared" si="9"/>
        <v>57.89</v>
      </c>
      <c r="N77" s="8">
        <f t="shared" si="6"/>
        <v>43775</v>
      </c>
      <c r="O77" s="23">
        <f t="shared" si="7"/>
        <v>0.82899860417940308</v>
      </c>
      <c r="U77" s="3"/>
      <c r="V77" s="5"/>
      <c r="W77" s="5"/>
      <c r="X77" s="5"/>
      <c r="Z77" s="20"/>
      <c r="AA77" s="8"/>
      <c r="AB77" s="7"/>
      <c r="AC77" s="19"/>
      <c r="AD77" s="7">
        <f>SUM($AB$8:AB77)+CurrentInventory</f>
        <v>0</v>
      </c>
      <c r="AE77" s="7" t="e">
        <f t="shared" si="10"/>
        <v>#N/A</v>
      </c>
      <c r="AT77" s="17"/>
    </row>
    <row r="78" spans="2:46" x14ac:dyDescent="0.25">
      <c r="B78" s="3"/>
      <c r="C78" s="4"/>
      <c r="D78" s="6"/>
      <c r="H78" s="3"/>
      <c r="I78" s="6"/>
      <c r="K78" s="8">
        <f t="shared" si="8"/>
        <v>43776</v>
      </c>
      <c r="L78" s="7">
        <f t="shared" si="9"/>
        <v>57.89</v>
      </c>
      <c r="N78" s="8">
        <f t="shared" si="6"/>
        <v>43776</v>
      </c>
      <c r="O78" s="23">
        <f t="shared" si="7"/>
        <v>0.82899860417940308</v>
      </c>
      <c r="U78" s="3"/>
      <c r="V78" s="5"/>
      <c r="W78" s="5"/>
      <c r="X78" s="5"/>
      <c r="Z78" s="20"/>
      <c r="AA78" s="8"/>
      <c r="AB78" s="7"/>
      <c r="AC78" s="19"/>
      <c r="AD78" s="7">
        <f>SUM($AB$8:AB78)+CurrentInventory</f>
        <v>0</v>
      </c>
      <c r="AE78" s="7" t="e">
        <f t="shared" si="10"/>
        <v>#N/A</v>
      </c>
      <c r="AT78" s="17"/>
    </row>
    <row r="79" spans="2:46" x14ac:dyDescent="0.25">
      <c r="B79" s="3"/>
      <c r="C79" s="4"/>
      <c r="D79" s="6"/>
      <c r="H79" s="3"/>
      <c r="I79" s="6"/>
      <c r="K79" s="8">
        <f t="shared" si="8"/>
        <v>43777</v>
      </c>
      <c r="L79" s="7">
        <f t="shared" si="9"/>
        <v>57.89</v>
      </c>
      <c r="N79" s="8">
        <f t="shared" si="6"/>
        <v>43777</v>
      </c>
      <c r="O79" s="23">
        <f t="shared" si="7"/>
        <v>0.82899860417940308</v>
      </c>
      <c r="U79" s="3"/>
      <c r="V79" s="5"/>
      <c r="W79" s="5"/>
      <c r="X79" s="5"/>
      <c r="Z79" s="20"/>
      <c r="AA79" s="8"/>
      <c r="AB79" s="7"/>
      <c r="AC79" s="19"/>
      <c r="AD79" s="7">
        <f>SUM($AB$8:AB79)+CurrentInventory</f>
        <v>0</v>
      </c>
      <c r="AE79" s="7" t="e">
        <f t="shared" si="10"/>
        <v>#N/A</v>
      </c>
      <c r="AT79" s="17"/>
    </row>
    <row r="80" spans="2:46" x14ac:dyDescent="0.25">
      <c r="B80" s="3"/>
      <c r="C80" s="4"/>
      <c r="D80" s="6"/>
      <c r="H80" s="3"/>
      <c r="I80" s="6"/>
      <c r="K80" s="8">
        <f t="shared" si="8"/>
        <v>43778</v>
      </c>
      <c r="L80" s="7">
        <f t="shared" si="9"/>
        <v>57.89</v>
      </c>
      <c r="N80" s="8">
        <f t="shared" si="6"/>
        <v>43778</v>
      </c>
      <c r="O80" s="23">
        <f t="shared" si="7"/>
        <v>0.82899860417940308</v>
      </c>
      <c r="U80" s="3"/>
      <c r="V80" s="5"/>
      <c r="W80" s="5"/>
      <c r="X80" s="5"/>
      <c r="Z80" s="20"/>
      <c r="AA80" s="8"/>
      <c r="AB80" s="7"/>
      <c r="AC80" s="19"/>
      <c r="AD80" s="7">
        <f>SUM($AB$8:AB80)+CurrentInventory</f>
        <v>0</v>
      </c>
      <c r="AE80" s="7" t="e">
        <f t="shared" si="10"/>
        <v>#N/A</v>
      </c>
      <c r="AT80" s="17"/>
    </row>
    <row r="81" spans="2:46" x14ac:dyDescent="0.25">
      <c r="B81" s="3"/>
      <c r="C81" s="4"/>
      <c r="D81" s="6"/>
      <c r="H81" s="3"/>
      <c r="I81" s="6"/>
      <c r="K81" s="8">
        <f t="shared" si="8"/>
        <v>43779</v>
      </c>
      <c r="L81" s="7">
        <f t="shared" si="9"/>
        <v>57.89</v>
      </c>
      <c r="N81" s="8">
        <f t="shared" si="6"/>
        <v>43779</v>
      </c>
      <c r="O81" s="23">
        <f t="shared" si="7"/>
        <v>0.82899860417940308</v>
      </c>
      <c r="U81" s="3"/>
      <c r="V81" s="5"/>
      <c r="W81" s="5"/>
      <c r="X81" s="5"/>
      <c r="Z81" s="20"/>
      <c r="AA81" s="8"/>
      <c r="AB81" s="7"/>
      <c r="AC81" s="19"/>
      <c r="AD81" s="7">
        <f>SUM($AB$8:AB81)+CurrentInventory</f>
        <v>0</v>
      </c>
      <c r="AE81" s="7" t="e">
        <f t="shared" si="10"/>
        <v>#N/A</v>
      </c>
      <c r="AT81" s="17"/>
    </row>
    <row r="82" spans="2:46" x14ac:dyDescent="0.25">
      <c r="B82" s="3"/>
      <c r="C82" s="4"/>
      <c r="D82" s="6"/>
      <c r="H82" s="3"/>
      <c r="I82" s="6"/>
      <c r="K82" s="8">
        <f t="shared" si="8"/>
        <v>43780</v>
      </c>
      <c r="L82" s="7">
        <f t="shared" si="9"/>
        <v>57.89</v>
      </c>
      <c r="N82" s="8">
        <f t="shared" si="6"/>
        <v>43780</v>
      </c>
      <c r="O82" s="23">
        <f t="shared" si="7"/>
        <v>0.82899860417940308</v>
      </c>
      <c r="U82" s="3"/>
      <c r="V82" s="5"/>
      <c r="W82" s="5"/>
      <c r="X82" s="5"/>
      <c r="Z82" s="20"/>
      <c r="AA82" s="8"/>
      <c r="AB82" s="7"/>
      <c r="AC82" s="19"/>
      <c r="AD82" s="7">
        <f>SUM($AB$8:AB82)+CurrentInventory</f>
        <v>0</v>
      </c>
      <c r="AE82" s="7" t="e">
        <f t="shared" si="10"/>
        <v>#N/A</v>
      </c>
      <c r="AT82" s="17"/>
    </row>
    <row r="83" spans="2:46" x14ac:dyDescent="0.25">
      <c r="B83" s="3"/>
      <c r="C83" s="4"/>
      <c r="D83" s="6"/>
      <c r="H83" s="3"/>
      <c r="I83" s="6"/>
      <c r="K83" s="8">
        <f t="shared" si="8"/>
        <v>43781</v>
      </c>
      <c r="L83" s="7">
        <f t="shared" si="9"/>
        <v>57.89</v>
      </c>
      <c r="N83" s="8">
        <f t="shared" si="6"/>
        <v>43781</v>
      </c>
      <c r="O83" s="23">
        <f t="shared" si="7"/>
        <v>0.82899860417940308</v>
      </c>
      <c r="U83" s="3"/>
      <c r="V83" s="5"/>
      <c r="W83" s="5"/>
      <c r="X83" s="5"/>
      <c r="Z83" s="20"/>
      <c r="AA83" s="8"/>
      <c r="AB83" s="7"/>
      <c r="AC83" s="19"/>
      <c r="AD83" s="7">
        <f>SUM($AB$8:AB83)+CurrentInventory</f>
        <v>0</v>
      </c>
      <c r="AE83" s="7" t="e">
        <f t="shared" si="10"/>
        <v>#N/A</v>
      </c>
      <c r="AT83" s="17"/>
    </row>
    <row r="84" spans="2:46" x14ac:dyDescent="0.25">
      <c r="B84" s="3"/>
      <c r="C84" s="4"/>
      <c r="D84" s="6"/>
      <c r="H84" s="3"/>
      <c r="I84" s="6"/>
      <c r="K84" s="8">
        <f t="shared" si="8"/>
        <v>43782</v>
      </c>
      <c r="L84" s="7">
        <f t="shared" si="9"/>
        <v>57.89</v>
      </c>
      <c r="N84" s="8">
        <f t="shared" si="6"/>
        <v>43782</v>
      </c>
      <c r="O84" s="23">
        <f t="shared" si="7"/>
        <v>0.82899860417940308</v>
      </c>
      <c r="U84" s="3"/>
      <c r="V84" s="5"/>
      <c r="W84" s="5"/>
      <c r="X84" s="5"/>
      <c r="Z84" s="20"/>
      <c r="AA84" s="8"/>
      <c r="AB84" s="7"/>
      <c r="AC84" s="19"/>
      <c r="AD84" s="7">
        <f>SUM($AB$8:AB84)+CurrentInventory</f>
        <v>0</v>
      </c>
      <c r="AE84" s="7" t="e">
        <f t="shared" si="10"/>
        <v>#N/A</v>
      </c>
      <c r="AT84" s="17"/>
    </row>
    <row r="85" spans="2:46" x14ac:dyDescent="0.25">
      <c r="B85" s="3"/>
      <c r="C85" s="4"/>
      <c r="D85" s="6"/>
      <c r="H85" s="3"/>
      <c r="I85" s="6"/>
      <c r="K85" s="8">
        <f t="shared" si="8"/>
        <v>43783</v>
      </c>
      <c r="L85" s="7">
        <f t="shared" si="9"/>
        <v>57.89</v>
      </c>
      <c r="N85" s="8">
        <f t="shared" si="6"/>
        <v>43783</v>
      </c>
      <c r="O85" s="23">
        <f t="shared" si="7"/>
        <v>0.82899860417940308</v>
      </c>
      <c r="U85" s="3"/>
      <c r="V85" s="5"/>
      <c r="W85" s="5"/>
      <c r="X85" s="5"/>
      <c r="Z85" s="20"/>
      <c r="AA85" s="8"/>
      <c r="AB85" s="7"/>
      <c r="AC85" s="19"/>
      <c r="AD85" s="7">
        <f>SUM($AB$8:AB85)+CurrentInventory</f>
        <v>0</v>
      </c>
      <c r="AE85" s="7" t="e">
        <f t="shared" si="10"/>
        <v>#N/A</v>
      </c>
      <c r="AT85" s="17"/>
    </row>
    <row r="86" spans="2:46" x14ac:dyDescent="0.25">
      <c r="B86" s="3"/>
      <c r="C86" s="4"/>
      <c r="D86" s="6"/>
      <c r="H86" s="3"/>
      <c r="I86" s="6"/>
      <c r="K86" s="8">
        <f t="shared" si="8"/>
        <v>43784</v>
      </c>
      <c r="L86" s="7">
        <f t="shared" si="9"/>
        <v>57.89</v>
      </c>
      <c r="N86" s="8">
        <f t="shared" si="6"/>
        <v>43784</v>
      </c>
      <c r="O86" s="23">
        <f t="shared" si="7"/>
        <v>0.82899860417940308</v>
      </c>
      <c r="U86" s="3"/>
      <c r="V86" s="5"/>
      <c r="W86" s="5"/>
      <c r="X86" s="5"/>
      <c r="Z86" s="20"/>
      <c r="AA86" s="8"/>
      <c r="AB86" s="7"/>
      <c r="AC86" s="19"/>
      <c r="AD86" s="7">
        <f>SUM($AB$8:AB86)+CurrentInventory</f>
        <v>0</v>
      </c>
      <c r="AE86" s="7" t="e">
        <f t="shared" si="10"/>
        <v>#N/A</v>
      </c>
      <c r="AT86" s="17"/>
    </row>
    <row r="87" spans="2:46" x14ac:dyDescent="0.25">
      <c r="B87" s="3"/>
      <c r="C87" s="4"/>
      <c r="D87" s="6"/>
      <c r="H87" s="3"/>
      <c r="I87" s="6"/>
      <c r="K87" s="8">
        <f t="shared" si="8"/>
        <v>43785</v>
      </c>
      <c r="L87" s="7">
        <f t="shared" si="9"/>
        <v>57.89</v>
      </c>
      <c r="N87" s="8">
        <f t="shared" si="6"/>
        <v>43785</v>
      </c>
      <c r="O87" s="23">
        <f t="shared" si="7"/>
        <v>0.82899860417940308</v>
      </c>
      <c r="U87" s="3"/>
      <c r="V87" s="5"/>
      <c r="W87" s="5"/>
      <c r="X87" s="5"/>
      <c r="Z87" s="20"/>
      <c r="AA87" s="8"/>
      <c r="AB87" s="7"/>
      <c r="AC87" s="19"/>
      <c r="AD87" s="7">
        <f>SUM($AB$8:AB87)+CurrentInventory</f>
        <v>0</v>
      </c>
      <c r="AE87" s="7" t="e">
        <f t="shared" si="10"/>
        <v>#N/A</v>
      </c>
      <c r="AT87" s="17"/>
    </row>
    <row r="88" spans="2:46" x14ac:dyDescent="0.25">
      <c r="B88" s="3"/>
      <c r="C88" s="4"/>
      <c r="D88" s="6"/>
      <c r="H88" s="3"/>
      <c r="I88" s="6"/>
      <c r="K88" s="8">
        <f t="shared" si="8"/>
        <v>43786</v>
      </c>
      <c r="L88" s="7">
        <f t="shared" si="9"/>
        <v>57.89</v>
      </c>
      <c r="N88" s="8">
        <f t="shared" si="6"/>
        <v>43786</v>
      </c>
      <c r="O88" s="23">
        <f t="shared" si="7"/>
        <v>0.82899860417940308</v>
      </c>
      <c r="U88" s="3"/>
      <c r="V88" s="5"/>
      <c r="W88" s="5"/>
      <c r="X88" s="5"/>
      <c r="Z88" s="20"/>
      <c r="AA88" s="8"/>
      <c r="AB88" s="7"/>
      <c r="AC88" s="19"/>
      <c r="AD88" s="7">
        <f>SUM($AB$8:AB88)+CurrentInventory</f>
        <v>0</v>
      </c>
      <c r="AE88" s="7" t="e">
        <f t="shared" si="10"/>
        <v>#N/A</v>
      </c>
      <c r="AT88" s="17"/>
    </row>
    <row r="89" spans="2:46" x14ac:dyDescent="0.25">
      <c r="B89" s="3"/>
      <c r="C89" s="4"/>
      <c r="D89" s="6"/>
      <c r="H89" s="3"/>
      <c r="I89" s="6"/>
      <c r="K89" s="8">
        <f t="shared" si="8"/>
        <v>43787</v>
      </c>
      <c r="L89" s="7">
        <f t="shared" si="9"/>
        <v>57.89</v>
      </c>
      <c r="N89" s="8">
        <f t="shared" si="6"/>
        <v>43787</v>
      </c>
      <c r="O89" s="23">
        <f t="shared" si="7"/>
        <v>0.82899860417940308</v>
      </c>
      <c r="U89" s="3"/>
      <c r="V89" s="5"/>
      <c r="W89" s="5"/>
      <c r="X89" s="5"/>
      <c r="Z89" s="20"/>
      <c r="AA89" s="8"/>
      <c r="AB89" s="7"/>
      <c r="AC89" s="19"/>
      <c r="AD89" s="7">
        <f>SUM($AB$8:AB89)+CurrentInventory</f>
        <v>0</v>
      </c>
      <c r="AE89" s="7" t="e">
        <f t="shared" si="10"/>
        <v>#N/A</v>
      </c>
      <c r="AT89" s="17"/>
    </row>
    <row r="90" spans="2:46" x14ac:dyDescent="0.25">
      <c r="B90" s="3"/>
      <c r="C90" s="4"/>
      <c r="D90" s="6"/>
      <c r="H90" s="3"/>
      <c r="I90" s="6"/>
      <c r="K90" s="8">
        <f t="shared" si="8"/>
        <v>43788</v>
      </c>
      <c r="L90" s="7">
        <f t="shared" si="9"/>
        <v>57.89</v>
      </c>
      <c r="N90" s="8">
        <f t="shared" si="6"/>
        <v>43788</v>
      </c>
      <c r="O90" s="23">
        <f t="shared" si="7"/>
        <v>0.82899860417940308</v>
      </c>
      <c r="U90" s="3"/>
      <c r="V90" s="5"/>
      <c r="W90" s="5"/>
      <c r="X90" s="5"/>
      <c r="Z90" s="20"/>
      <c r="AA90" s="8"/>
      <c r="AB90" s="7"/>
      <c r="AC90" s="19"/>
      <c r="AD90" s="7">
        <f>SUM($AB$8:AB90)+CurrentInventory</f>
        <v>0</v>
      </c>
      <c r="AE90" s="7" t="e">
        <f t="shared" si="10"/>
        <v>#N/A</v>
      </c>
      <c r="AT90" s="17"/>
    </row>
    <row r="91" spans="2:46" x14ac:dyDescent="0.25">
      <c r="B91" s="3"/>
      <c r="C91" s="4"/>
      <c r="D91" s="6"/>
      <c r="H91" s="3"/>
      <c r="I91" s="6"/>
      <c r="K91" s="8">
        <f t="shared" si="8"/>
        <v>43789</v>
      </c>
      <c r="L91" s="7">
        <f t="shared" si="9"/>
        <v>57.89</v>
      </c>
      <c r="N91" s="8">
        <f t="shared" si="6"/>
        <v>43789</v>
      </c>
      <c r="O91" s="23">
        <f t="shared" si="7"/>
        <v>0.82899860417940308</v>
      </c>
      <c r="U91" s="3"/>
      <c r="V91" s="5"/>
      <c r="W91" s="5"/>
      <c r="X91" s="5"/>
      <c r="Z91" s="20"/>
      <c r="AA91" s="8"/>
      <c r="AB91" s="7"/>
      <c r="AC91" s="19"/>
      <c r="AD91" s="7">
        <f>SUM($AB$8:AB91)+CurrentInventory</f>
        <v>0</v>
      </c>
      <c r="AE91" s="7" t="e">
        <f t="shared" si="10"/>
        <v>#N/A</v>
      </c>
      <c r="AT91" s="17"/>
    </row>
    <row r="92" spans="2:46" x14ac:dyDescent="0.25">
      <c r="B92" s="3"/>
      <c r="C92" s="4"/>
      <c r="D92" s="6"/>
      <c r="H92" s="3"/>
      <c r="I92" s="6"/>
      <c r="K92" s="8">
        <f t="shared" si="8"/>
        <v>43790</v>
      </c>
      <c r="L92" s="7">
        <f t="shared" si="9"/>
        <v>57.89</v>
      </c>
      <c r="N92" s="8">
        <f t="shared" si="6"/>
        <v>43790</v>
      </c>
      <c r="O92" s="23">
        <f t="shared" si="7"/>
        <v>0.82899860417940308</v>
      </c>
      <c r="U92" s="3"/>
      <c r="V92" s="5"/>
      <c r="W92" s="5"/>
      <c r="X92" s="5"/>
      <c r="Z92" s="20"/>
      <c r="AA92" s="8"/>
      <c r="AB92" s="7"/>
      <c r="AC92" s="19"/>
      <c r="AD92" s="7">
        <f>SUM($AB$8:AB92)+CurrentInventory</f>
        <v>0</v>
      </c>
      <c r="AE92" s="7" t="e">
        <f t="shared" si="10"/>
        <v>#N/A</v>
      </c>
      <c r="AT92" s="17"/>
    </row>
    <row r="93" spans="2:46" x14ac:dyDescent="0.25">
      <c r="B93" s="3"/>
      <c r="C93" s="4"/>
      <c r="D93" s="6"/>
      <c r="H93" s="3"/>
      <c r="I93" s="6"/>
      <c r="K93" s="8">
        <f t="shared" si="8"/>
        <v>43791</v>
      </c>
      <c r="L93" s="7">
        <f t="shared" si="9"/>
        <v>57.89</v>
      </c>
      <c r="N93" s="8">
        <f t="shared" si="6"/>
        <v>43791</v>
      </c>
      <c r="O93" s="23">
        <f t="shared" si="7"/>
        <v>0.82899860417940308</v>
      </c>
      <c r="U93" s="3"/>
      <c r="V93" s="5"/>
      <c r="W93" s="5"/>
      <c r="X93" s="5"/>
      <c r="Z93" s="20"/>
      <c r="AA93" s="8"/>
      <c r="AB93" s="7"/>
      <c r="AC93" s="19"/>
      <c r="AD93" s="7">
        <f>SUM($AB$8:AB93)+CurrentInventory</f>
        <v>0</v>
      </c>
      <c r="AE93" s="7" t="e">
        <f t="shared" si="10"/>
        <v>#N/A</v>
      </c>
      <c r="AT93" s="17"/>
    </row>
    <row r="94" spans="2:46" x14ac:dyDescent="0.25">
      <c r="B94" s="3"/>
      <c r="C94" s="4"/>
      <c r="D94" s="6"/>
      <c r="H94" s="3"/>
      <c r="I94" s="6"/>
      <c r="K94" s="8">
        <f t="shared" si="8"/>
        <v>43792</v>
      </c>
      <c r="L94" s="7">
        <f t="shared" si="9"/>
        <v>57.89</v>
      </c>
      <c r="N94" s="8">
        <f t="shared" si="6"/>
        <v>43792</v>
      </c>
      <c r="O94" s="23">
        <f t="shared" si="7"/>
        <v>0.82899860417940308</v>
      </c>
      <c r="U94" s="3"/>
      <c r="V94" s="5"/>
      <c r="W94" s="5"/>
      <c r="X94" s="5"/>
      <c r="Z94" s="20"/>
      <c r="AA94" s="8"/>
      <c r="AB94" s="7"/>
      <c r="AC94" s="19"/>
      <c r="AD94" s="7">
        <f>SUM($AB$8:AB94)+CurrentInventory</f>
        <v>0</v>
      </c>
      <c r="AE94" s="7" t="e">
        <f t="shared" si="10"/>
        <v>#N/A</v>
      </c>
      <c r="AT94" s="17"/>
    </row>
    <row r="95" spans="2:46" x14ac:dyDescent="0.25">
      <c r="B95" s="3"/>
      <c r="C95" s="4"/>
      <c r="D95" s="6"/>
      <c r="H95" s="3"/>
      <c r="I95" s="6"/>
      <c r="K95" s="8">
        <f t="shared" si="8"/>
        <v>43793</v>
      </c>
      <c r="L95" s="7">
        <f t="shared" si="9"/>
        <v>57.89</v>
      </c>
      <c r="N95" s="8">
        <f t="shared" si="6"/>
        <v>43793</v>
      </c>
      <c r="O95" s="23">
        <f t="shared" si="7"/>
        <v>0.82899860417940308</v>
      </c>
      <c r="U95" s="3"/>
      <c r="V95" s="5"/>
      <c r="W95" s="5"/>
      <c r="X95" s="5"/>
      <c r="Z95" s="20"/>
      <c r="AA95" s="8"/>
      <c r="AB95" s="7"/>
      <c r="AC95" s="19"/>
      <c r="AD95" s="7">
        <f>SUM($AB$8:AB95)+CurrentInventory</f>
        <v>0</v>
      </c>
      <c r="AE95" s="7" t="e">
        <f t="shared" si="10"/>
        <v>#N/A</v>
      </c>
      <c r="AT95" s="17"/>
    </row>
    <row r="96" spans="2:46" x14ac:dyDescent="0.25">
      <c r="B96" s="3"/>
      <c r="C96" s="4"/>
      <c r="D96" s="6"/>
      <c r="H96" s="3"/>
      <c r="I96" s="6"/>
      <c r="K96" s="8">
        <f t="shared" si="8"/>
        <v>43794</v>
      </c>
      <c r="L96" s="7">
        <f t="shared" si="9"/>
        <v>57.89</v>
      </c>
      <c r="N96" s="8">
        <f t="shared" si="6"/>
        <v>43794</v>
      </c>
      <c r="O96" s="23">
        <f t="shared" si="7"/>
        <v>0.82899860417940308</v>
      </c>
      <c r="U96" s="3"/>
      <c r="V96" s="5"/>
      <c r="W96" s="5"/>
      <c r="X96" s="5"/>
      <c r="Z96" s="20"/>
      <c r="AA96" s="8"/>
      <c r="AB96" s="7"/>
      <c r="AC96" s="19"/>
      <c r="AD96" s="7">
        <f>SUM($AB$8:AB96)+CurrentInventory</f>
        <v>0</v>
      </c>
      <c r="AE96" s="7" t="e">
        <f t="shared" si="10"/>
        <v>#N/A</v>
      </c>
      <c r="AT96" s="17"/>
    </row>
    <row r="97" spans="2:46" x14ac:dyDescent="0.25">
      <c r="B97" s="3"/>
      <c r="C97" s="4"/>
      <c r="D97" s="6"/>
      <c r="H97" s="3"/>
      <c r="I97" s="6"/>
      <c r="K97" s="8">
        <f t="shared" si="8"/>
        <v>43795</v>
      </c>
      <c r="L97" s="7">
        <f t="shared" si="9"/>
        <v>57.89</v>
      </c>
      <c r="N97" s="8">
        <f t="shared" si="6"/>
        <v>43795</v>
      </c>
      <c r="O97" s="23">
        <f t="shared" si="7"/>
        <v>0.82899860417940308</v>
      </c>
      <c r="U97" s="3"/>
      <c r="V97" s="5"/>
      <c r="W97" s="5"/>
      <c r="X97" s="5"/>
      <c r="Z97" s="20"/>
      <c r="AA97" s="8"/>
      <c r="AB97" s="7"/>
      <c r="AC97" s="19"/>
      <c r="AD97" s="7">
        <f>SUM($AB$8:AB97)+CurrentInventory</f>
        <v>0</v>
      </c>
      <c r="AE97" s="7" t="e">
        <f t="shared" si="10"/>
        <v>#N/A</v>
      </c>
      <c r="AT97" s="17"/>
    </row>
    <row r="98" spans="2:46" x14ac:dyDescent="0.25">
      <c r="K98" s="8">
        <f t="shared" si="8"/>
        <v>43796</v>
      </c>
      <c r="L98" s="7">
        <f t="shared" si="9"/>
        <v>57.89</v>
      </c>
      <c r="N98" s="8">
        <f t="shared" si="6"/>
        <v>43796</v>
      </c>
      <c r="O98" s="23">
        <f t="shared" si="7"/>
        <v>0.82899860417940308</v>
      </c>
      <c r="U98" s="3"/>
      <c r="V98" s="5"/>
      <c r="W98" s="5"/>
      <c r="X98" s="5"/>
      <c r="Z98" s="20"/>
      <c r="AA98" s="8"/>
      <c r="AB98" s="7"/>
      <c r="AC98" s="19"/>
      <c r="AD98" s="7">
        <f>SUM($AB$8:AB98)+CurrentInventory</f>
        <v>0</v>
      </c>
      <c r="AE98" s="7" t="e">
        <f t="shared" si="10"/>
        <v>#N/A</v>
      </c>
      <c r="AT98" s="17"/>
    </row>
    <row r="99" spans="2:46" x14ac:dyDescent="0.25">
      <c r="K99" s="8">
        <f t="shared" si="8"/>
        <v>43797</v>
      </c>
      <c r="L99" s="7">
        <f t="shared" si="9"/>
        <v>57.89</v>
      </c>
      <c r="N99" s="8">
        <f t="shared" si="6"/>
        <v>43797</v>
      </c>
      <c r="O99" s="23">
        <f t="shared" si="7"/>
        <v>0.82899860417940308</v>
      </c>
      <c r="U99" s="3"/>
      <c r="V99" s="5"/>
      <c r="W99" s="5"/>
      <c r="X99" s="5"/>
      <c r="Z99" s="20"/>
      <c r="AA99" s="8"/>
      <c r="AB99" s="7"/>
      <c r="AC99" s="19"/>
      <c r="AD99" s="7">
        <f>SUM($AB$8:AB99)+CurrentInventory</f>
        <v>0</v>
      </c>
      <c r="AE99" s="7" t="e">
        <f t="shared" si="10"/>
        <v>#N/A</v>
      </c>
      <c r="AT99" s="17"/>
    </row>
    <row r="100" spans="2:46" x14ac:dyDescent="0.25">
      <c r="K100" s="8">
        <f t="shared" si="8"/>
        <v>43798</v>
      </c>
      <c r="L100" s="7">
        <f t="shared" si="9"/>
        <v>57.89</v>
      </c>
      <c r="N100" s="8">
        <f t="shared" si="6"/>
        <v>43798</v>
      </c>
      <c r="O100" s="23">
        <f t="shared" si="7"/>
        <v>0.82899860417940308</v>
      </c>
      <c r="U100" s="3"/>
      <c r="V100" s="5"/>
      <c r="W100" s="5"/>
      <c r="X100" s="5"/>
      <c r="Z100" s="20"/>
      <c r="AA100" s="8"/>
      <c r="AB100" s="7"/>
      <c r="AC100" s="19"/>
      <c r="AD100" s="7">
        <f>SUM($AB$8:AB100)+CurrentInventory</f>
        <v>0</v>
      </c>
      <c r="AE100" s="7" t="e">
        <f t="shared" si="10"/>
        <v>#N/A</v>
      </c>
      <c r="AT100" s="17"/>
    </row>
    <row r="101" spans="2:46" x14ac:dyDescent="0.25">
      <c r="K101" s="8">
        <f t="shared" si="8"/>
        <v>43799</v>
      </c>
      <c r="L101" s="7">
        <f t="shared" si="9"/>
        <v>57.89</v>
      </c>
      <c r="N101" s="8">
        <f t="shared" si="6"/>
        <v>43799</v>
      </c>
      <c r="O101" s="23">
        <f t="shared" si="7"/>
        <v>0.82899860417940308</v>
      </c>
      <c r="U101" s="3"/>
      <c r="V101" s="5"/>
      <c r="W101" s="5"/>
      <c r="X101" s="5"/>
      <c r="Z101" s="20"/>
      <c r="AA101" s="8"/>
      <c r="AB101" s="7"/>
      <c r="AC101" s="19"/>
      <c r="AD101" s="7">
        <f>SUM($AB$8:AB101)+CurrentInventory</f>
        <v>0</v>
      </c>
      <c r="AE101" s="7" t="e">
        <f t="shared" si="10"/>
        <v>#N/A</v>
      </c>
      <c r="AT101" s="17"/>
    </row>
    <row r="102" spans="2:46" x14ac:dyDescent="0.25">
      <c r="K102" s="8">
        <f t="shared" si="8"/>
        <v>43800</v>
      </c>
      <c r="L102" s="7">
        <f t="shared" si="9"/>
        <v>59.48</v>
      </c>
      <c r="N102" s="8">
        <f t="shared" si="6"/>
        <v>43800</v>
      </c>
      <c r="O102" s="23">
        <f t="shared" si="7"/>
        <v>0.78525151791121606</v>
      </c>
      <c r="U102" s="3"/>
      <c r="V102" s="5"/>
      <c r="W102" s="5"/>
      <c r="X102" s="5"/>
      <c r="Z102" s="20"/>
      <c r="AA102" s="8"/>
      <c r="AB102" s="7"/>
      <c r="AC102" s="19"/>
      <c r="AD102" s="7">
        <f>SUM($AB$8:AB102)+CurrentInventory</f>
        <v>0</v>
      </c>
      <c r="AE102" s="7" t="e">
        <f t="shared" si="10"/>
        <v>#N/A</v>
      </c>
      <c r="AT102" s="17"/>
    </row>
    <row r="103" spans="2:46" x14ac:dyDescent="0.25">
      <c r="K103" s="8">
        <f t="shared" si="8"/>
        <v>43801</v>
      </c>
      <c r="L103" s="7">
        <f t="shared" si="9"/>
        <v>59.48</v>
      </c>
      <c r="N103" s="8">
        <f t="shared" si="6"/>
        <v>43801</v>
      </c>
      <c r="O103" s="23">
        <f t="shared" si="7"/>
        <v>0.78525151791121606</v>
      </c>
      <c r="U103" s="3"/>
      <c r="V103" s="5"/>
      <c r="W103" s="5"/>
      <c r="X103" s="5"/>
      <c r="Z103" s="20"/>
      <c r="AA103" s="8"/>
      <c r="AB103" s="7"/>
      <c r="AC103" s="19"/>
      <c r="AD103" s="7">
        <f>SUM($AB$8:AB103)+CurrentInventory</f>
        <v>0</v>
      </c>
      <c r="AE103" s="7" t="e">
        <f t="shared" si="10"/>
        <v>#N/A</v>
      </c>
      <c r="AT103" s="17"/>
    </row>
    <row r="104" spans="2:46" x14ac:dyDescent="0.25">
      <c r="K104" s="8">
        <f t="shared" si="8"/>
        <v>43802</v>
      </c>
      <c r="L104" s="7">
        <f t="shared" si="9"/>
        <v>59.48</v>
      </c>
      <c r="N104" s="8">
        <f t="shared" si="6"/>
        <v>43802</v>
      </c>
      <c r="O104" s="23">
        <f t="shared" si="7"/>
        <v>0.78525151791121606</v>
      </c>
      <c r="U104" s="3"/>
      <c r="V104" s="5"/>
      <c r="W104" s="5"/>
      <c r="X104" s="5"/>
      <c r="Z104" s="20"/>
      <c r="AA104" s="8"/>
      <c r="AB104" s="7"/>
      <c r="AC104" s="19"/>
      <c r="AD104" s="7">
        <f>SUM($AB$8:AB104)+CurrentInventory</f>
        <v>0</v>
      </c>
      <c r="AE104" s="7" t="e">
        <f t="shared" si="10"/>
        <v>#N/A</v>
      </c>
      <c r="AT104" s="17"/>
    </row>
    <row r="105" spans="2:46" x14ac:dyDescent="0.25">
      <c r="K105" s="8">
        <f t="shared" si="8"/>
        <v>43803</v>
      </c>
      <c r="L105" s="7">
        <f t="shared" si="9"/>
        <v>59.48</v>
      </c>
      <c r="N105" s="8">
        <f t="shared" si="6"/>
        <v>43803</v>
      </c>
      <c r="O105" s="23">
        <f t="shared" si="7"/>
        <v>0.78525151791121606</v>
      </c>
      <c r="U105" s="3"/>
      <c r="V105" s="5"/>
      <c r="W105" s="5"/>
      <c r="X105" s="5"/>
      <c r="Z105" s="20"/>
      <c r="AA105" s="8"/>
      <c r="AB105" s="7"/>
      <c r="AC105" s="19"/>
      <c r="AD105" s="7">
        <f>SUM($AB$8:AB105)+CurrentInventory</f>
        <v>0</v>
      </c>
      <c r="AE105" s="7" t="e">
        <f t="shared" si="10"/>
        <v>#N/A</v>
      </c>
      <c r="AT105" s="17"/>
    </row>
    <row r="106" spans="2:46" x14ac:dyDescent="0.25">
      <c r="K106" s="8">
        <f t="shared" si="8"/>
        <v>43804</v>
      </c>
      <c r="L106" s="7">
        <f t="shared" si="9"/>
        <v>59.48</v>
      </c>
      <c r="N106" s="8">
        <f t="shared" si="6"/>
        <v>43804</v>
      </c>
      <c r="O106" s="23">
        <f t="shared" si="7"/>
        <v>0.78525151791121606</v>
      </c>
      <c r="U106" s="3"/>
      <c r="V106" s="5"/>
      <c r="W106" s="5"/>
      <c r="X106" s="5"/>
      <c r="Z106" s="20"/>
      <c r="AA106" s="8"/>
      <c r="AB106" s="7"/>
      <c r="AC106" s="19"/>
      <c r="AD106" s="7">
        <f>SUM($AB$8:AB106)+CurrentInventory</f>
        <v>0</v>
      </c>
      <c r="AE106" s="7" t="e">
        <f t="shared" si="10"/>
        <v>#N/A</v>
      </c>
      <c r="AT106" s="17"/>
    </row>
    <row r="107" spans="2:46" x14ac:dyDescent="0.25">
      <c r="K107" s="8">
        <f t="shared" si="8"/>
        <v>43805</v>
      </c>
      <c r="L107" s="7">
        <f t="shared" si="9"/>
        <v>59.48</v>
      </c>
      <c r="N107" s="8">
        <f t="shared" si="6"/>
        <v>43805</v>
      </c>
      <c r="O107" s="23">
        <f t="shared" si="7"/>
        <v>0.78525151791121606</v>
      </c>
      <c r="U107" s="3"/>
      <c r="V107" s="5"/>
      <c r="W107" s="5"/>
      <c r="X107" s="5"/>
      <c r="Z107" s="20"/>
      <c r="AA107" s="8"/>
      <c r="AB107" s="7"/>
      <c r="AC107" s="19"/>
      <c r="AD107" s="7">
        <f>SUM($AB$8:AB107)+CurrentInventory</f>
        <v>0</v>
      </c>
      <c r="AE107" s="7" t="e">
        <f t="shared" si="10"/>
        <v>#N/A</v>
      </c>
      <c r="AT107" s="17"/>
    </row>
    <row r="108" spans="2:46" x14ac:dyDescent="0.25">
      <c r="K108" s="8">
        <f t="shared" si="8"/>
        <v>43806</v>
      </c>
      <c r="L108" s="7">
        <f t="shared" si="9"/>
        <v>59.48</v>
      </c>
      <c r="N108" s="8">
        <f t="shared" si="6"/>
        <v>43806</v>
      </c>
      <c r="O108" s="23">
        <f t="shared" si="7"/>
        <v>0.78525151791121606</v>
      </c>
      <c r="U108" s="3"/>
      <c r="V108" s="5"/>
      <c r="W108" s="5"/>
      <c r="X108" s="5"/>
      <c r="Z108" s="20"/>
      <c r="AA108" s="8"/>
      <c r="AB108" s="7"/>
      <c r="AC108" s="19"/>
      <c r="AD108" s="7">
        <f>SUM($AB$8:AB108)+CurrentInventory</f>
        <v>0</v>
      </c>
      <c r="AE108" s="7" t="e">
        <f t="shared" si="10"/>
        <v>#N/A</v>
      </c>
      <c r="AT108" s="17"/>
    </row>
    <row r="109" spans="2:46" x14ac:dyDescent="0.25">
      <c r="K109" s="8">
        <f t="shared" si="8"/>
        <v>43807</v>
      </c>
      <c r="L109" s="7">
        <f t="shared" si="9"/>
        <v>59.48</v>
      </c>
      <c r="N109" s="8">
        <f t="shared" si="6"/>
        <v>43807</v>
      </c>
      <c r="O109" s="23">
        <f t="shared" si="7"/>
        <v>0.78525151791121606</v>
      </c>
      <c r="U109" s="3"/>
      <c r="V109" s="5"/>
      <c r="W109" s="5"/>
      <c r="X109" s="5"/>
      <c r="Z109" s="20"/>
      <c r="AA109" s="8"/>
      <c r="AB109" s="7"/>
      <c r="AC109" s="19"/>
      <c r="AD109" s="7">
        <f>SUM($AB$8:AB109)+CurrentInventory</f>
        <v>0</v>
      </c>
      <c r="AE109" s="7" t="e">
        <f t="shared" si="10"/>
        <v>#N/A</v>
      </c>
      <c r="AT109" s="17"/>
    </row>
    <row r="110" spans="2:46" x14ac:dyDescent="0.25">
      <c r="K110" s="8">
        <f t="shared" si="8"/>
        <v>43808</v>
      </c>
      <c r="L110" s="7">
        <f t="shared" si="9"/>
        <v>59.48</v>
      </c>
      <c r="N110" s="8">
        <f t="shared" si="6"/>
        <v>43808</v>
      </c>
      <c r="O110" s="23">
        <f t="shared" si="7"/>
        <v>0.78525151791121606</v>
      </c>
      <c r="U110" s="3"/>
      <c r="V110" s="5"/>
      <c r="W110" s="5"/>
      <c r="X110" s="5"/>
      <c r="Z110" s="20"/>
      <c r="AA110" s="8"/>
      <c r="AB110" s="7"/>
      <c r="AC110" s="19"/>
      <c r="AD110" s="7">
        <f>SUM($AB$8:AB110)+CurrentInventory</f>
        <v>0</v>
      </c>
      <c r="AE110" s="7" t="e">
        <f t="shared" si="10"/>
        <v>#N/A</v>
      </c>
      <c r="AT110" s="17"/>
    </row>
    <row r="111" spans="2:46" x14ac:dyDescent="0.25">
      <c r="K111" s="8">
        <f t="shared" si="8"/>
        <v>43809</v>
      </c>
      <c r="L111" s="7">
        <f t="shared" si="9"/>
        <v>59.48</v>
      </c>
      <c r="N111" s="8">
        <f t="shared" si="6"/>
        <v>43809</v>
      </c>
      <c r="O111" s="23">
        <f t="shared" si="7"/>
        <v>0.78525151791121606</v>
      </c>
      <c r="U111" s="3"/>
      <c r="V111" s="5"/>
      <c r="W111" s="5"/>
      <c r="X111" s="5"/>
      <c r="Z111" s="20"/>
      <c r="AA111" s="8"/>
      <c r="AB111" s="7"/>
      <c r="AC111" s="19"/>
      <c r="AD111" s="7">
        <f>SUM($AB$8:AB111)+CurrentInventory</f>
        <v>0</v>
      </c>
      <c r="AE111" s="7" t="e">
        <f t="shared" si="10"/>
        <v>#N/A</v>
      </c>
      <c r="AT111" s="17"/>
    </row>
    <row r="112" spans="2:46" x14ac:dyDescent="0.25">
      <c r="K112" s="8">
        <f t="shared" si="8"/>
        <v>43810</v>
      </c>
      <c r="L112" s="7">
        <f t="shared" si="9"/>
        <v>59.48</v>
      </c>
      <c r="N112" s="8">
        <f t="shared" si="6"/>
        <v>43810</v>
      </c>
      <c r="O112" s="23">
        <f t="shared" si="7"/>
        <v>0.78525151791121606</v>
      </c>
      <c r="U112" s="3"/>
      <c r="V112" s="5"/>
      <c r="W112" s="5"/>
      <c r="X112" s="5"/>
      <c r="Z112" s="20"/>
      <c r="AA112" s="8"/>
      <c r="AB112" s="7"/>
      <c r="AC112" s="19"/>
      <c r="AD112" s="7">
        <f>SUM($AB$8:AB112)+CurrentInventory</f>
        <v>0</v>
      </c>
      <c r="AE112" s="7" t="e">
        <f t="shared" si="10"/>
        <v>#N/A</v>
      </c>
      <c r="AT112" s="17"/>
    </row>
    <row r="113" spans="11:46" x14ac:dyDescent="0.25">
      <c r="K113" s="8">
        <f t="shared" si="8"/>
        <v>43811</v>
      </c>
      <c r="L113" s="7">
        <f t="shared" si="9"/>
        <v>59.48</v>
      </c>
      <c r="N113" s="8">
        <f t="shared" si="6"/>
        <v>43811</v>
      </c>
      <c r="O113" s="23">
        <f t="shared" si="7"/>
        <v>0.78525151791121606</v>
      </c>
      <c r="U113" s="3"/>
      <c r="V113" s="5"/>
      <c r="W113" s="5"/>
      <c r="X113" s="5"/>
      <c r="Z113" s="20"/>
      <c r="AA113" s="8"/>
      <c r="AB113" s="7"/>
      <c r="AC113" s="19"/>
      <c r="AD113" s="7">
        <f>SUM($AB$8:AB113)+CurrentInventory</f>
        <v>0</v>
      </c>
      <c r="AE113" s="7" t="e">
        <f t="shared" si="10"/>
        <v>#N/A</v>
      </c>
      <c r="AT113" s="17"/>
    </row>
    <row r="114" spans="11:46" x14ac:dyDescent="0.25">
      <c r="K114" s="8">
        <f t="shared" si="8"/>
        <v>43812</v>
      </c>
      <c r="L114" s="7">
        <f t="shared" si="9"/>
        <v>59.48</v>
      </c>
      <c r="N114" s="8">
        <f t="shared" si="6"/>
        <v>43812</v>
      </c>
      <c r="O114" s="23">
        <f t="shared" si="7"/>
        <v>0.78525151791121606</v>
      </c>
      <c r="U114" s="3"/>
      <c r="V114" s="5"/>
      <c r="W114" s="5"/>
      <c r="X114" s="5"/>
      <c r="Z114" s="20"/>
      <c r="AA114" s="8"/>
      <c r="AB114" s="7"/>
      <c r="AC114" s="19"/>
      <c r="AD114" s="7">
        <f>SUM($AB$8:AB114)+CurrentInventory</f>
        <v>0</v>
      </c>
      <c r="AE114" s="7" t="e">
        <f t="shared" si="10"/>
        <v>#N/A</v>
      </c>
      <c r="AT114" s="17"/>
    </row>
    <row r="115" spans="11:46" x14ac:dyDescent="0.25">
      <c r="K115" s="8">
        <f t="shared" si="8"/>
        <v>43813</v>
      </c>
      <c r="L115" s="7">
        <f t="shared" si="9"/>
        <v>59.48</v>
      </c>
      <c r="N115" s="8">
        <f t="shared" si="6"/>
        <v>43813</v>
      </c>
      <c r="O115" s="23">
        <f t="shared" si="7"/>
        <v>0.78525151791121606</v>
      </c>
      <c r="U115" s="3"/>
      <c r="V115" s="5"/>
      <c r="W115" s="5"/>
      <c r="X115" s="5"/>
      <c r="Z115" s="20"/>
      <c r="AA115" s="8"/>
      <c r="AB115" s="7"/>
      <c r="AC115" s="19"/>
      <c r="AD115" s="7">
        <f>SUM($AB$8:AB115)+CurrentInventory</f>
        <v>0</v>
      </c>
      <c r="AE115" s="7" t="e">
        <f t="shared" si="10"/>
        <v>#N/A</v>
      </c>
      <c r="AT115" s="17"/>
    </row>
    <row r="116" spans="11:46" x14ac:dyDescent="0.25">
      <c r="K116" s="8">
        <f t="shared" si="8"/>
        <v>43814</v>
      </c>
      <c r="L116" s="7">
        <f t="shared" si="9"/>
        <v>59.48</v>
      </c>
      <c r="N116" s="8">
        <f t="shared" si="6"/>
        <v>43814</v>
      </c>
      <c r="O116" s="23">
        <f t="shared" si="7"/>
        <v>0.78525151791121606</v>
      </c>
      <c r="U116" s="3"/>
      <c r="V116" s="5"/>
      <c r="W116" s="5"/>
      <c r="X116" s="5"/>
      <c r="Z116" s="20"/>
      <c r="AA116" s="8"/>
      <c r="AB116" s="7"/>
      <c r="AC116" s="19"/>
      <c r="AD116" s="7">
        <f>SUM($AB$8:AB116)+CurrentInventory</f>
        <v>0</v>
      </c>
      <c r="AE116" s="7" t="e">
        <f t="shared" si="10"/>
        <v>#N/A</v>
      </c>
      <c r="AT116" s="17"/>
    </row>
    <row r="117" spans="11:46" x14ac:dyDescent="0.25">
      <c r="K117" s="8">
        <f t="shared" si="8"/>
        <v>43815</v>
      </c>
      <c r="L117" s="7">
        <f t="shared" si="9"/>
        <v>59.48</v>
      </c>
      <c r="N117" s="8">
        <f t="shared" si="6"/>
        <v>43815</v>
      </c>
      <c r="O117" s="23">
        <f t="shared" si="7"/>
        <v>0.78525151791121606</v>
      </c>
      <c r="U117" s="3"/>
      <c r="V117" s="5"/>
      <c r="W117" s="5"/>
      <c r="X117" s="5"/>
      <c r="Z117" s="20"/>
      <c r="AA117" s="8"/>
      <c r="AB117" s="7"/>
      <c r="AC117" s="19"/>
      <c r="AD117" s="7">
        <f>SUM($AB$8:AB117)+CurrentInventory</f>
        <v>0</v>
      </c>
      <c r="AE117" s="7" t="e">
        <f t="shared" si="10"/>
        <v>#N/A</v>
      </c>
      <c r="AT117" s="17"/>
    </row>
    <row r="118" spans="11:46" x14ac:dyDescent="0.25">
      <c r="K118" s="8">
        <f t="shared" si="8"/>
        <v>43816</v>
      </c>
      <c r="L118" s="7">
        <f t="shared" si="9"/>
        <v>59.48</v>
      </c>
      <c r="N118" s="8">
        <f t="shared" si="6"/>
        <v>43816</v>
      </c>
      <c r="O118" s="23">
        <f t="shared" si="7"/>
        <v>0.78525151791121606</v>
      </c>
      <c r="U118" s="3"/>
      <c r="V118" s="5"/>
      <c r="W118" s="5"/>
      <c r="X118" s="5"/>
      <c r="Z118" s="20"/>
      <c r="AA118" s="8"/>
      <c r="AB118" s="7"/>
      <c r="AC118" s="19"/>
      <c r="AD118" s="7">
        <f>SUM($AB$8:AB118)+CurrentInventory</f>
        <v>0</v>
      </c>
      <c r="AE118" s="7" t="e">
        <f t="shared" si="10"/>
        <v>#N/A</v>
      </c>
      <c r="AT118" s="17"/>
    </row>
    <row r="119" spans="11:46" x14ac:dyDescent="0.25">
      <c r="K119" s="8">
        <f t="shared" si="8"/>
        <v>43817</v>
      </c>
      <c r="L119" s="7">
        <f t="shared" si="9"/>
        <v>59.48</v>
      </c>
      <c r="N119" s="8">
        <f t="shared" si="6"/>
        <v>43817</v>
      </c>
      <c r="O119" s="23">
        <f t="shared" si="7"/>
        <v>0.78525151791121606</v>
      </c>
      <c r="U119" s="3"/>
      <c r="V119" s="5"/>
      <c r="W119" s="5"/>
      <c r="X119" s="5"/>
      <c r="Z119" s="20"/>
      <c r="AA119" s="8"/>
      <c r="AB119" s="7"/>
      <c r="AC119" s="19"/>
      <c r="AD119" s="7">
        <f>SUM($AB$8:AB119)+CurrentInventory</f>
        <v>0</v>
      </c>
      <c r="AE119" s="7" t="e">
        <f t="shared" si="10"/>
        <v>#N/A</v>
      </c>
      <c r="AT119" s="17"/>
    </row>
    <row r="120" spans="11:46" x14ac:dyDescent="0.25">
      <c r="K120" s="8">
        <f t="shared" si="8"/>
        <v>43818</v>
      </c>
      <c r="L120" s="7">
        <f t="shared" si="9"/>
        <v>59.48</v>
      </c>
      <c r="N120" s="8">
        <f t="shared" si="6"/>
        <v>43818</v>
      </c>
      <c r="O120" s="23">
        <f t="shared" si="7"/>
        <v>0.78525151791121606</v>
      </c>
      <c r="U120" s="3"/>
      <c r="V120" s="5"/>
      <c r="W120" s="5"/>
      <c r="X120" s="5"/>
      <c r="Z120" s="20"/>
      <c r="AA120" s="8"/>
      <c r="AB120" s="7"/>
      <c r="AC120" s="19"/>
      <c r="AD120" s="7">
        <f>SUM($AB$8:AB120)+CurrentInventory</f>
        <v>0</v>
      </c>
      <c r="AE120" s="7" t="e">
        <f t="shared" si="10"/>
        <v>#N/A</v>
      </c>
      <c r="AT120" s="17"/>
    </row>
    <row r="121" spans="11:46" x14ac:dyDescent="0.25">
      <c r="K121" s="8">
        <f t="shared" si="8"/>
        <v>43819</v>
      </c>
      <c r="L121" s="7">
        <f t="shared" si="9"/>
        <v>59.48</v>
      </c>
      <c r="N121" s="8">
        <f t="shared" si="6"/>
        <v>43819</v>
      </c>
      <c r="O121" s="23">
        <f t="shared" si="7"/>
        <v>0.78525151791121606</v>
      </c>
      <c r="U121" s="3"/>
      <c r="V121" s="5"/>
      <c r="W121" s="5"/>
      <c r="X121" s="5"/>
      <c r="Z121" s="20"/>
      <c r="AA121" s="8"/>
      <c r="AB121" s="7"/>
      <c r="AC121" s="19"/>
      <c r="AD121" s="7">
        <f>SUM($AB$8:AB121)+CurrentInventory</f>
        <v>0</v>
      </c>
      <c r="AE121" s="7" t="e">
        <f t="shared" si="10"/>
        <v>#N/A</v>
      </c>
      <c r="AT121" s="17"/>
    </row>
    <row r="122" spans="11:46" x14ac:dyDescent="0.25">
      <c r="K122" s="8">
        <f t="shared" si="8"/>
        <v>43820</v>
      </c>
      <c r="L122" s="7">
        <f t="shared" si="9"/>
        <v>59.48</v>
      </c>
      <c r="N122" s="8">
        <f t="shared" si="6"/>
        <v>43820</v>
      </c>
      <c r="O122" s="23">
        <f t="shared" si="7"/>
        <v>0.78525151791121606</v>
      </c>
      <c r="U122" s="3"/>
      <c r="V122" s="5"/>
      <c r="W122" s="5"/>
      <c r="X122" s="5"/>
      <c r="Z122" s="20"/>
      <c r="AA122" s="8"/>
      <c r="AB122" s="7"/>
      <c r="AC122" s="19"/>
      <c r="AD122" s="7">
        <f>SUM($AB$8:AB122)+CurrentInventory</f>
        <v>0</v>
      </c>
      <c r="AE122" s="7" t="e">
        <f t="shared" si="10"/>
        <v>#N/A</v>
      </c>
      <c r="AT122" s="17"/>
    </row>
    <row r="123" spans="11:46" x14ac:dyDescent="0.25">
      <c r="K123" s="8">
        <f t="shared" si="8"/>
        <v>43821</v>
      </c>
      <c r="L123" s="7">
        <f t="shared" si="9"/>
        <v>59.48</v>
      </c>
      <c r="N123" s="8">
        <f t="shared" si="6"/>
        <v>43821</v>
      </c>
      <c r="O123" s="23">
        <f t="shared" si="7"/>
        <v>0.78525151791121606</v>
      </c>
      <c r="U123" s="3"/>
      <c r="V123" s="5"/>
      <c r="W123" s="5"/>
      <c r="X123" s="5"/>
      <c r="Z123" s="20"/>
      <c r="AA123" s="8"/>
      <c r="AB123" s="7"/>
      <c r="AC123" s="19"/>
      <c r="AD123" s="7">
        <f>SUM($AB$8:AB123)+CurrentInventory</f>
        <v>0</v>
      </c>
      <c r="AE123" s="7" t="e">
        <f t="shared" si="10"/>
        <v>#N/A</v>
      </c>
      <c r="AT123" s="17"/>
    </row>
    <row r="124" spans="11:46" x14ac:dyDescent="0.25">
      <c r="K124" s="8">
        <f t="shared" si="8"/>
        <v>43822</v>
      </c>
      <c r="L124" s="7">
        <f t="shared" si="9"/>
        <v>59.48</v>
      </c>
      <c r="N124" s="8">
        <f t="shared" si="6"/>
        <v>43822</v>
      </c>
      <c r="O124" s="23">
        <f t="shared" si="7"/>
        <v>0.78525151791121606</v>
      </c>
      <c r="U124" s="3"/>
      <c r="V124" s="5"/>
      <c r="W124" s="5"/>
      <c r="X124" s="5"/>
      <c r="Z124" s="20"/>
      <c r="AA124" s="8"/>
      <c r="AB124" s="7"/>
      <c r="AC124" s="19"/>
      <c r="AD124" s="7">
        <f>SUM($AB$8:AB124)+CurrentInventory</f>
        <v>0</v>
      </c>
      <c r="AE124" s="7" t="e">
        <f t="shared" si="10"/>
        <v>#N/A</v>
      </c>
      <c r="AT124" s="17"/>
    </row>
    <row r="125" spans="11:46" x14ac:dyDescent="0.25">
      <c r="K125" s="8">
        <f t="shared" si="8"/>
        <v>43823</v>
      </c>
      <c r="L125" s="7">
        <f t="shared" si="9"/>
        <v>59.48</v>
      </c>
      <c r="N125" s="8">
        <f t="shared" si="6"/>
        <v>43823</v>
      </c>
      <c r="O125" s="23">
        <f t="shared" si="7"/>
        <v>0.78525151791121606</v>
      </c>
      <c r="U125" s="3"/>
      <c r="V125" s="5"/>
      <c r="W125" s="5"/>
      <c r="X125" s="5"/>
      <c r="Z125" s="20"/>
      <c r="AA125" s="8"/>
      <c r="AB125" s="7"/>
      <c r="AC125" s="19"/>
      <c r="AD125" s="7">
        <f>SUM($AB$8:AB125)+CurrentInventory</f>
        <v>0</v>
      </c>
      <c r="AE125" s="7" t="e">
        <f t="shared" si="10"/>
        <v>#N/A</v>
      </c>
      <c r="AT125" s="17"/>
    </row>
    <row r="126" spans="11:46" x14ac:dyDescent="0.25">
      <c r="K126" s="8">
        <f t="shared" si="8"/>
        <v>43824</v>
      </c>
      <c r="L126" s="7">
        <f t="shared" si="9"/>
        <v>59.48</v>
      </c>
      <c r="N126" s="8">
        <f t="shared" si="6"/>
        <v>43824</v>
      </c>
      <c r="O126" s="23">
        <f t="shared" si="7"/>
        <v>0.78525151791121606</v>
      </c>
      <c r="U126" s="3"/>
      <c r="V126" s="5"/>
      <c r="W126" s="5"/>
      <c r="X126" s="5"/>
      <c r="Z126" s="20"/>
      <c r="AA126" s="8"/>
      <c r="AB126" s="7"/>
      <c r="AC126" s="19"/>
      <c r="AD126" s="7">
        <f>SUM($AB$8:AB126)+CurrentInventory</f>
        <v>0</v>
      </c>
      <c r="AE126" s="7" t="e">
        <f t="shared" si="10"/>
        <v>#N/A</v>
      </c>
      <c r="AT126" s="17"/>
    </row>
    <row r="127" spans="11:46" x14ac:dyDescent="0.25">
      <c r="K127" s="8">
        <f t="shared" si="8"/>
        <v>43825</v>
      </c>
      <c r="L127" s="7">
        <f t="shared" si="9"/>
        <v>59.48</v>
      </c>
      <c r="N127" s="8">
        <f t="shared" si="6"/>
        <v>43825</v>
      </c>
      <c r="O127" s="23">
        <f t="shared" si="7"/>
        <v>0.78525151791121606</v>
      </c>
      <c r="U127" s="3"/>
      <c r="V127" s="5"/>
      <c r="W127" s="5"/>
      <c r="X127" s="5"/>
      <c r="Z127" s="20"/>
      <c r="AA127" s="8"/>
      <c r="AB127" s="7"/>
      <c r="AC127" s="19"/>
      <c r="AD127" s="7">
        <f>SUM($AB$8:AB127)+CurrentInventory</f>
        <v>0</v>
      </c>
      <c r="AE127" s="7" t="e">
        <f t="shared" si="10"/>
        <v>#N/A</v>
      </c>
      <c r="AT127" s="17"/>
    </row>
    <row r="128" spans="11:46" x14ac:dyDescent="0.25">
      <c r="K128" s="8">
        <f t="shared" si="8"/>
        <v>43826</v>
      </c>
      <c r="L128" s="7">
        <f t="shared" si="9"/>
        <v>59.48</v>
      </c>
      <c r="N128" s="8">
        <f t="shared" si="6"/>
        <v>43826</v>
      </c>
      <c r="O128" s="23">
        <f t="shared" si="7"/>
        <v>0.78525151791121606</v>
      </c>
      <c r="U128" s="3"/>
      <c r="V128" s="5"/>
      <c r="W128" s="5"/>
      <c r="X128" s="5"/>
      <c r="Z128" s="20"/>
      <c r="AA128" s="8"/>
      <c r="AB128" s="7"/>
      <c r="AC128" s="19"/>
      <c r="AD128" s="7">
        <f>SUM($AB$8:AB128)+CurrentInventory</f>
        <v>0</v>
      </c>
      <c r="AE128" s="7" t="e">
        <f t="shared" si="10"/>
        <v>#N/A</v>
      </c>
      <c r="AT128" s="17"/>
    </row>
    <row r="129" spans="11:46" x14ac:dyDescent="0.25">
      <c r="K129" s="8">
        <f t="shared" si="8"/>
        <v>43827</v>
      </c>
      <c r="L129" s="7">
        <f t="shared" si="9"/>
        <v>59.48</v>
      </c>
      <c r="N129" s="8">
        <f t="shared" si="6"/>
        <v>43827</v>
      </c>
      <c r="O129" s="23">
        <f t="shared" si="7"/>
        <v>0.78525151791121606</v>
      </c>
      <c r="U129" s="3"/>
      <c r="V129" s="5"/>
      <c r="W129" s="5"/>
      <c r="X129" s="5"/>
      <c r="Z129" s="20"/>
      <c r="AA129" s="8"/>
      <c r="AB129" s="7"/>
      <c r="AC129" s="19"/>
      <c r="AD129" s="7">
        <f>SUM($AB$8:AB129)+CurrentInventory</f>
        <v>0</v>
      </c>
      <c r="AE129" s="7" t="e">
        <f t="shared" si="10"/>
        <v>#N/A</v>
      </c>
      <c r="AT129" s="17"/>
    </row>
    <row r="130" spans="11:46" x14ac:dyDescent="0.25">
      <c r="K130" s="8">
        <f t="shared" si="8"/>
        <v>43828</v>
      </c>
      <c r="L130" s="7">
        <f t="shared" si="9"/>
        <v>59.48</v>
      </c>
      <c r="N130" s="8">
        <f t="shared" si="6"/>
        <v>43828</v>
      </c>
      <c r="O130" s="23">
        <f t="shared" si="7"/>
        <v>0.78525151791121606</v>
      </c>
      <c r="U130" s="3"/>
      <c r="V130" s="5"/>
      <c r="W130" s="5"/>
      <c r="X130" s="5"/>
      <c r="Z130" s="20"/>
      <c r="AA130" s="8"/>
      <c r="AB130" s="7"/>
      <c r="AC130" s="19"/>
      <c r="AD130" s="7">
        <f>SUM($AB$8:AB130)+CurrentInventory</f>
        <v>0</v>
      </c>
      <c r="AE130" s="7" t="e">
        <f t="shared" si="10"/>
        <v>#N/A</v>
      </c>
      <c r="AT130" s="17"/>
    </row>
    <row r="131" spans="11:46" x14ac:dyDescent="0.25">
      <c r="K131" s="8">
        <f t="shared" si="8"/>
        <v>43829</v>
      </c>
      <c r="L131" s="7">
        <f t="shared" si="9"/>
        <v>59.48</v>
      </c>
      <c r="N131" s="8">
        <f t="shared" si="6"/>
        <v>43829</v>
      </c>
      <c r="O131" s="23">
        <f t="shared" si="7"/>
        <v>0.78525151791121606</v>
      </c>
      <c r="U131" s="3"/>
      <c r="V131" s="5"/>
      <c r="W131" s="5"/>
      <c r="X131" s="5"/>
      <c r="Z131" s="20"/>
      <c r="AA131" s="8"/>
      <c r="AB131" s="7"/>
      <c r="AC131" s="19"/>
      <c r="AD131" s="7">
        <f>SUM($AB$8:AB131)+CurrentInventory</f>
        <v>0</v>
      </c>
      <c r="AE131" s="7" t="e">
        <f t="shared" si="10"/>
        <v>#N/A</v>
      </c>
      <c r="AT131" s="17"/>
    </row>
    <row r="132" spans="11:46" x14ac:dyDescent="0.25">
      <c r="K132" s="8">
        <f t="shared" si="8"/>
        <v>43830</v>
      </c>
      <c r="L132" s="7">
        <f t="shared" si="9"/>
        <v>59.48</v>
      </c>
      <c r="N132" s="8">
        <f t="shared" si="6"/>
        <v>43830</v>
      </c>
      <c r="O132" s="23">
        <f t="shared" si="7"/>
        <v>0.78525151791121606</v>
      </c>
      <c r="U132" s="3"/>
      <c r="V132" s="5"/>
      <c r="W132" s="5"/>
      <c r="X132" s="5"/>
      <c r="Z132" s="20"/>
      <c r="AA132" s="8"/>
      <c r="AB132" s="7"/>
      <c r="AC132" s="19"/>
      <c r="AD132" s="7">
        <f>SUM($AB$8:AB132)+CurrentInventory</f>
        <v>0</v>
      </c>
      <c r="AE132" s="7" t="e">
        <f t="shared" si="10"/>
        <v>#N/A</v>
      </c>
      <c r="AT132" s="17"/>
    </row>
    <row r="133" spans="11:46" x14ac:dyDescent="0.25">
      <c r="K133" s="8">
        <f t="shared" si="8"/>
        <v>43831</v>
      </c>
      <c r="L133" s="7">
        <f t="shared" si="9"/>
        <v>61.55</v>
      </c>
      <c r="N133" s="8">
        <f t="shared" ref="N133:N196" si="11">K133</f>
        <v>43831</v>
      </c>
      <c r="O133" s="23">
        <f t="shared" ref="O133:O196" si="12">VLOOKUP(K133,$B$4:$D$97, 3,TRUE)</f>
        <v>0.81555123684517494</v>
      </c>
      <c r="U133" s="3"/>
      <c r="V133" s="5"/>
      <c r="W133" s="5"/>
      <c r="X133" s="5"/>
      <c r="Z133" s="20"/>
      <c r="AA133" s="8"/>
      <c r="AB133" s="7"/>
      <c r="AC133" s="19"/>
      <c r="AD133" s="7">
        <f>SUM($AB$8:AB133)+CurrentInventory</f>
        <v>0</v>
      </c>
      <c r="AE133" s="7" t="e">
        <f t="shared" si="10"/>
        <v>#N/A</v>
      </c>
      <c r="AT133" s="17"/>
    </row>
    <row r="134" spans="11:46" x14ac:dyDescent="0.25">
      <c r="K134" s="8">
        <f t="shared" ref="K134:K197" si="13">IF(K133+1&gt;MAX($B$4:$B$97), NA(), K133+1)</f>
        <v>43832</v>
      </c>
      <c r="L134" s="7">
        <f t="shared" ref="L134:L197" si="14">VLOOKUP(K134,$B$4:$C$97, 2,TRUE)</f>
        <v>61.55</v>
      </c>
      <c r="N134" s="8">
        <f t="shared" si="11"/>
        <v>43832</v>
      </c>
      <c r="O134" s="23">
        <f t="shared" si="12"/>
        <v>0.81555123684517494</v>
      </c>
      <c r="U134" s="3"/>
      <c r="V134" s="5"/>
      <c r="W134" s="5"/>
      <c r="X134" s="5"/>
      <c r="Z134" s="20"/>
      <c r="AA134" s="8"/>
      <c r="AB134" s="7"/>
      <c r="AC134" s="19"/>
      <c r="AD134" s="7">
        <f>SUM($AB$8:AB134)+CurrentInventory</f>
        <v>0</v>
      </c>
      <c r="AE134" s="7" t="e">
        <f t="shared" si="10"/>
        <v>#N/A</v>
      </c>
      <c r="AT134" s="17"/>
    </row>
    <row r="135" spans="11:46" x14ac:dyDescent="0.25">
      <c r="K135" s="8">
        <f t="shared" si="13"/>
        <v>43833</v>
      </c>
      <c r="L135" s="7">
        <f t="shared" si="14"/>
        <v>61.55</v>
      </c>
      <c r="N135" s="8">
        <f t="shared" si="11"/>
        <v>43833</v>
      </c>
      <c r="O135" s="23">
        <f t="shared" si="12"/>
        <v>0.81555123684517494</v>
      </c>
      <c r="U135" s="3"/>
      <c r="V135" s="5"/>
      <c r="W135" s="5"/>
      <c r="X135" s="5"/>
      <c r="Z135" s="20"/>
      <c r="AA135" s="8"/>
      <c r="AB135" s="7"/>
      <c r="AC135" s="19"/>
      <c r="AD135" s="7">
        <f>SUM($AB$8:AB135)+CurrentInventory</f>
        <v>0</v>
      </c>
      <c r="AE135" s="7" t="e">
        <f t="shared" si="10"/>
        <v>#N/A</v>
      </c>
      <c r="AT135" s="17"/>
    </row>
    <row r="136" spans="11:46" x14ac:dyDescent="0.25">
      <c r="K136" s="8">
        <f t="shared" si="13"/>
        <v>43834</v>
      </c>
      <c r="L136" s="7">
        <f t="shared" si="14"/>
        <v>61.55</v>
      </c>
      <c r="N136" s="8">
        <f t="shared" si="11"/>
        <v>43834</v>
      </c>
      <c r="O136" s="23">
        <f t="shared" si="12"/>
        <v>0.81555123684517494</v>
      </c>
      <c r="U136" s="3"/>
      <c r="V136" s="5"/>
      <c r="W136" s="5"/>
      <c r="X136" s="5"/>
      <c r="Z136" s="20"/>
      <c r="AA136" s="8"/>
      <c r="AB136" s="7"/>
      <c r="AC136" s="19"/>
      <c r="AD136" s="7">
        <f>SUM($AB$8:AB136)+CurrentInventory</f>
        <v>0</v>
      </c>
      <c r="AE136" s="7" t="e">
        <f t="shared" ref="AE136:AE199" si="15">VLOOKUP(AA136,$K$4:$L$1579, 2, FALSE)</f>
        <v>#N/A</v>
      </c>
      <c r="AT136" s="17"/>
    </row>
    <row r="137" spans="11:46" x14ac:dyDescent="0.25">
      <c r="K137" s="8">
        <f t="shared" si="13"/>
        <v>43835</v>
      </c>
      <c r="L137" s="7">
        <f t="shared" si="14"/>
        <v>61.55</v>
      </c>
      <c r="N137" s="8">
        <f t="shared" si="11"/>
        <v>43835</v>
      </c>
      <c r="O137" s="23">
        <f t="shared" si="12"/>
        <v>0.81555123684517494</v>
      </c>
      <c r="U137" s="3"/>
      <c r="V137" s="5"/>
      <c r="W137" s="5"/>
      <c r="X137" s="5"/>
      <c r="Z137" s="20"/>
      <c r="AA137" s="8"/>
      <c r="AB137" s="7"/>
      <c r="AC137" s="19"/>
      <c r="AD137" s="7">
        <f>SUM($AB$8:AB137)+CurrentInventory</f>
        <v>0</v>
      </c>
      <c r="AE137" s="7" t="e">
        <f t="shared" si="15"/>
        <v>#N/A</v>
      </c>
      <c r="AT137" s="17"/>
    </row>
    <row r="138" spans="11:46" x14ac:dyDescent="0.25">
      <c r="K138" s="8">
        <f t="shared" si="13"/>
        <v>43836</v>
      </c>
      <c r="L138" s="7">
        <f t="shared" si="14"/>
        <v>61.55</v>
      </c>
      <c r="N138" s="8">
        <f t="shared" si="11"/>
        <v>43836</v>
      </c>
      <c r="O138" s="23">
        <f t="shared" si="12"/>
        <v>0.81555123684517494</v>
      </c>
      <c r="U138" s="3"/>
      <c r="V138" s="5"/>
      <c r="W138" s="5"/>
      <c r="X138" s="5"/>
      <c r="Z138" s="20"/>
      <c r="AA138" s="8"/>
      <c r="AB138" s="7"/>
      <c r="AC138" s="19"/>
      <c r="AD138" s="7">
        <f>SUM($AB$8:AB138)+CurrentInventory</f>
        <v>0</v>
      </c>
      <c r="AE138" s="7" t="e">
        <f t="shared" si="15"/>
        <v>#N/A</v>
      </c>
      <c r="AT138" s="17"/>
    </row>
    <row r="139" spans="11:46" x14ac:dyDescent="0.25">
      <c r="K139" s="8">
        <f t="shared" si="13"/>
        <v>43837</v>
      </c>
      <c r="L139" s="7">
        <f t="shared" si="14"/>
        <v>61.55</v>
      </c>
      <c r="N139" s="8">
        <f t="shared" si="11"/>
        <v>43837</v>
      </c>
      <c r="O139" s="23">
        <f t="shared" si="12"/>
        <v>0.81555123684517494</v>
      </c>
      <c r="U139" s="3"/>
      <c r="V139" s="5"/>
      <c r="W139" s="5"/>
      <c r="X139" s="5"/>
      <c r="Z139" s="20"/>
      <c r="AA139" s="8"/>
      <c r="AB139" s="7"/>
      <c r="AC139" s="19"/>
      <c r="AD139" s="7">
        <f>SUM($AB$8:AB139)+CurrentInventory</f>
        <v>0</v>
      </c>
      <c r="AE139" s="7" t="e">
        <f t="shared" si="15"/>
        <v>#N/A</v>
      </c>
      <c r="AT139" s="17"/>
    </row>
    <row r="140" spans="11:46" x14ac:dyDescent="0.25">
      <c r="K140" s="8">
        <f t="shared" si="13"/>
        <v>43838</v>
      </c>
      <c r="L140" s="7">
        <f t="shared" si="14"/>
        <v>61.55</v>
      </c>
      <c r="N140" s="8">
        <f t="shared" si="11"/>
        <v>43838</v>
      </c>
      <c r="O140" s="23">
        <f t="shared" si="12"/>
        <v>0.81555123684517494</v>
      </c>
      <c r="U140" s="3"/>
      <c r="V140" s="5"/>
      <c r="W140" s="5"/>
      <c r="X140" s="5"/>
      <c r="Z140" s="20"/>
      <c r="AA140" s="8"/>
      <c r="AB140" s="7"/>
      <c r="AC140" s="19"/>
      <c r="AD140" s="7">
        <f>SUM($AB$8:AB140)+CurrentInventory</f>
        <v>0</v>
      </c>
      <c r="AE140" s="7" t="e">
        <f t="shared" si="15"/>
        <v>#N/A</v>
      </c>
      <c r="AT140" s="17"/>
    </row>
    <row r="141" spans="11:46" x14ac:dyDescent="0.25">
      <c r="K141" s="8">
        <f t="shared" si="13"/>
        <v>43839</v>
      </c>
      <c r="L141" s="7">
        <f t="shared" si="14"/>
        <v>61.55</v>
      </c>
      <c r="N141" s="8">
        <f t="shared" si="11"/>
        <v>43839</v>
      </c>
      <c r="O141" s="23">
        <f t="shared" si="12"/>
        <v>0.81555123684517494</v>
      </c>
      <c r="U141" s="3"/>
      <c r="V141" s="5"/>
      <c r="W141" s="5"/>
      <c r="X141" s="5"/>
      <c r="Z141" s="20"/>
      <c r="AA141" s="8"/>
      <c r="AB141" s="7"/>
      <c r="AC141" s="19"/>
      <c r="AD141" s="7">
        <f>SUM($AB$8:AB141)+CurrentInventory</f>
        <v>0</v>
      </c>
      <c r="AE141" s="7" t="e">
        <f t="shared" si="15"/>
        <v>#N/A</v>
      </c>
      <c r="AT141" s="17"/>
    </row>
    <row r="142" spans="11:46" x14ac:dyDescent="0.25">
      <c r="K142" s="8">
        <f t="shared" si="13"/>
        <v>43840</v>
      </c>
      <c r="L142" s="7">
        <f t="shared" si="14"/>
        <v>61.55</v>
      </c>
      <c r="N142" s="8">
        <f t="shared" si="11"/>
        <v>43840</v>
      </c>
      <c r="O142" s="23">
        <f t="shared" si="12"/>
        <v>0.81555123684517494</v>
      </c>
      <c r="U142" s="3"/>
      <c r="V142" s="5"/>
      <c r="W142" s="5"/>
      <c r="X142" s="5"/>
      <c r="Z142" s="20"/>
      <c r="AA142" s="8"/>
      <c r="AB142" s="7"/>
      <c r="AC142" s="19"/>
      <c r="AD142" s="7">
        <f>SUM($AB$8:AB142)+CurrentInventory</f>
        <v>0</v>
      </c>
      <c r="AE142" s="7" t="e">
        <f t="shared" si="15"/>
        <v>#N/A</v>
      </c>
      <c r="AT142" s="17"/>
    </row>
    <row r="143" spans="11:46" x14ac:dyDescent="0.25">
      <c r="K143" s="8">
        <f t="shared" si="13"/>
        <v>43841</v>
      </c>
      <c r="L143" s="7">
        <f t="shared" si="14"/>
        <v>61.55</v>
      </c>
      <c r="N143" s="8">
        <f t="shared" si="11"/>
        <v>43841</v>
      </c>
      <c r="O143" s="23">
        <f t="shared" si="12"/>
        <v>0.81555123684517494</v>
      </c>
      <c r="U143" s="3"/>
      <c r="V143" s="5"/>
      <c r="W143" s="5"/>
      <c r="X143" s="5"/>
      <c r="Z143" s="20"/>
      <c r="AA143" s="8"/>
      <c r="AB143" s="7"/>
      <c r="AC143" s="19"/>
      <c r="AD143" s="7">
        <f>SUM($AB$8:AB143)+CurrentInventory</f>
        <v>0</v>
      </c>
      <c r="AE143" s="7" t="e">
        <f t="shared" si="15"/>
        <v>#N/A</v>
      </c>
      <c r="AT143" s="17"/>
    </row>
    <row r="144" spans="11:46" x14ac:dyDescent="0.25">
      <c r="K144" s="8">
        <f t="shared" si="13"/>
        <v>43842</v>
      </c>
      <c r="L144" s="7">
        <f t="shared" si="14"/>
        <v>61.55</v>
      </c>
      <c r="N144" s="8">
        <f t="shared" si="11"/>
        <v>43842</v>
      </c>
      <c r="O144" s="23">
        <f t="shared" si="12"/>
        <v>0.81555123684517494</v>
      </c>
      <c r="U144" s="3"/>
      <c r="V144" s="5"/>
      <c r="W144" s="5"/>
      <c r="X144" s="5"/>
      <c r="Z144" s="20"/>
      <c r="AA144" s="8"/>
      <c r="AB144" s="7"/>
      <c r="AC144" s="19"/>
      <c r="AD144" s="7">
        <f>SUM($AB$8:AB144)+CurrentInventory</f>
        <v>0</v>
      </c>
      <c r="AE144" s="7" t="e">
        <f t="shared" si="15"/>
        <v>#N/A</v>
      </c>
      <c r="AT144" s="17"/>
    </row>
    <row r="145" spans="11:46" x14ac:dyDescent="0.25">
      <c r="K145" s="8">
        <f t="shared" si="13"/>
        <v>43843</v>
      </c>
      <c r="L145" s="7">
        <f t="shared" si="14"/>
        <v>61.55</v>
      </c>
      <c r="N145" s="8">
        <f t="shared" si="11"/>
        <v>43843</v>
      </c>
      <c r="O145" s="23">
        <f t="shared" si="12"/>
        <v>0.81555123684517494</v>
      </c>
      <c r="U145" s="3"/>
      <c r="V145" s="5"/>
      <c r="W145" s="5"/>
      <c r="X145" s="5"/>
      <c r="Z145" s="20"/>
      <c r="AA145" s="8"/>
      <c r="AB145" s="7"/>
      <c r="AC145" s="19"/>
      <c r="AD145" s="7">
        <f>SUM($AB$8:AB145)+CurrentInventory</f>
        <v>0</v>
      </c>
      <c r="AE145" s="7" t="e">
        <f t="shared" si="15"/>
        <v>#N/A</v>
      </c>
      <c r="AT145" s="17"/>
    </row>
    <row r="146" spans="11:46" x14ac:dyDescent="0.25">
      <c r="K146" s="8">
        <f t="shared" si="13"/>
        <v>43844</v>
      </c>
      <c r="L146" s="7">
        <f t="shared" si="14"/>
        <v>61.55</v>
      </c>
      <c r="N146" s="8">
        <f t="shared" si="11"/>
        <v>43844</v>
      </c>
      <c r="O146" s="23">
        <f t="shared" si="12"/>
        <v>0.81555123684517494</v>
      </c>
      <c r="U146" s="3"/>
      <c r="V146" s="5"/>
      <c r="W146" s="5"/>
      <c r="X146" s="5"/>
      <c r="Z146" s="20"/>
      <c r="AA146" s="8"/>
      <c r="AB146" s="7"/>
      <c r="AC146" s="19"/>
      <c r="AD146" s="7">
        <f>SUM($AB$8:AB146)+CurrentInventory</f>
        <v>0</v>
      </c>
      <c r="AE146" s="7" t="e">
        <f t="shared" si="15"/>
        <v>#N/A</v>
      </c>
      <c r="AT146" s="17"/>
    </row>
    <row r="147" spans="11:46" x14ac:dyDescent="0.25">
      <c r="K147" s="8">
        <f t="shared" si="13"/>
        <v>43845</v>
      </c>
      <c r="L147" s="7">
        <f t="shared" si="14"/>
        <v>61.55</v>
      </c>
      <c r="N147" s="8">
        <f t="shared" si="11"/>
        <v>43845</v>
      </c>
      <c r="O147" s="23">
        <f t="shared" si="12"/>
        <v>0.81555123684517494</v>
      </c>
      <c r="U147" s="3"/>
      <c r="V147" s="5"/>
      <c r="W147" s="5"/>
      <c r="X147" s="5"/>
      <c r="Z147" s="20"/>
      <c r="AA147" s="8"/>
      <c r="AB147" s="7"/>
      <c r="AC147" s="19"/>
      <c r="AD147" s="7">
        <f>SUM($AB$8:AB147)+CurrentInventory</f>
        <v>0</v>
      </c>
      <c r="AE147" s="7" t="e">
        <f t="shared" si="15"/>
        <v>#N/A</v>
      </c>
      <c r="AT147" s="17"/>
    </row>
    <row r="148" spans="11:46" x14ac:dyDescent="0.25">
      <c r="K148" s="8">
        <f t="shared" si="13"/>
        <v>43846</v>
      </c>
      <c r="L148" s="7">
        <f t="shared" si="14"/>
        <v>61.55</v>
      </c>
      <c r="N148" s="8">
        <f t="shared" si="11"/>
        <v>43846</v>
      </c>
      <c r="O148" s="23">
        <f t="shared" si="12"/>
        <v>0.81555123684517494</v>
      </c>
      <c r="U148" s="3"/>
      <c r="V148" s="5"/>
      <c r="W148" s="5"/>
      <c r="X148" s="5"/>
      <c r="Z148" s="20"/>
      <c r="AA148" s="8"/>
      <c r="AB148" s="7"/>
      <c r="AC148" s="19"/>
      <c r="AD148" s="7">
        <f>SUM($AB$8:AB148)+CurrentInventory</f>
        <v>0</v>
      </c>
      <c r="AE148" s="7" t="e">
        <f t="shared" si="15"/>
        <v>#N/A</v>
      </c>
      <c r="AT148" s="17"/>
    </row>
    <row r="149" spans="11:46" x14ac:dyDescent="0.25">
      <c r="K149" s="8">
        <f t="shared" si="13"/>
        <v>43847</v>
      </c>
      <c r="L149" s="7">
        <f t="shared" si="14"/>
        <v>61.55</v>
      </c>
      <c r="N149" s="8">
        <f t="shared" si="11"/>
        <v>43847</v>
      </c>
      <c r="O149" s="23">
        <f t="shared" si="12"/>
        <v>0.81555123684517494</v>
      </c>
      <c r="U149" s="3"/>
      <c r="V149" s="5"/>
      <c r="W149" s="5"/>
      <c r="X149" s="5"/>
      <c r="Z149" s="20"/>
      <c r="AA149" s="8"/>
      <c r="AB149" s="7"/>
      <c r="AC149" s="19"/>
      <c r="AD149" s="7">
        <f>SUM($AB$8:AB149)+CurrentInventory</f>
        <v>0</v>
      </c>
      <c r="AE149" s="7" t="e">
        <f t="shared" si="15"/>
        <v>#N/A</v>
      </c>
      <c r="AT149" s="17"/>
    </row>
    <row r="150" spans="11:46" x14ac:dyDescent="0.25">
      <c r="K150" s="8">
        <f t="shared" si="13"/>
        <v>43848</v>
      </c>
      <c r="L150" s="7">
        <f t="shared" si="14"/>
        <v>61.55</v>
      </c>
      <c r="N150" s="8">
        <f t="shared" si="11"/>
        <v>43848</v>
      </c>
      <c r="O150" s="23">
        <f t="shared" si="12"/>
        <v>0.81555123684517494</v>
      </c>
      <c r="U150" s="3"/>
      <c r="V150" s="5"/>
      <c r="W150" s="5"/>
      <c r="X150" s="5"/>
      <c r="Z150" s="20"/>
      <c r="AA150" s="8"/>
      <c r="AB150" s="7"/>
      <c r="AC150" s="19"/>
      <c r="AD150" s="7">
        <f>SUM($AB$8:AB150)+CurrentInventory</f>
        <v>0</v>
      </c>
      <c r="AE150" s="7" t="e">
        <f t="shared" si="15"/>
        <v>#N/A</v>
      </c>
      <c r="AT150" s="17"/>
    </row>
    <row r="151" spans="11:46" x14ac:dyDescent="0.25">
      <c r="K151" s="8">
        <f t="shared" si="13"/>
        <v>43849</v>
      </c>
      <c r="L151" s="7">
        <f t="shared" si="14"/>
        <v>61.55</v>
      </c>
      <c r="N151" s="8">
        <f t="shared" si="11"/>
        <v>43849</v>
      </c>
      <c r="O151" s="23">
        <f t="shared" si="12"/>
        <v>0.81555123684517494</v>
      </c>
      <c r="U151" s="3"/>
      <c r="V151" s="5"/>
      <c r="W151" s="5"/>
      <c r="X151" s="5"/>
      <c r="Z151" s="20"/>
      <c r="AA151" s="8"/>
      <c r="AB151" s="7"/>
      <c r="AC151" s="19"/>
      <c r="AD151" s="7">
        <f>SUM($AB$8:AB151)+CurrentInventory</f>
        <v>0</v>
      </c>
      <c r="AE151" s="7" t="e">
        <f t="shared" si="15"/>
        <v>#N/A</v>
      </c>
      <c r="AT151" s="17"/>
    </row>
    <row r="152" spans="11:46" x14ac:dyDescent="0.25">
      <c r="K152" s="8">
        <f t="shared" si="13"/>
        <v>43850</v>
      </c>
      <c r="L152" s="7">
        <f t="shared" si="14"/>
        <v>61.55</v>
      </c>
      <c r="N152" s="8">
        <f t="shared" si="11"/>
        <v>43850</v>
      </c>
      <c r="O152" s="23">
        <f t="shared" si="12"/>
        <v>0.81555123684517494</v>
      </c>
      <c r="U152" s="3"/>
      <c r="V152" s="5"/>
      <c r="W152" s="5"/>
      <c r="X152" s="5"/>
      <c r="Z152" s="20"/>
      <c r="AA152" s="8"/>
      <c r="AB152" s="7"/>
      <c r="AC152" s="19"/>
      <c r="AD152" s="7">
        <f>SUM($AB$8:AB152)+CurrentInventory</f>
        <v>0</v>
      </c>
      <c r="AE152" s="7" t="e">
        <f t="shared" si="15"/>
        <v>#N/A</v>
      </c>
      <c r="AT152" s="17"/>
    </row>
    <row r="153" spans="11:46" x14ac:dyDescent="0.25">
      <c r="K153" s="8">
        <f t="shared" si="13"/>
        <v>43851</v>
      </c>
      <c r="L153" s="7">
        <f t="shared" si="14"/>
        <v>61.55</v>
      </c>
      <c r="N153" s="8">
        <f t="shared" si="11"/>
        <v>43851</v>
      </c>
      <c r="O153" s="23">
        <f t="shared" si="12"/>
        <v>0.81555123684517494</v>
      </c>
      <c r="U153" s="3"/>
      <c r="V153" s="5"/>
      <c r="W153" s="5"/>
      <c r="X153" s="5"/>
      <c r="Z153" s="20"/>
      <c r="AA153" s="8"/>
      <c r="AB153" s="7"/>
      <c r="AC153" s="19"/>
      <c r="AD153" s="7">
        <f>SUM($AB$8:AB153)+CurrentInventory</f>
        <v>0</v>
      </c>
      <c r="AE153" s="7" t="e">
        <f t="shared" si="15"/>
        <v>#N/A</v>
      </c>
      <c r="AT153" s="17"/>
    </row>
    <row r="154" spans="11:46" x14ac:dyDescent="0.25">
      <c r="K154" s="8">
        <f t="shared" si="13"/>
        <v>43852</v>
      </c>
      <c r="L154" s="7">
        <f t="shared" si="14"/>
        <v>61.55</v>
      </c>
      <c r="N154" s="8">
        <f t="shared" si="11"/>
        <v>43852</v>
      </c>
      <c r="O154" s="23">
        <f t="shared" si="12"/>
        <v>0.81555123684517494</v>
      </c>
      <c r="U154" s="3"/>
      <c r="V154" s="5"/>
      <c r="W154" s="5"/>
      <c r="X154" s="5"/>
      <c r="Z154" s="20"/>
      <c r="AA154" s="8"/>
      <c r="AB154" s="7"/>
      <c r="AC154" s="19"/>
      <c r="AD154" s="7">
        <f>SUM($AB$8:AB154)+CurrentInventory</f>
        <v>0</v>
      </c>
      <c r="AE154" s="7" t="e">
        <f t="shared" si="15"/>
        <v>#N/A</v>
      </c>
      <c r="AT154" s="17"/>
    </row>
    <row r="155" spans="11:46" x14ac:dyDescent="0.25">
      <c r="K155" s="8">
        <f t="shared" si="13"/>
        <v>43853</v>
      </c>
      <c r="L155" s="7">
        <f t="shared" si="14"/>
        <v>61.55</v>
      </c>
      <c r="N155" s="8">
        <f t="shared" si="11"/>
        <v>43853</v>
      </c>
      <c r="O155" s="23">
        <f t="shared" si="12"/>
        <v>0.81555123684517494</v>
      </c>
      <c r="U155" s="3"/>
      <c r="V155" s="5"/>
      <c r="W155" s="5"/>
      <c r="X155" s="5"/>
      <c r="Z155" s="20"/>
      <c r="AA155" s="8"/>
      <c r="AB155" s="7"/>
      <c r="AC155" s="19"/>
      <c r="AD155" s="7">
        <f>SUM($AB$8:AB155)+CurrentInventory</f>
        <v>0</v>
      </c>
      <c r="AE155" s="7" t="e">
        <f t="shared" si="15"/>
        <v>#N/A</v>
      </c>
      <c r="AT155" s="17"/>
    </row>
    <row r="156" spans="11:46" x14ac:dyDescent="0.25">
      <c r="K156" s="8">
        <f t="shared" si="13"/>
        <v>43854</v>
      </c>
      <c r="L156" s="7">
        <f t="shared" si="14"/>
        <v>61.55</v>
      </c>
      <c r="N156" s="8">
        <f t="shared" si="11"/>
        <v>43854</v>
      </c>
      <c r="O156" s="23">
        <f t="shared" si="12"/>
        <v>0.81555123684517494</v>
      </c>
      <c r="U156" s="3"/>
      <c r="V156" s="5"/>
      <c r="W156" s="5"/>
      <c r="X156" s="5"/>
      <c r="Z156" s="20"/>
      <c r="AA156" s="8"/>
      <c r="AB156" s="7"/>
      <c r="AC156" s="19"/>
      <c r="AD156" s="7">
        <f>SUM($AB$8:AB156)+CurrentInventory</f>
        <v>0</v>
      </c>
      <c r="AE156" s="7" t="e">
        <f t="shared" si="15"/>
        <v>#N/A</v>
      </c>
      <c r="AT156" s="17"/>
    </row>
    <row r="157" spans="11:46" x14ac:dyDescent="0.25">
      <c r="K157" s="8">
        <f t="shared" si="13"/>
        <v>43855</v>
      </c>
      <c r="L157" s="7">
        <f t="shared" si="14"/>
        <v>61.55</v>
      </c>
      <c r="N157" s="8">
        <f t="shared" si="11"/>
        <v>43855</v>
      </c>
      <c r="O157" s="23">
        <f t="shared" si="12"/>
        <v>0.81555123684517494</v>
      </c>
      <c r="U157" s="3"/>
      <c r="V157" s="5"/>
      <c r="W157" s="5"/>
      <c r="X157" s="5"/>
      <c r="Z157" s="20"/>
      <c r="AA157" s="8"/>
      <c r="AB157" s="7"/>
      <c r="AC157" s="19"/>
      <c r="AD157" s="7">
        <f>SUM($AB$8:AB157)+CurrentInventory</f>
        <v>0</v>
      </c>
      <c r="AE157" s="7" t="e">
        <f t="shared" si="15"/>
        <v>#N/A</v>
      </c>
      <c r="AT157" s="17"/>
    </row>
    <row r="158" spans="11:46" x14ac:dyDescent="0.25">
      <c r="K158" s="8">
        <f t="shared" si="13"/>
        <v>43856</v>
      </c>
      <c r="L158" s="7">
        <f t="shared" si="14"/>
        <v>61.55</v>
      </c>
      <c r="N158" s="8">
        <f t="shared" si="11"/>
        <v>43856</v>
      </c>
      <c r="O158" s="23">
        <f t="shared" si="12"/>
        <v>0.81555123684517494</v>
      </c>
      <c r="U158" s="3"/>
      <c r="V158" s="5"/>
      <c r="W158" s="5"/>
      <c r="X158" s="5"/>
      <c r="Z158" s="20"/>
      <c r="AA158" s="8"/>
      <c r="AB158" s="7"/>
      <c r="AC158" s="19"/>
      <c r="AD158" s="7">
        <f>SUM($AB$8:AB158)+CurrentInventory</f>
        <v>0</v>
      </c>
      <c r="AE158" s="7" t="e">
        <f t="shared" si="15"/>
        <v>#N/A</v>
      </c>
      <c r="AT158" s="17"/>
    </row>
    <row r="159" spans="11:46" x14ac:dyDescent="0.25">
      <c r="K159" s="8">
        <f t="shared" si="13"/>
        <v>43857</v>
      </c>
      <c r="L159" s="7">
        <f t="shared" si="14"/>
        <v>61.55</v>
      </c>
      <c r="N159" s="8">
        <f t="shared" si="11"/>
        <v>43857</v>
      </c>
      <c r="O159" s="23">
        <f t="shared" si="12"/>
        <v>0.81555123684517494</v>
      </c>
      <c r="U159" s="3"/>
      <c r="V159" s="5"/>
      <c r="W159" s="5"/>
      <c r="X159" s="5"/>
      <c r="Z159" s="20"/>
      <c r="AA159" s="8"/>
      <c r="AB159" s="7"/>
      <c r="AC159" s="19"/>
      <c r="AD159" s="7">
        <f>SUM($AB$8:AB159)+CurrentInventory</f>
        <v>0</v>
      </c>
      <c r="AE159" s="7" t="e">
        <f t="shared" si="15"/>
        <v>#N/A</v>
      </c>
      <c r="AT159" s="17"/>
    </row>
    <row r="160" spans="11:46" x14ac:dyDescent="0.25">
      <c r="K160" s="8">
        <f t="shared" si="13"/>
        <v>43858</v>
      </c>
      <c r="L160" s="7">
        <f t="shared" si="14"/>
        <v>61.55</v>
      </c>
      <c r="N160" s="8">
        <f t="shared" si="11"/>
        <v>43858</v>
      </c>
      <c r="O160" s="23">
        <f t="shared" si="12"/>
        <v>0.81555123684517494</v>
      </c>
      <c r="U160" s="3"/>
      <c r="V160" s="5"/>
      <c r="W160" s="5"/>
      <c r="X160" s="5"/>
      <c r="Z160" s="20"/>
      <c r="AA160" s="8"/>
      <c r="AB160" s="7"/>
      <c r="AC160" s="19"/>
      <c r="AD160" s="7">
        <f>SUM($AB$8:AB160)+CurrentInventory</f>
        <v>0</v>
      </c>
      <c r="AE160" s="7" t="e">
        <f t="shared" si="15"/>
        <v>#N/A</v>
      </c>
      <c r="AT160" s="17"/>
    </row>
    <row r="161" spans="11:46" x14ac:dyDescent="0.25">
      <c r="K161" s="8">
        <f t="shared" si="13"/>
        <v>43859</v>
      </c>
      <c r="L161" s="7">
        <f t="shared" si="14"/>
        <v>61.55</v>
      </c>
      <c r="N161" s="8">
        <f t="shared" si="11"/>
        <v>43859</v>
      </c>
      <c r="O161" s="23">
        <f t="shared" si="12"/>
        <v>0.81555123684517494</v>
      </c>
      <c r="U161" s="3"/>
      <c r="V161" s="5"/>
      <c r="W161" s="5"/>
      <c r="X161" s="5"/>
      <c r="Z161" s="20"/>
      <c r="AA161" s="8"/>
      <c r="AB161" s="7"/>
      <c r="AC161" s="19"/>
      <c r="AD161" s="7">
        <f>SUM($AB$8:AB161)+CurrentInventory</f>
        <v>0</v>
      </c>
      <c r="AE161" s="7" t="e">
        <f t="shared" si="15"/>
        <v>#N/A</v>
      </c>
      <c r="AT161" s="17"/>
    </row>
    <row r="162" spans="11:46" x14ac:dyDescent="0.25">
      <c r="K162" s="8">
        <f t="shared" si="13"/>
        <v>43860</v>
      </c>
      <c r="L162" s="7">
        <f t="shared" si="14"/>
        <v>61.55</v>
      </c>
      <c r="N162" s="8">
        <f t="shared" si="11"/>
        <v>43860</v>
      </c>
      <c r="O162" s="23">
        <f t="shared" si="12"/>
        <v>0.81555123684517494</v>
      </c>
      <c r="U162" s="3"/>
      <c r="V162" s="5"/>
      <c r="W162" s="5"/>
      <c r="X162" s="5"/>
      <c r="Z162" s="20"/>
      <c r="AA162" s="8"/>
      <c r="AB162" s="7"/>
      <c r="AC162" s="19"/>
      <c r="AD162" s="7">
        <f>SUM($AB$8:AB162)+CurrentInventory</f>
        <v>0</v>
      </c>
      <c r="AE162" s="7" t="e">
        <f t="shared" si="15"/>
        <v>#N/A</v>
      </c>
      <c r="AT162" s="17"/>
    </row>
    <row r="163" spans="11:46" x14ac:dyDescent="0.25">
      <c r="K163" s="8">
        <f t="shared" si="13"/>
        <v>43861</v>
      </c>
      <c r="L163" s="7">
        <f t="shared" si="14"/>
        <v>61.55</v>
      </c>
      <c r="N163" s="8">
        <f t="shared" si="11"/>
        <v>43861</v>
      </c>
      <c r="O163" s="23">
        <f t="shared" si="12"/>
        <v>0.81555123684517494</v>
      </c>
      <c r="U163" s="3"/>
      <c r="V163" s="5"/>
      <c r="W163" s="5"/>
      <c r="X163" s="5"/>
      <c r="Z163" s="20"/>
      <c r="AA163" s="8"/>
      <c r="AB163" s="7"/>
      <c r="AC163" s="19"/>
      <c r="AD163" s="7">
        <f>SUM($AB$8:AB163)+CurrentInventory</f>
        <v>0</v>
      </c>
      <c r="AE163" s="7" t="e">
        <f t="shared" si="15"/>
        <v>#N/A</v>
      </c>
      <c r="AT163" s="17"/>
    </row>
    <row r="164" spans="11:46" x14ac:dyDescent="0.25">
      <c r="K164" s="8">
        <f t="shared" si="13"/>
        <v>43862</v>
      </c>
      <c r="L164" s="7">
        <f t="shared" si="14"/>
        <v>60.48</v>
      </c>
      <c r="N164" s="8">
        <f t="shared" si="11"/>
        <v>43862</v>
      </c>
      <c r="O164" s="23">
        <f t="shared" si="12"/>
        <v>1.2039635354562344</v>
      </c>
      <c r="U164" s="3"/>
      <c r="V164" s="5"/>
      <c r="W164" s="5"/>
      <c r="X164" s="5"/>
      <c r="Z164" s="20"/>
      <c r="AA164" s="8"/>
      <c r="AB164" s="7"/>
      <c r="AC164" s="19"/>
      <c r="AD164" s="7">
        <f>SUM($AB$8:AB164)+CurrentInventory</f>
        <v>0</v>
      </c>
      <c r="AE164" s="7" t="e">
        <f t="shared" si="15"/>
        <v>#N/A</v>
      </c>
      <c r="AT164" s="17"/>
    </row>
    <row r="165" spans="11:46" x14ac:dyDescent="0.25">
      <c r="K165" s="8">
        <f t="shared" si="13"/>
        <v>43863</v>
      </c>
      <c r="L165" s="7">
        <f t="shared" si="14"/>
        <v>60.48</v>
      </c>
      <c r="N165" s="8">
        <f t="shared" si="11"/>
        <v>43863</v>
      </c>
      <c r="O165" s="23">
        <f t="shared" si="12"/>
        <v>1.2039635354562344</v>
      </c>
      <c r="U165" s="3"/>
      <c r="V165" s="5"/>
      <c r="W165" s="5"/>
      <c r="X165" s="5"/>
      <c r="Z165" s="20"/>
      <c r="AA165" s="8"/>
      <c r="AB165" s="7"/>
      <c r="AC165" s="19"/>
      <c r="AD165" s="7">
        <f>SUM($AB$8:AB165)+CurrentInventory</f>
        <v>0</v>
      </c>
      <c r="AE165" s="7" t="e">
        <f t="shared" si="15"/>
        <v>#N/A</v>
      </c>
      <c r="AT165" s="17"/>
    </row>
    <row r="166" spans="11:46" x14ac:dyDescent="0.25">
      <c r="K166" s="8">
        <f t="shared" si="13"/>
        <v>43864</v>
      </c>
      <c r="L166" s="7">
        <f t="shared" si="14"/>
        <v>60.48</v>
      </c>
      <c r="N166" s="8">
        <f t="shared" si="11"/>
        <v>43864</v>
      </c>
      <c r="O166" s="23">
        <f t="shared" si="12"/>
        <v>1.2039635354562344</v>
      </c>
      <c r="U166" s="3"/>
      <c r="V166" s="5"/>
      <c r="W166" s="5"/>
      <c r="X166" s="5"/>
      <c r="Z166" s="20"/>
      <c r="AA166" s="8"/>
      <c r="AB166" s="7"/>
      <c r="AC166" s="19"/>
      <c r="AD166" s="7">
        <f>SUM($AB$8:AB166)+CurrentInventory</f>
        <v>0</v>
      </c>
      <c r="AE166" s="7" t="e">
        <f t="shared" si="15"/>
        <v>#N/A</v>
      </c>
      <c r="AT166" s="17"/>
    </row>
    <row r="167" spans="11:46" x14ac:dyDescent="0.25">
      <c r="K167" s="8">
        <f t="shared" si="13"/>
        <v>43865</v>
      </c>
      <c r="L167" s="7">
        <f t="shared" si="14"/>
        <v>60.48</v>
      </c>
      <c r="N167" s="8">
        <f t="shared" si="11"/>
        <v>43865</v>
      </c>
      <c r="O167" s="23">
        <f t="shared" si="12"/>
        <v>1.2039635354562344</v>
      </c>
      <c r="U167" s="3"/>
      <c r="V167" s="5"/>
      <c r="W167" s="5"/>
      <c r="X167" s="5"/>
      <c r="Z167" s="20"/>
      <c r="AA167" s="8"/>
      <c r="AB167" s="7"/>
      <c r="AC167" s="19"/>
      <c r="AD167" s="7">
        <f>SUM($AB$8:AB167)+CurrentInventory</f>
        <v>0</v>
      </c>
      <c r="AE167" s="7" t="e">
        <f t="shared" si="15"/>
        <v>#N/A</v>
      </c>
      <c r="AT167" s="17"/>
    </row>
    <row r="168" spans="11:46" x14ac:dyDescent="0.25">
      <c r="K168" s="8">
        <f t="shared" si="13"/>
        <v>43866</v>
      </c>
      <c r="L168" s="7">
        <f t="shared" si="14"/>
        <v>60.48</v>
      </c>
      <c r="N168" s="8">
        <f t="shared" si="11"/>
        <v>43866</v>
      </c>
      <c r="O168" s="23">
        <f t="shared" si="12"/>
        <v>1.2039635354562344</v>
      </c>
      <c r="U168" s="3"/>
      <c r="V168" s="5"/>
      <c r="W168" s="5"/>
      <c r="X168" s="5"/>
      <c r="Z168" s="20"/>
      <c r="AA168" s="8"/>
      <c r="AB168" s="7"/>
      <c r="AC168" s="19"/>
      <c r="AD168" s="7">
        <f>SUM($AB$8:AB168)+CurrentInventory</f>
        <v>0</v>
      </c>
      <c r="AE168" s="7" t="e">
        <f t="shared" si="15"/>
        <v>#N/A</v>
      </c>
      <c r="AT168" s="17"/>
    </row>
    <row r="169" spans="11:46" x14ac:dyDescent="0.25">
      <c r="K169" s="8">
        <f t="shared" si="13"/>
        <v>43867</v>
      </c>
      <c r="L169" s="7">
        <f t="shared" si="14"/>
        <v>60.48</v>
      </c>
      <c r="N169" s="8">
        <f t="shared" si="11"/>
        <v>43867</v>
      </c>
      <c r="O169" s="23">
        <f t="shared" si="12"/>
        <v>1.2039635354562344</v>
      </c>
      <c r="U169" s="3"/>
      <c r="V169" s="5"/>
      <c r="W169" s="5"/>
      <c r="X169" s="5"/>
      <c r="Z169" s="20"/>
      <c r="AA169" s="8"/>
      <c r="AB169" s="7"/>
      <c r="AC169" s="19"/>
      <c r="AD169" s="7">
        <f>SUM($AB$8:AB169)+CurrentInventory</f>
        <v>0</v>
      </c>
      <c r="AE169" s="7" t="e">
        <f t="shared" si="15"/>
        <v>#N/A</v>
      </c>
      <c r="AT169" s="17"/>
    </row>
    <row r="170" spans="11:46" x14ac:dyDescent="0.25">
      <c r="K170" s="8">
        <f t="shared" si="13"/>
        <v>43868</v>
      </c>
      <c r="L170" s="7">
        <f t="shared" si="14"/>
        <v>60.48</v>
      </c>
      <c r="N170" s="8">
        <f t="shared" si="11"/>
        <v>43868</v>
      </c>
      <c r="O170" s="23">
        <f t="shared" si="12"/>
        <v>1.2039635354562344</v>
      </c>
      <c r="U170" s="3"/>
      <c r="V170" s="5"/>
      <c r="W170" s="5"/>
      <c r="X170" s="5"/>
      <c r="Z170" s="20"/>
      <c r="AA170" s="8"/>
      <c r="AB170" s="7"/>
      <c r="AC170" s="19"/>
      <c r="AD170" s="7">
        <f>SUM($AB$8:AB170)+CurrentInventory</f>
        <v>0</v>
      </c>
      <c r="AE170" s="7" t="e">
        <f t="shared" si="15"/>
        <v>#N/A</v>
      </c>
      <c r="AT170" s="17"/>
    </row>
    <row r="171" spans="11:46" x14ac:dyDescent="0.25">
      <c r="K171" s="8">
        <f t="shared" si="13"/>
        <v>43869</v>
      </c>
      <c r="L171" s="7">
        <f t="shared" si="14"/>
        <v>60.48</v>
      </c>
      <c r="N171" s="8">
        <f t="shared" si="11"/>
        <v>43869</v>
      </c>
      <c r="O171" s="23">
        <f t="shared" si="12"/>
        <v>1.2039635354562344</v>
      </c>
      <c r="U171" s="3"/>
      <c r="V171" s="5"/>
      <c r="W171" s="5"/>
      <c r="X171" s="5"/>
      <c r="Z171" s="20"/>
      <c r="AA171" s="8"/>
      <c r="AB171" s="7"/>
      <c r="AC171" s="19"/>
      <c r="AD171" s="7">
        <f>SUM($AB$8:AB171)+CurrentInventory</f>
        <v>0</v>
      </c>
      <c r="AE171" s="7" t="e">
        <f t="shared" si="15"/>
        <v>#N/A</v>
      </c>
      <c r="AT171" s="17"/>
    </row>
    <row r="172" spans="11:46" x14ac:dyDescent="0.25">
      <c r="K172" s="8">
        <f t="shared" si="13"/>
        <v>43870</v>
      </c>
      <c r="L172" s="7">
        <f t="shared" si="14"/>
        <v>60.48</v>
      </c>
      <c r="N172" s="8">
        <f t="shared" si="11"/>
        <v>43870</v>
      </c>
      <c r="O172" s="23">
        <f t="shared" si="12"/>
        <v>1.2039635354562344</v>
      </c>
      <c r="U172" s="3"/>
      <c r="V172" s="5"/>
      <c r="W172" s="5"/>
      <c r="X172" s="5"/>
      <c r="Z172" s="20"/>
      <c r="AA172" s="8"/>
      <c r="AB172" s="7"/>
      <c r="AC172" s="19"/>
      <c r="AD172" s="7">
        <f>SUM($AB$8:AB172)+CurrentInventory</f>
        <v>0</v>
      </c>
      <c r="AE172" s="7" t="e">
        <f t="shared" si="15"/>
        <v>#N/A</v>
      </c>
      <c r="AT172" s="17"/>
    </row>
    <row r="173" spans="11:46" x14ac:dyDescent="0.25">
      <c r="K173" s="8">
        <f t="shared" si="13"/>
        <v>43871</v>
      </c>
      <c r="L173" s="7">
        <f t="shared" si="14"/>
        <v>60.48</v>
      </c>
      <c r="N173" s="8">
        <f t="shared" si="11"/>
        <v>43871</v>
      </c>
      <c r="O173" s="23">
        <f t="shared" si="12"/>
        <v>1.2039635354562344</v>
      </c>
      <c r="U173" s="3"/>
      <c r="V173" s="5"/>
      <c r="W173" s="5"/>
      <c r="X173" s="5"/>
      <c r="Z173" s="20"/>
      <c r="AA173" s="8"/>
      <c r="AB173" s="7"/>
      <c r="AC173" s="19"/>
      <c r="AD173" s="7">
        <f>SUM($AB$8:AB173)+CurrentInventory</f>
        <v>0</v>
      </c>
      <c r="AE173" s="7" t="e">
        <f t="shared" si="15"/>
        <v>#N/A</v>
      </c>
      <c r="AT173" s="17"/>
    </row>
    <row r="174" spans="11:46" x14ac:dyDescent="0.25">
      <c r="K174" s="8">
        <f t="shared" si="13"/>
        <v>43872</v>
      </c>
      <c r="L174" s="7">
        <f t="shared" si="14"/>
        <v>60.48</v>
      </c>
      <c r="N174" s="8">
        <f t="shared" si="11"/>
        <v>43872</v>
      </c>
      <c r="O174" s="23">
        <f t="shared" si="12"/>
        <v>1.2039635354562344</v>
      </c>
      <c r="U174" s="3"/>
      <c r="V174" s="5"/>
      <c r="W174" s="5"/>
      <c r="X174" s="5"/>
      <c r="Z174" s="20"/>
      <c r="AA174" s="8"/>
      <c r="AB174" s="7"/>
      <c r="AC174" s="19"/>
      <c r="AD174" s="7">
        <f>SUM($AB$8:AB174)+CurrentInventory</f>
        <v>0</v>
      </c>
      <c r="AE174" s="7" t="e">
        <f t="shared" si="15"/>
        <v>#N/A</v>
      </c>
      <c r="AT174" s="17"/>
    </row>
    <row r="175" spans="11:46" x14ac:dyDescent="0.25">
      <c r="K175" s="8">
        <f t="shared" si="13"/>
        <v>43873</v>
      </c>
      <c r="L175" s="7">
        <f t="shared" si="14"/>
        <v>60.48</v>
      </c>
      <c r="N175" s="8">
        <f t="shared" si="11"/>
        <v>43873</v>
      </c>
      <c r="O175" s="23">
        <f t="shared" si="12"/>
        <v>1.2039635354562344</v>
      </c>
      <c r="U175" s="3"/>
      <c r="V175" s="5"/>
      <c r="W175" s="5"/>
      <c r="X175" s="5"/>
      <c r="Z175" s="20"/>
      <c r="AA175" s="8"/>
      <c r="AB175" s="7"/>
      <c r="AC175" s="19"/>
      <c r="AD175" s="7">
        <f>SUM($AB$8:AB175)+CurrentInventory</f>
        <v>0</v>
      </c>
      <c r="AE175" s="7" t="e">
        <f t="shared" si="15"/>
        <v>#N/A</v>
      </c>
      <c r="AT175" s="17"/>
    </row>
    <row r="176" spans="11:46" x14ac:dyDescent="0.25">
      <c r="K176" s="8">
        <f t="shared" si="13"/>
        <v>43874</v>
      </c>
      <c r="L176" s="7">
        <f t="shared" si="14"/>
        <v>60.48</v>
      </c>
      <c r="N176" s="8">
        <f t="shared" si="11"/>
        <v>43874</v>
      </c>
      <c r="O176" s="23">
        <f t="shared" si="12"/>
        <v>1.2039635354562344</v>
      </c>
      <c r="U176" s="3"/>
      <c r="V176" s="5"/>
      <c r="W176" s="5"/>
      <c r="X176" s="5"/>
      <c r="Z176" s="20"/>
      <c r="AA176" s="8"/>
      <c r="AB176" s="7"/>
      <c r="AC176" s="19"/>
      <c r="AD176" s="7">
        <f>SUM($AB$8:AB176)+CurrentInventory</f>
        <v>0</v>
      </c>
      <c r="AE176" s="7" t="e">
        <f t="shared" si="15"/>
        <v>#N/A</v>
      </c>
      <c r="AT176" s="17"/>
    </row>
    <row r="177" spans="11:46" x14ac:dyDescent="0.25">
      <c r="K177" s="8">
        <f t="shared" si="13"/>
        <v>43875</v>
      </c>
      <c r="L177" s="7">
        <f t="shared" si="14"/>
        <v>60.48</v>
      </c>
      <c r="N177" s="8">
        <f t="shared" si="11"/>
        <v>43875</v>
      </c>
      <c r="O177" s="23">
        <f t="shared" si="12"/>
        <v>1.2039635354562344</v>
      </c>
      <c r="U177" s="3"/>
      <c r="V177" s="5"/>
      <c r="W177" s="5"/>
      <c r="X177" s="5"/>
      <c r="Z177" s="20"/>
      <c r="AA177" s="8"/>
      <c r="AB177" s="7"/>
      <c r="AC177" s="19"/>
      <c r="AD177" s="7">
        <f>SUM($AB$8:AB177)+CurrentInventory</f>
        <v>0</v>
      </c>
      <c r="AE177" s="7" t="e">
        <f t="shared" si="15"/>
        <v>#N/A</v>
      </c>
      <c r="AT177" s="17"/>
    </row>
    <row r="178" spans="11:46" x14ac:dyDescent="0.25">
      <c r="K178" s="8">
        <f t="shared" si="13"/>
        <v>43876</v>
      </c>
      <c r="L178" s="7">
        <f t="shared" si="14"/>
        <v>60.48</v>
      </c>
      <c r="N178" s="8">
        <f t="shared" si="11"/>
        <v>43876</v>
      </c>
      <c r="O178" s="23">
        <f t="shared" si="12"/>
        <v>1.2039635354562344</v>
      </c>
      <c r="U178" s="3"/>
      <c r="V178" s="5"/>
      <c r="W178" s="5"/>
      <c r="X178" s="5"/>
      <c r="Z178" s="20"/>
      <c r="AA178" s="8"/>
      <c r="AB178" s="7"/>
      <c r="AC178" s="19"/>
      <c r="AD178" s="7">
        <f>SUM($AB$8:AB178)+CurrentInventory</f>
        <v>0</v>
      </c>
      <c r="AE178" s="7" t="e">
        <f t="shared" si="15"/>
        <v>#N/A</v>
      </c>
      <c r="AT178" s="17"/>
    </row>
    <row r="179" spans="11:46" x14ac:dyDescent="0.25">
      <c r="K179" s="8">
        <f t="shared" si="13"/>
        <v>43877</v>
      </c>
      <c r="L179" s="7">
        <f t="shared" si="14"/>
        <v>60.48</v>
      </c>
      <c r="N179" s="8">
        <f t="shared" si="11"/>
        <v>43877</v>
      </c>
      <c r="O179" s="23">
        <f t="shared" si="12"/>
        <v>1.2039635354562344</v>
      </c>
      <c r="U179" s="3"/>
      <c r="V179" s="5"/>
      <c r="W179" s="5"/>
      <c r="X179" s="5"/>
      <c r="Z179" s="20"/>
      <c r="AA179" s="8"/>
      <c r="AB179" s="7"/>
      <c r="AC179" s="19"/>
      <c r="AD179" s="7">
        <f>SUM($AB$8:AB179)+CurrentInventory</f>
        <v>0</v>
      </c>
      <c r="AE179" s="7" t="e">
        <f t="shared" si="15"/>
        <v>#N/A</v>
      </c>
      <c r="AT179" s="17"/>
    </row>
    <row r="180" spans="11:46" x14ac:dyDescent="0.25">
      <c r="K180" s="8">
        <f t="shared" si="13"/>
        <v>43878</v>
      </c>
      <c r="L180" s="7">
        <f t="shared" si="14"/>
        <v>60.48</v>
      </c>
      <c r="N180" s="8">
        <f t="shared" si="11"/>
        <v>43878</v>
      </c>
      <c r="O180" s="23">
        <f t="shared" si="12"/>
        <v>1.2039635354562344</v>
      </c>
      <c r="U180" s="3"/>
      <c r="V180" s="5"/>
      <c r="W180" s="5"/>
      <c r="X180" s="5"/>
      <c r="Z180" s="20"/>
      <c r="AA180" s="8"/>
      <c r="AB180" s="7"/>
      <c r="AC180" s="19"/>
      <c r="AD180" s="7">
        <f>SUM($AB$8:AB180)+CurrentInventory</f>
        <v>0</v>
      </c>
      <c r="AE180" s="7" t="e">
        <f t="shared" si="15"/>
        <v>#N/A</v>
      </c>
      <c r="AT180" s="17"/>
    </row>
    <row r="181" spans="11:46" x14ac:dyDescent="0.25">
      <c r="K181" s="8">
        <f t="shared" si="13"/>
        <v>43879</v>
      </c>
      <c r="L181" s="7">
        <f t="shared" si="14"/>
        <v>60.48</v>
      </c>
      <c r="N181" s="8">
        <f t="shared" si="11"/>
        <v>43879</v>
      </c>
      <c r="O181" s="23">
        <f t="shared" si="12"/>
        <v>1.2039635354562344</v>
      </c>
      <c r="U181" s="3"/>
      <c r="V181" s="5"/>
      <c r="W181" s="5"/>
      <c r="X181" s="5"/>
      <c r="Z181" s="20"/>
      <c r="AA181" s="8"/>
      <c r="AB181" s="7"/>
      <c r="AC181" s="19"/>
      <c r="AD181" s="7">
        <f>SUM($AB$8:AB181)+CurrentInventory</f>
        <v>0</v>
      </c>
      <c r="AE181" s="7" t="e">
        <f t="shared" si="15"/>
        <v>#N/A</v>
      </c>
      <c r="AT181" s="17"/>
    </row>
    <row r="182" spans="11:46" x14ac:dyDescent="0.25">
      <c r="K182" s="8">
        <f t="shared" si="13"/>
        <v>43880</v>
      </c>
      <c r="L182" s="7">
        <f t="shared" si="14"/>
        <v>60.48</v>
      </c>
      <c r="N182" s="8">
        <f t="shared" si="11"/>
        <v>43880</v>
      </c>
      <c r="O182" s="23">
        <f t="shared" si="12"/>
        <v>1.2039635354562344</v>
      </c>
      <c r="U182" s="3"/>
      <c r="V182" s="5"/>
      <c r="W182" s="5"/>
      <c r="X182" s="5"/>
      <c r="Z182" s="20"/>
      <c r="AA182" s="8"/>
      <c r="AB182" s="7"/>
      <c r="AC182" s="19"/>
      <c r="AD182" s="7">
        <f>SUM($AB$8:AB182)+CurrentInventory</f>
        <v>0</v>
      </c>
      <c r="AE182" s="7" t="e">
        <f t="shared" si="15"/>
        <v>#N/A</v>
      </c>
      <c r="AT182" s="17"/>
    </row>
    <row r="183" spans="11:46" x14ac:dyDescent="0.25">
      <c r="K183" s="8">
        <f t="shared" si="13"/>
        <v>43881</v>
      </c>
      <c r="L183" s="7">
        <f t="shared" si="14"/>
        <v>60.48</v>
      </c>
      <c r="N183" s="8">
        <f t="shared" si="11"/>
        <v>43881</v>
      </c>
      <c r="O183" s="23">
        <f t="shared" si="12"/>
        <v>1.2039635354562344</v>
      </c>
      <c r="U183" s="3"/>
      <c r="V183" s="5"/>
      <c r="W183" s="5"/>
      <c r="X183" s="5"/>
      <c r="Z183" s="20"/>
      <c r="AA183" s="8"/>
      <c r="AB183" s="7"/>
      <c r="AC183" s="19"/>
      <c r="AD183" s="7">
        <f>SUM($AB$8:AB183)+CurrentInventory</f>
        <v>0</v>
      </c>
      <c r="AE183" s="7" t="e">
        <f t="shared" si="15"/>
        <v>#N/A</v>
      </c>
      <c r="AT183" s="17"/>
    </row>
    <row r="184" spans="11:46" x14ac:dyDescent="0.25">
      <c r="K184" s="8">
        <f t="shared" si="13"/>
        <v>43882</v>
      </c>
      <c r="L184" s="7">
        <f t="shared" si="14"/>
        <v>60.48</v>
      </c>
      <c r="N184" s="8">
        <f t="shared" si="11"/>
        <v>43882</v>
      </c>
      <c r="O184" s="23">
        <f t="shared" si="12"/>
        <v>1.2039635354562344</v>
      </c>
      <c r="U184" s="3"/>
      <c r="V184" s="5"/>
      <c r="W184" s="5"/>
      <c r="X184" s="5"/>
      <c r="Z184" s="20"/>
      <c r="AA184" s="8"/>
      <c r="AB184" s="7"/>
      <c r="AC184" s="19"/>
      <c r="AD184" s="7">
        <f>SUM($AB$8:AB184)+CurrentInventory</f>
        <v>0</v>
      </c>
      <c r="AE184" s="7" t="e">
        <f t="shared" si="15"/>
        <v>#N/A</v>
      </c>
      <c r="AT184" s="17"/>
    </row>
    <row r="185" spans="11:46" x14ac:dyDescent="0.25">
      <c r="K185" s="8">
        <f t="shared" si="13"/>
        <v>43883</v>
      </c>
      <c r="L185" s="7">
        <f t="shared" si="14"/>
        <v>60.48</v>
      </c>
      <c r="N185" s="8">
        <f t="shared" si="11"/>
        <v>43883</v>
      </c>
      <c r="O185" s="23">
        <f t="shared" si="12"/>
        <v>1.2039635354562344</v>
      </c>
      <c r="U185" s="3"/>
      <c r="V185" s="5"/>
      <c r="W185" s="5"/>
      <c r="X185" s="5"/>
      <c r="Z185" s="20"/>
      <c r="AA185" s="8"/>
      <c r="AB185" s="7"/>
      <c r="AC185" s="19"/>
      <c r="AD185" s="7">
        <f>SUM($AB$8:AB185)+CurrentInventory</f>
        <v>0</v>
      </c>
      <c r="AE185" s="7" t="e">
        <f t="shared" si="15"/>
        <v>#N/A</v>
      </c>
      <c r="AT185" s="17"/>
    </row>
    <row r="186" spans="11:46" x14ac:dyDescent="0.25">
      <c r="K186" s="8">
        <f t="shared" si="13"/>
        <v>43884</v>
      </c>
      <c r="L186" s="7">
        <f t="shared" si="14"/>
        <v>60.48</v>
      </c>
      <c r="N186" s="8">
        <f t="shared" si="11"/>
        <v>43884</v>
      </c>
      <c r="O186" s="23">
        <f t="shared" si="12"/>
        <v>1.2039635354562344</v>
      </c>
      <c r="U186" s="3"/>
      <c r="V186" s="5"/>
      <c r="W186" s="5"/>
      <c r="X186" s="5"/>
      <c r="Z186" s="20"/>
      <c r="AA186" s="8"/>
      <c r="AB186" s="7"/>
      <c r="AC186" s="19"/>
      <c r="AD186" s="7">
        <f>SUM($AB$8:AB186)+CurrentInventory</f>
        <v>0</v>
      </c>
      <c r="AE186" s="7" t="e">
        <f t="shared" si="15"/>
        <v>#N/A</v>
      </c>
      <c r="AT186" s="17"/>
    </row>
    <row r="187" spans="11:46" x14ac:dyDescent="0.25">
      <c r="K187" s="8">
        <f t="shared" si="13"/>
        <v>43885</v>
      </c>
      <c r="L187" s="7">
        <f t="shared" si="14"/>
        <v>60.48</v>
      </c>
      <c r="N187" s="8">
        <f t="shared" si="11"/>
        <v>43885</v>
      </c>
      <c r="O187" s="23">
        <f t="shared" si="12"/>
        <v>1.2039635354562344</v>
      </c>
      <c r="U187" s="3"/>
      <c r="V187" s="5"/>
      <c r="W187" s="5"/>
      <c r="X187" s="5"/>
      <c r="Z187" s="20"/>
      <c r="AA187" s="8"/>
      <c r="AB187" s="7"/>
      <c r="AC187" s="19"/>
      <c r="AD187" s="7">
        <f>SUM($AB$8:AB187)+CurrentInventory</f>
        <v>0</v>
      </c>
      <c r="AE187" s="7" t="e">
        <f t="shared" si="15"/>
        <v>#N/A</v>
      </c>
      <c r="AT187" s="17"/>
    </row>
    <row r="188" spans="11:46" x14ac:dyDescent="0.25">
      <c r="K188" s="8">
        <f t="shared" si="13"/>
        <v>43886</v>
      </c>
      <c r="L188" s="7">
        <f t="shared" si="14"/>
        <v>60.48</v>
      </c>
      <c r="N188" s="8">
        <f t="shared" si="11"/>
        <v>43886</v>
      </c>
      <c r="O188" s="23">
        <f t="shared" si="12"/>
        <v>1.2039635354562344</v>
      </c>
      <c r="U188" s="3"/>
      <c r="V188" s="5"/>
      <c r="W188" s="5"/>
      <c r="X188" s="5"/>
      <c r="Z188" s="20"/>
      <c r="AA188" s="8"/>
      <c r="AB188" s="7"/>
      <c r="AC188" s="19"/>
      <c r="AD188" s="7">
        <f>SUM($AB$8:AB188)+CurrentInventory</f>
        <v>0</v>
      </c>
      <c r="AE188" s="7" t="e">
        <f t="shared" si="15"/>
        <v>#N/A</v>
      </c>
      <c r="AT188" s="17"/>
    </row>
    <row r="189" spans="11:46" x14ac:dyDescent="0.25">
      <c r="K189" s="8">
        <f t="shared" si="13"/>
        <v>43887</v>
      </c>
      <c r="L189" s="7">
        <f t="shared" si="14"/>
        <v>60.48</v>
      </c>
      <c r="N189" s="8">
        <f t="shared" si="11"/>
        <v>43887</v>
      </c>
      <c r="O189" s="23">
        <f t="shared" si="12"/>
        <v>1.2039635354562344</v>
      </c>
      <c r="U189" s="3"/>
      <c r="V189" s="5"/>
      <c r="W189" s="5"/>
      <c r="X189" s="5"/>
      <c r="Z189" s="20"/>
      <c r="AA189" s="8"/>
      <c r="AB189" s="7"/>
      <c r="AC189" s="19"/>
      <c r="AD189" s="7">
        <f>SUM($AB$8:AB189)+CurrentInventory</f>
        <v>0</v>
      </c>
      <c r="AE189" s="7" t="e">
        <f t="shared" si="15"/>
        <v>#N/A</v>
      </c>
      <c r="AT189" s="17"/>
    </row>
    <row r="190" spans="11:46" x14ac:dyDescent="0.25">
      <c r="K190" s="8">
        <f t="shared" si="13"/>
        <v>43888</v>
      </c>
      <c r="L190" s="7">
        <f t="shared" si="14"/>
        <v>60.48</v>
      </c>
      <c r="N190" s="8">
        <f t="shared" si="11"/>
        <v>43888</v>
      </c>
      <c r="O190" s="23">
        <f t="shared" si="12"/>
        <v>1.2039635354562344</v>
      </c>
      <c r="U190" s="3"/>
      <c r="V190" s="5"/>
      <c r="W190" s="5"/>
      <c r="X190" s="5"/>
      <c r="Z190" s="20"/>
      <c r="AA190" s="8"/>
      <c r="AB190" s="7"/>
      <c r="AC190" s="19"/>
      <c r="AD190" s="7">
        <f>SUM($AB$8:AB190)+CurrentInventory</f>
        <v>0</v>
      </c>
      <c r="AE190" s="7" t="e">
        <f t="shared" si="15"/>
        <v>#N/A</v>
      </c>
      <c r="AT190" s="17"/>
    </row>
    <row r="191" spans="11:46" x14ac:dyDescent="0.25">
      <c r="K191" s="8">
        <f t="shared" si="13"/>
        <v>43889</v>
      </c>
      <c r="L191" s="7">
        <f t="shared" si="14"/>
        <v>60.48</v>
      </c>
      <c r="N191" s="8">
        <f t="shared" si="11"/>
        <v>43889</v>
      </c>
      <c r="O191" s="23">
        <f t="shared" si="12"/>
        <v>1.2039635354562344</v>
      </c>
      <c r="U191" s="3"/>
      <c r="V191" s="5"/>
      <c r="W191" s="5"/>
      <c r="X191" s="5"/>
      <c r="Z191" s="20"/>
      <c r="AA191" s="8"/>
      <c r="AB191" s="7"/>
      <c r="AC191" s="19"/>
      <c r="AD191" s="7">
        <f>SUM($AB$8:AB191)+CurrentInventory</f>
        <v>0</v>
      </c>
      <c r="AE191" s="7" t="e">
        <f t="shared" si="15"/>
        <v>#N/A</v>
      </c>
      <c r="AT191" s="17"/>
    </row>
    <row r="192" spans="11:46" x14ac:dyDescent="0.25">
      <c r="K192" s="8">
        <f t="shared" si="13"/>
        <v>43890</v>
      </c>
      <c r="L192" s="7">
        <f t="shared" si="14"/>
        <v>60.48</v>
      </c>
      <c r="N192" s="8">
        <f t="shared" si="11"/>
        <v>43890</v>
      </c>
      <c r="O192" s="23">
        <f t="shared" si="12"/>
        <v>1.2039635354562344</v>
      </c>
      <c r="U192" s="3"/>
      <c r="V192" s="5"/>
      <c r="W192" s="5"/>
      <c r="X192" s="5"/>
      <c r="Z192" s="20"/>
      <c r="AA192" s="8"/>
      <c r="AB192" s="7"/>
      <c r="AC192" s="19"/>
      <c r="AD192" s="7">
        <f>SUM($AB$8:AB192)+CurrentInventory</f>
        <v>0</v>
      </c>
      <c r="AE192" s="7" t="e">
        <f t="shared" si="15"/>
        <v>#N/A</v>
      </c>
      <c r="AT192" s="17"/>
    </row>
    <row r="193" spans="11:46" x14ac:dyDescent="0.25">
      <c r="K193" s="8">
        <f t="shared" si="13"/>
        <v>43891</v>
      </c>
      <c r="L193" s="7">
        <f t="shared" si="14"/>
        <v>58.48</v>
      </c>
      <c r="N193" s="8">
        <f t="shared" si="11"/>
        <v>43891</v>
      </c>
      <c r="O193" s="23">
        <f t="shared" si="12"/>
        <v>0.93573247364656864</v>
      </c>
      <c r="U193" s="3"/>
      <c r="V193" s="5"/>
      <c r="W193" s="5"/>
      <c r="X193" s="5"/>
      <c r="Z193" s="20"/>
      <c r="AA193" s="8"/>
      <c r="AB193" s="7"/>
      <c r="AC193" s="19"/>
      <c r="AD193" s="7">
        <f>SUM($AB$8:AB193)+CurrentInventory</f>
        <v>0</v>
      </c>
      <c r="AE193" s="7" t="e">
        <f t="shared" si="15"/>
        <v>#N/A</v>
      </c>
      <c r="AT193" s="17"/>
    </row>
    <row r="194" spans="11:46" x14ac:dyDescent="0.25">
      <c r="K194" s="8">
        <f t="shared" si="13"/>
        <v>43892</v>
      </c>
      <c r="L194" s="7">
        <f t="shared" si="14"/>
        <v>58.48</v>
      </c>
      <c r="N194" s="8">
        <f t="shared" si="11"/>
        <v>43892</v>
      </c>
      <c r="O194" s="23">
        <f t="shared" si="12"/>
        <v>0.93573247364656864</v>
      </c>
      <c r="U194" s="3"/>
      <c r="V194" s="5"/>
      <c r="W194" s="5"/>
      <c r="X194" s="5"/>
      <c r="Z194" s="20"/>
      <c r="AA194" s="8"/>
      <c r="AB194" s="7"/>
      <c r="AC194" s="19"/>
      <c r="AD194" s="7">
        <f>SUM($AB$8:AB194)+CurrentInventory</f>
        <v>0</v>
      </c>
      <c r="AE194" s="7" t="e">
        <f t="shared" si="15"/>
        <v>#N/A</v>
      </c>
      <c r="AT194" s="17"/>
    </row>
    <row r="195" spans="11:46" x14ac:dyDescent="0.25">
      <c r="K195" s="8">
        <f t="shared" si="13"/>
        <v>43893</v>
      </c>
      <c r="L195" s="7">
        <f t="shared" si="14"/>
        <v>58.48</v>
      </c>
      <c r="N195" s="8">
        <f t="shared" si="11"/>
        <v>43893</v>
      </c>
      <c r="O195" s="23">
        <f t="shared" si="12"/>
        <v>0.93573247364656864</v>
      </c>
      <c r="U195" s="3"/>
      <c r="V195" s="5"/>
      <c r="W195" s="5"/>
      <c r="X195" s="5"/>
      <c r="Z195" s="20"/>
      <c r="AA195" s="8"/>
      <c r="AB195" s="7"/>
      <c r="AC195" s="19"/>
      <c r="AD195" s="7">
        <f>SUM($AB$8:AB195)+CurrentInventory</f>
        <v>0</v>
      </c>
      <c r="AE195" s="7" t="e">
        <f t="shared" si="15"/>
        <v>#N/A</v>
      </c>
      <c r="AT195" s="17"/>
    </row>
    <row r="196" spans="11:46" x14ac:dyDescent="0.25">
      <c r="K196" s="8">
        <f t="shared" si="13"/>
        <v>43894</v>
      </c>
      <c r="L196" s="7">
        <f t="shared" si="14"/>
        <v>58.48</v>
      </c>
      <c r="N196" s="8">
        <f t="shared" si="11"/>
        <v>43894</v>
      </c>
      <c r="O196" s="23">
        <f t="shared" si="12"/>
        <v>0.93573247364656864</v>
      </c>
      <c r="U196" s="3"/>
      <c r="V196" s="5"/>
      <c r="W196" s="5"/>
      <c r="X196" s="5"/>
      <c r="Z196" s="20"/>
      <c r="AA196" s="8"/>
      <c r="AB196" s="7"/>
      <c r="AC196" s="19"/>
      <c r="AD196" s="7">
        <f>SUM($AB$8:AB196)+CurrentInventory</f>
        <v>0</v>
      </c>
      <c r="AE196" s="7" t="e">
        <f t="shared" si="15"/>
        <v>#N/A</v>
      </c>
      <c r="AT196" s="17"/>
    </row>
    <row r="197" spans="11:46" x14ac:dyDescent="0.25">
      <c r="K197" s="8">
        <f t="shared" si="13"/>
        <v>43895</v>
      </c>
      <c r="L197" s="7">
        <f t="shared" si="14"/>
        <v>58.48</v>
      </c>
      <c r="N197" s="8">
        <f t="shared" ref="N197:N260" si="16">K197</f>
        <v>43895</v>
      </c>
      <c r="O197" s="23">
        <f t="shared" ref="O197:O260" si="17">VLOOKUP(K197,$B$4:$D$97, 3,TRUE)</f>
        <v>0.93573247364656864</v>
      </c>
      <c r="U197" s="3"/>
      <c r="V197" s="5"/>
      <c r="W197" s="5"/>
      <c r="X197" s="5"/>
      <c r="Z197" s="20"/>
      <c r="AA197" s="8"/>
      <c r="AB197" s="7"/>
      <c r="AC197" s="19"/>
      <c r="AD197" s="7">
        <f>SUM($AB$8:AB197)+CurrentInventory</f>
        <v>0</v>
      </c>
      <c r="AE197" s="7" t="e">
        <f t="shared" si="15"/>
        <v>#N/A</v>
      </c>
      <c r="AT197" s="17"/>
    </row>
    <row r="198" spans="11:46" x14ac:dyDescent="0.25">
      <c r="K198" s="8">
        <f t="shared" ref="K198:K261" si="18">IF(K197+1&gt;MAX($B$4:$B$97), NA(), K197+1)</f>
        <v>43896</v>
      </c>
      <c r="L198" s="7">
        <f t="shared" ref="L198:L261" si="19">VLOOKUP(K198,$B$4:$C$97, 2,TRUE)</f>
        <v>58.48</v>
      </c>
      <c r="N198" s="8">
        <f t="shared" si="16"/>
        <v>43896</v>
      </c>
      <c r="O198" s="23">
        <f t="shared" si="17"/>
        <v>0.93573247364656864</v>
      </c>
      <c r="U198" s="3"/>
      <c r="V198" s="5"/>
      <c r="W198" s="5"/>
      <c r="X198" s="5"/>
      <c r="Z198" s="20"/>
      <c r="AA198" s="8"/>
      <c r="AB198" s="7"/>
      <c r="AC198" s="19"/>
      <c r="AD198" s="7">
        <f>SUM($AB$8:AB198)+CurrentInventory</f>
        <v>0</v>
      </c>
      <c r="AE198" s="7" t="e">
        <f t="shared" si="15"/>
        <v>#N/A</v>
      </c>
      <c r="AT198" s="17"/>
    </row>
    <row r="199" spans="11:46" x14ac:dyDescent="0.25">
      <c r="K199" s="8">
        <f t="shared" si="18"/>
        <v>43897</v>
      </c>
      <c r="L199" s="7">
        <f t="shared" si="19"/>
        <v>58.48</v>
      </c>
      <c r="N199" s="8">
        <f t="shared" si="16"/>
        <v>43897</v>
      </c>
      <c r="O199" s="23">
        <f t="shared" si="17"/>
        <v>0.93573247364656864</v>
      </c>
      <c r="U199" s="3"/>
      <c r="V199" s="5"/>
      <c r="W199" s="5"/>
      <c r="X199" s="5"/>
      <c r="Z199" s="20"/>
      <c r="AA199" s="8"/>
      <c r="AB199" s="7"/>
      <c r="AC199" s="19"/>
      <c r="AD199" s="7">
        <f>SUM($AB$8:AB199)+CurrentInventory</f>
        <v>0</v>
      </c>
      <c r="AE199" s="7" t="e">
        <f t="shared" si="15"/>
        <v>#N/A</v>
      </c>
      <c r="AT199" s="17"/>
    </row>
    <row r="200" spans="11:46" x14ac:dyDescent="0.25">
      <c r="K200" s="8">
        <f t="shared" si="18"/>
        <v>43898</v>
      </c>
      <c r="L200" s="7">
        <f t="shared" si="19"/>
        <v>58.48</v>
      </c>
      <c r="N200" s="8">
        <f t="shared" si="16"/>
        <v>43898</v>
      </c>
      <c r="O200" s="23">
        <f t="shared" si="17"/>
        <v>0.93573247364656864</v>
      </c>
      <c r="U200" s="3"/>
      <c r="V200" s="5"/>
      <c r="W200" s="5"/>
      <c r="X200" s="5"/>
      <c r="Z200" s="20"/>
      <c r="AA200" s="8"/>
      <c r="AB200" s="7"/>
      <c r="AC200" s="19"/>
      <c r="AD200" s="7">
        <f>SUM($AB$8:AB200)+CurrentInventory</f>
        <v>0</v>
      </c>
      <c r="AE200" s="7" t="e">
        <f t="shared" ref="AE200:AE263" si="20">VLOOKUP(AA200,$K$4:$L$1579, 2, FALSE)</f>
        <v>#N/A</v>
      </c>
      <c r="AT200" s="17"/>
    </row>
    <row r="201" spans="11:46" x14ac:dyDescent="0.25">
      <c r="K201" s="8">
        <f t="shared" si="18"/>
        <v>43899</v>
      </c>
      <c r="L201" s="7">
        <f t="shared" si="19"/>
        <v>58.48</v>
      </c>
      <c r="N201" s="8">
        <f t="shared" si="16"/>
        <v>43899</v>
      </c>
      <c r="O201" s="23">
        <f t="shared" si="17"/>
        <v>0.93573247364656864</v>
      </c>
      <c r="U201" s="3"/>
      <c r="V201" s="5"/>
      <c r="W201" s="5"/>
      <c r="X201" s="5"/>
      <c r="Z201" s="20"/>
      <c r="AA201" s="8"/>
      <c r="AB201" s="7"/>
      <c r="AC201" s="19"/>
      <c r="AD201" s="7">
        <f>SUM($AB$8:AB201)+CurrentInventory</f>
        <v>0</v>
      </c>
      <c r="AE201" s="7" t="e">
        <f t="shared" si="20"/>
        <v>#N/A</v>
      </c>
      <c r="AT201" s="17"/>
    </row>
    <row r="202" spans="11:46" x14ac:dyDescent="0.25">
      <c r="K202" s="8">
        <f t="shared" si="18"/>
        <v>43900</v>
      </c>
      <c r="L202" s="7">
        <f t="shared" si="19"/>
        <v>58.48</v>
      </c>
      <c r="N202" s="8">
        <f t="shared" si="16"/>
        <v>43900</v>
      </c>
      <c r="O202" s="23">
        <f t="shared" si="17"/>
        <v>0.93573247364656864</v>
      </c>
      <c r="U202" s="3"/>
      <c r="V202" s="5"/>
      <c r="W202" s="5"/>
      <c r="X202" s="5"/>
      <c r="Z202" s="20"/>
      <c r="AA202" s="8"/>
      <c r="AB202" s="7"/>
      <c r="AC202" s="19"/>
      <c r="AD202" s="7">
        <f>SUM($AB$8:AB202)+CurrentInventory</f>
        <v>0</v>
      </c>
      <c r="AE202" s="7" t="e">
        <f t="shared" si="20"/>
        <v>#N/A</v>
      </c>
      <c r="AT202" s="17"/>
    </row>
    <row r="203" spans="11:46" x14ac:dyDescent="0.25">
      <c r="K203" s="8">
        <f t="shared" si="18"/>
        <v>43901</v>
      </c>
      <c r="L203" s="7">
        <f t="shared" si="19"/>
        <v>58.48</v>
      </c>
      <c r="N203" s="8">
        <f t="shared" si="16"/>
        <v>43901</v>
      </c>
      <c r="O203" s="23">
        <f t="shared" si="17"/>
        <v>0.93573247364656864</v>
      </c>
      <c r="U203" s="3"/>
      <c r="V203" s="5"/>
      <c r="W203" s="5"/>
      <c r="X203" s="5"/>
      <c r="Z203" s="20"/>
      <c r="AA203" s="8"/>
      <c r="AB203" s="7"/>
      <c r="AC203" s="19"/>
      <c r="AD203" s="7">
        <f>SUM($AB$8:AB203)+CurrentInventory</f>
        <v>0</v>
      </c>
      <c r="AE203" s="7" t="e">
        <f t="shared" si="20"/>
        <v>#N/A</v>
      </c>
      <c r="AT203" s="17"/>
    </row>
    <row r="204" spans="11:46" x14ac:dyDescent="0.25">
      <c r="K204" s="8">
        <f t="shared" si="18"/>
        <v>43902</v>
      </c>
      <c r="L204" s="7">
        <f t="shared" si="19"/>
        <v>58.48</v>
      </c>
      <c r="N204" s="8">
        <f t="shared" si="16"/>
        <v>43902</v>
      </c>
      <c r="O204" s="23">
        <f t="shared" si="17"/>
        <v>0.93573247364656864</v>
      </c>
      <c r="U204" s="3"/>
      <c r="V204" s="5"/>
      <c r="W204" s="5"/>
      <c r="X204" s="5"/>
      <c r="Z204" s="20"/>
      <c r="AA204" s="8"/>
      <c r="AB204" s="7"/>
      <c r="AC204" s="19"/>
      <c r="AD204" s="7">
        <f>SUM($AB$8:AB204)+CurrentInventory</f>
        <v>0</v>
      </c>
      <c r="AE204" s="7" t="e">
        <f t="shared" si="20"/>
        <v>#N/A</v>
      </c>
      <c r="AT204" s="17"/>
    </row>
    <row r="205" spans="11:46" x14ac:dyDescent="0.25">
      <c r="K205" s="8">
        <f t="shared" si="18"/>
        <v>43903</v>
      </c>
      <c r="L205" s="7">
        <f t="shared" si="19"/>
        <v>58.48</v>
      </c>
      <c r="N205" s="8">
        <f t="shared" si="16"/>
        <v>43903</v>
      </c>
      <c r="O205" s="23">
        <f t="shared" si="17"/>
        <v>0.93573247364656864</v>
      </c>
      <c r="U205" s="3"/>
      <c r="V205" s="5"/>
      <c r="W205" s="5"/>
      <c r="X205" s="5"/>
      <c r="Z205" s="20"/>
      <c r="AA205" s="8"/>
      <c r="AB205" s="7"/>
      <c r="AC205" s="19"/>
      <c r="AD205" s="7">
        <f>SUM($AB$8:AB205)+CurrentInventory</f>
        <v>0</v>
      </c>
      <c r="AE205" s="7" t="e">
        <f t="shared" si="20"/>
        <v>#N/A</v>
      </c>
      <c r="AT205" s="17"/>
    </row>
    <row r="206" spans="11:46" x14ac:dyDescent="0.25">
      <c r="K206" s="8">
        <f t="shared" si="18"/>
        <v>43904</v>
      </c>
      <c r="L206" s="7">
        <f t="shared" si="19"/>
        <v>58.48</v>
      </c>
      <c r="N206" s="8">
        <f t="shared" si="16"/>
        <v>43904</v>
      </c>
      <c r="O206" s="23">
        <f t="shared" si="17"/>
        <v>0.93573247364656864</v>
      </c>
      <c r="U206" s="3"/>
      <c r="V206" s="5"/>
      <c r="W206" s="5"/>
      <c r="X206" s="5"/>
      <c r="Z206" s="20"/>
      <c r="AA206" s="8"/>
      <c r="AB206" s="7"/>
      <c r="AC206" s="19"/>
      <c r="AD206" s="7">
        <f>SUM($AB$8:AB206)+CurrentInventory</f>
        <v>0</v>
      </c>
      <c r="AE206" s="7" t="e">
        <f t="shared" si="20"/>
        <v>#N/A</v>
      </c>
      <c r="AT206" s="17"/>
    </row>
    <row r="207" spans="11:46" x14ac:dyDescent="0.25">
      <c r="K207" s="8">
        <f t="shared" si="18"/>
        <v>43905</v>
      </c>
      <c r="L207" s="7">
        <f t="shared" si="19"/>
        <v>58.48</v>
      </c>
      <c r="N207" s="8">
        <f t="shared" si="16"/>
        <v>43905</v>
      </c>
      <c r="O207" s="23">
        <f t="shared" si="17"/>
        <v>0.93573247364656864</v>
      </c>
      <c r="U207" s="3"/>
      <c r="V207" s="5"/>
      <c r="W207" s="5"/>
      <c r="X207" s="5"/>
      <c r="Z207" s="20"/>
      <c r="AA207" s="8"/>
      <c r="AB207" s="7"/>
      <c r="AC207" s="19"/>
      <c r="AD207" s="7">
        <f>SUM($AB$8:AB207)+CurrentInventory</f>
        <v>0</v>
      </c>
      <c r="AE207" s="7" t="e">
        <f t="shared" si="20"/>
        <v>#N/A</v>
      </c>
      <c r="AT207" s="17"/>
    </row>
    <row r="208" spans="11:46" x14ac:dyDescent="0.25">
      <c r="K208" s="8">
        <f t="shared" si="18"/>
        <v>43906</v>
      </c>
      <c r="L208" s="7">
        <f t="shared" si="19"/>
        <v>58.48</v>
      </c>
      <c r="N208" s="8">
        <f t="shared" si="16"/>
        <v>43906</v>
      </c>
      <c r="O208" s="23">
        <f t="shared" si="17"/>
        <v>0.93573247364656864</v>
      </c>
      <c r="U208" s="3"/>
      <c r="V208" s="5"/>
      <c r="W208" s="5"/>
      <c r="X208" s="5"/>
      <c r="Z208" s="20"/>
      <c r="AA208" s="8"/>
      <c r="AB208" s="7"/>
      <c r="AC208" s="19"/>
      <c r="AD208" s="7">
        <f>SUM($AB$8:AB208)+CurrentInventory</f>
        <v>0</v>
      </c>
      <c r="AE208" s="7" t="e">
        <f t="shared" si="20"/>
        <v>#N/A</v>
      </c>
      <c r="AT208" s="17"/>
    </row>
    <row r="209" spans="11:46" x14ac:dyDescent="0.25">
      <c r="K209" s="8">
        <f t="shared" si="18"/>
        <v>43907</v>
      </c>
      <c r="L209" s="7">
        <f t="shared" si="19"/>
        <v>58.48</v>
      </c>
      <c r="N209" s="8">
        <f t="shared" si="16"/>
        <v>43907</v>
      </c>
      <c r="O209" s="23">
        <f t="shared" si="17"/>
        <v>0.93573247364656864</v>
      </c>
      <c r="U209" s="3"/>
      <c r="V209" s="5"/>
      <c r="W209" s="5"/>
      <c r="X209" s="5"/>
      <c r="Z209" s="20"/>
      <c r="AA209" s="8"/>
      <c r="AB209" s="7"/>
      <c r="AC209" s="19"/>
      <c r="AD209" s="7">
        <f>SUM($AB$8:AB209)+CurrentInventory</f>
        <v>0</v>
      </c>
      <c r="AE209" s="7" t="e">
        <f t="shared" si="20"/>
        <v>#N/A</v>
      </c>
      <c r="AT209" s="17"/>
    </row>
    <row r="210" spans="11:46" x14ac:dyDescent="0.25">
      <c r="K210" s="8">
        <f t="shared" si="18"/>
        <v>43908</v>
      </c>
      <c r="L210" s="7">
        <f t="shared" si="19"/>
        <v>58.48</v>
      </c>
      <c r="N210" s="8">
        <f t="shared" si="16"/>
        <v>43908</v>
      </c>
      <c r="O210" s="23">
        <f t="shared" si="17"/>
        <v>0.93573247364656864</v>
      </c>
      <c r="U210" s="3"/>
      <c r="V210" s="5"/>
      <c r="W210" s="5"/>
      <c r="X210" s="5"/>
      <c r="Z210" s="20"/>
      <c r="AA210" s="8"/>
      <c r="AB210" s="7"/>
      <c r="AC210" s="19"/>
      <c r="AD210" s="7">
        <f>SUM($AB$8:AB210)+CurrentInventory</f>
        <v>0</v>
      </c>
      <c r="AE210" s="7" t="e">
        <f t="shared" si="20"/>
        <v>#N/A</v>
      </c>
      <c r="AT210" s="17"/>
    </row>
    <row r="211" spans="11:46" x14ac:dyDescent="0.25">
      <c r="K211" s="8">
        <f t="shared" si="18"/>
        <v>43909</v>
      </c>
      <c r="L211" s="7">
        <f t="shared" si="19"/>
        <v>58.48</v>
      </c>
      <c r="N211" s="8">
        <f t="shared" si="16"/>
        <v>43909</v>
      </c>
      <c r="O211" s="23">
        <f t="shared" si="17"/>
        <v>0.93573247364656864</v>
      </c>
      <c r="U211" s="3"/>
      <c r="V211" s="5"/>
      <c r="W211" s="5"/>
      <c r="X211" s="5"/>
      <c r="Z211" s="20"/>
      <c r="AA211" s="8"/>
      <c r="AB211" s="7"/>
      <c r="AC211" s="19"/>
      <c r="AD211" s="7">
        <f>SUM($AB$8:AB211)+CurrentInventory</f>
        <v>0</v>
      </c>
      <c r="AE211" s="7" t="e">
        <f t="shared" si="20"/>
        <v>#N/A</v>
      </c>
      <c r="AT211" s="17"/>
    </row>
    <row r="212" spans="11:46" x14ac:dyDescent="0.25">
      <c r="K212" s="8">
        <f t="shared" si="18"/>
        <v>43910</v>
      </c>
      <c r="L212" s="7">
        <f t="shared" si="19"/>
        <v>58.48</v>
      </c>
      <c r="N212" s="8">
        <f t="shared" si="16"/>
        <v>43910</v>
      </c>
      <c r="O212" s="23">
        <f t="shared" si="17"/>
        <v>0.93573247364656864</v>
      </c>
      <c r="U212" s="3"/>
      <c r="V212" s="5"/>
      <c r="W212" s="5"/>
      <c r="X212" s="5"/>
      <c r="Z212" s="20"/>
      <c r="AA212" s="8"/>
      <c r="AB212" s="7"/>
      <c r="AC212" s="19"/>
      <c r="AD212" s="7">
        <f>SUM($AB$8:AB212)+CurrentInventory</f>
        <v>0</v>
      </c>
      <c r="AE212" s="7" t="e">
        <f t="shared" si="20"/>
        <v>#N/A</v>
      </c>
      <c r="AT212" s="17"/>
    </row>
    <row r="213" spans="11:46" x14ac:dyDescent="0.25">
      <c r="K213" s="8">
        <f t="shared" si="18"/>
        <v>43911</v>
      </c>
      <c r="L213" s="7">
        <f t="shared" si="19"/>
        <v>58.48</v>
      </c>
      <c r="N213" s="8">
        <f t="shared" si="16"/>
        <v>43911</v>
      </c>
      <c r="O213" s="23">
        <f t="shared" si="17"/>
        <v>0.93573247364656864</v>
      </c>
      <c r="U213" s="3"/>
      <c r="V213" s="5"/>
      <c r="W213" s="5"/>
      <c r="X213" s="5"/>
      <c r="Z213" s="20"/>
      <c r="AA213" s="8"/>
      <c r="AB213" s="7"/>
      <c r="AC213" s="19"/>
      <c r="AD213" s="7">
        <f>SUM($AB$8:AB213)+CurrentInventory</f>
        <v>0</v>
      </c>
      <c r="AE213" s="7" t="e">
        <f t="shared" si="20"/>
        <v>#N/A</v>
      </c>
      <c r="AT213" s="17"/>
    </row>
    <row r="214" spans="11:46" x14ac:dyDescent="0.25">
      <c r="K214" s="8">
        <f t="shared" si="18"/>
        <v>43912</v>
      </c>
      <c r="L214" s="7">
        <f t="shared" si="19"/>
        <v>58.48</v>
      </c>
      <c r="N214" s="8">
        <f t="shared" si="16"/>
        <v>43912</v>
      </c>
      <c r="O214" s="23">
        <f t="shared" si="17"/>
        <v>0.93573247364656864</v>
      </c>
      <c r="U214" s="3"/>
      <c r="V214" s="5"/>
      <c r="W214" s="5"/>
      <c r="X214" s="5"/>
      <c r="Z214" s="20"/>
      <c r="AA214" s="8"/>
      <c r="AB214" s="7"/>
      <c r="AC214" s="19"/>
      <c r="AD214" s="7">
        <f>SUM($AB$8:AB214)+CurrentInventory</f>
        <v>0</v>
      </c>
      <c r="AE214" s="7" t="e">
        <f t="shared" si="20"/>
        <v>#N/A</v>
      </c>
      <c r="AT214" s="17"/>
    </row>
    <row r="215" spans="11:46" x14ac:dyDescent="0.25">
      <c r="K215" s="8">
        <f t="shared" si="18"/>
        <v>43913</v>
      </c>
      <c r="L215" s="7">
        <f t="shared" si="19"/>
        <v>58.48</v>
      </c>
      <c r="N215" s="8">
        <f t="shared" si="16"/>
        <v>43913</v>
      </c>
      <c r="O215" s="23">
        <f t="shared" si="17"/>
        <v>0.93573247364656864</v>
      </c>
      <c r="U215" s="3"/>
      <c r="V215" s="5"/>
      <c r="W215" s="5"/>
      <c r="X215" s="5"/>
      <c r="Z215" s="20"/>
      <c r="AA215" s="8"/>
      <c r="AB215" s="7"/>
      <c r="AC215" s="19"/>
      <c r="AD215" s="7">
        <f>SUM($AB$8:AB215)+CurrentInventory</f>
        <v>0</v>
      </c>
      <c r="AE215" s="7" t="e">
        <f t="shared" si="20"/>
        <v>#N/A</v>
      </c>
      <c r="AT215" s="17"/>
    </row>
    <row r="216" spans="11:46" x14ac:dyDescent="0.25">
      <c r="K216" s="8">
        <f t="shared" si="18"/>
        <v>43914</v>
      </c>
      <c r="L216" s="7">
        <f t="shared" si="19"/>
        <v>58.48</v>
      </c>
      <c r="N216" s="8">
        <f t="shared" si="16"/>
        <v>43914</v>
      </c>
      <c r="O216" s="23">
        <f t="shared" si="17"/>
        <v>0.93573247364656864</v>
      </c>
      <c r="U216" s="3"/>
      <c r="V216" s="5"/>
      <c r="W216" s="5"/>
      <c r="X216" s="5"/>
      <c r="Z216" s="20"/>
      <c r="AA216" s="8"/>
      <c r="AB216" s="7"/>
      <c r="AC216" s="19"/>
      <c r="AD216" s="7">
        <f>SUM($AB$8:AB216)+CurrentInventory</f>
        <v>0</v>
      </c>
      <c r="AE216" s="7" t="e">
        <f t="shared" si="20"/>
        <v>#N/A</v>
      </c>
      <c r="AT216" s="17"/>
    </row>
    <row r="217" spans="11:46" x14ac:dyDescent="0.25">
      <c r="K217" s="8">
        <f t="shared" si="18"/>
        <v>43915</v>
      </c>
      <c r="L217" s="7">
        <f t="shared" si="19"/>
        <v>58.48</v>
      </c>
      <c r="N217" s="8">
        <f t="shared" si="16"/>
        <v>43915</v>
      </c>
      <c r="O217" s="23">
        <f t="shared" si="17"/>
        <v>0.93573247364656864</v>
      </c>
      <c r="U217" s="3"/>
      <c r="V217" s="5"/>
      <c r="W217" s="5"/>
      <c r="X217" s="5"/>
      <c r="Z217" s="20"/>
      <c r="AA217" s="8"/>
      <c r="AB217" s="7"/>
      <c r="AC217" s="19"/>
      <c r="AD217" s="7">
        <f>SUM($AB$8:AB217)+CurrentInventory</f>
        <v>0</v>
      </c>
      <c r="AE217" s="7" t="e">
        <f t="shared" si="20"/>
        <v>#N/A</v>
      </c>
      <c r="AT217" s="17"/>
    </row>
    <row r="218" spans="11:46" x14ac:dyDescent="0.25">
      <c r="K218" s="8">
        <f t="shared" si="18"/>
        <v>43916</v>
      </c>
      <c r="L218" s="7">
        <f t="shared" si="19"/>
        <v>58.48</v>
      </c>
      <c r="N218" s="8">
        <f t="shared" si="16"/>
        <v>43916</v>
      </c>
      <c r="O218" s="23">
        <f t="shared" si="17"/>
        <v>0.93573247364656864</v>
      </c>
      <c r="U218" s="3"/>
      <c r="V218" s="5"/>
      <c r="W218" s="5"/>
      <c r="X218" s="5"/>
      <c r="Z218" s="20"/>
      <c r="AA218" s="8"/>
      <c r="AB218" s="7"/>
      <c r="AC218" s="19"/>
      <c r="AD218" s="7">
        <f>SUM($AB$8:AB218)+CurrentInventory</f>
        <v>0</v>
      </c>
      <c r="AE218" s="7" t="e">
        <f t="shared" si="20"/>
        <v>#N/A</v>
      </c>
      <c r="AT218" s="17"/>
    </row>
    <row r="219" spans="11:46" x14ac:dyDescent="0.25">
      <c r="K219" s="8">
        <f t="shared" si="18"/>
        <v>43917</v>
      </c>
      <c r="L219" s="7">
        <f t="shared" si="19"/>
        <v>58.48</v>
      </c>
      <c r="N219" s="8">
        <f t="shared" si="16"/>
        <v>43917</v>
      </c>
      <c r="O219" s="23">
        <f t="shared" si="17"/>
        <v>0.93573247364656864</v>
      </c>
      <c r="U219" s="3"/>
      <c r="V219" s="5"/>
      <c r="W219" s="5"/>
      <c r="X219" s="5"/>
      <c r="Z219" s="20"/>
      <c r="AA219" s="8"/>
      <c r="AB219" s="7"/>
      <c r="AC219" s="19"/>
      <c r="AD219" s="7">
        <f>SUM($AB$8:AB219)+CurrentInventory</f>
        <v>0</v>
      </c>
      <c r="AE219" s="7" t="e">
        <f t="shared" si="20"/>
        <v>#N/A</v>
      </c>
      <c r="AT219" s="17"/>
    </row>
    <row r="220" spans="11:46" x14ac:dyDescent="0.25">
      <c r="K220" s="8">
        <f t="shared" si="18"/>
        <v>43918</v>
      </c>
      <c r="L220" s="7">
        <f t="shared" si="19"/>
        <v>58.48</v>
      </c>
      <c r="N220" s="8">
        <f t="shared" si="16"/>
        <v>43918</v>
      </c>
      <c r="O220" s="23">
        <f t="shared" si="17"/>
        <v>0.93573247364656864</v>
      </c>
      <c r="U220" s="3"/>
      <c r="V220" s="5"/>
      <c r="W220" s="5"/>
      <c r="X220" s="5"/>
      <c r="Z220" s="20"/>
      <c r="AA220" s="8"/>
      <c r="AB220" s="7"/>
      <c r="AC220" s="19"/>
      <c r="AD220" s="7">
        <f>SUM($AB$8:AB220)+CurrentInventory</f>
        <v>0</v>
      </c>
      <c r="AE220" s="7" t="e">
        <f t="shared" si="20"/>
        <v>#N/A</v>
      </c>
      <c r="AT220" s="17"/>
    </row>
    <row r="221" spans="11:46" x14ac:dyDescent="0.25">
      <c r="K221" s="8">
        <f t="shared" si="18"/>
        <v>43919</v>
      </c>
      <c r="L221" s="7">
        <f t="shared" si="19"/>
        <v>58.48</v>
      </c>
      <c r="N221" s="8">
        <f t="shared" si="16"/>
        <v>43919</v>
      </c>
      <c r="O221" s="23">
        <f t="shared" si="17"/>
        <v>0.93573247364656864</v>
      </c>
      <c r="U221" s="3"/>
      <c r="V221" s="5"/>
      <c r="W221" s="5"/>
      <c r="X221" s="5"/>
      <c r="Z221" s="20"/>
      <c r="AA221" s="8"/>
      <c r="AB221" s="7"/>
      <c r="AC221" s="19"/>
      <c r="AD221" s="7">
        <f>SUM($AB$8:AB221)+CurrentInventory</f>
        <v>0</v>
      </c>
      <c r="AE221" s="7" t="e">
        <f t="shared" si="20"/>
        <v>#N/A</v>
      </c>
      <c r="AT221" s="17"/>
    </row>
    <row r="222" spans="11:46" x14ac:dyDescent="0.25">
      <c r="K222" s="8">
        <f t="shared" si="18"/>
        <v>43920</v>
      </c>
      <c r="L222" s="7">
        <f t="shared" si="19"/>
        <v>58.48</v>
      </c>
      <c r="N222" s="8">
        <f t="shared" si="16"/>
        <v>43920</v>
      </c>
      <c r="O222" s="23">
        <f t="shared" si="17"/>
        <v>0.93573247364656864</v>
      </c>
      <c r="U222" s="3"/>
      <c r="V222" s="5"/>
      <c r="W222" s="5"/>
      <c r="X222" s="5"/>
      <c r="Z222" s="20"/>
      <c r="AA222" s="8"/>
      <c r="AB222" s="7"/>
      <c r="AC222" s="19"/>
      <c r="AD222" s="7">
        <f>SUM($AB$8:AB222)+CurrentInventory</f>
        <v>0</v>
      </c>
      <c r="AE222" s="7" t="e">
        <f t="shared" si="20"/>
        <v>#N/A</v>
      </c>
      <c r="AT222" s="17"/>
    </row>
    <row r="223" spans="11:46" x14ac:dyDescent="0.25">
      <c r="K223" s="8">
        <f t="shared" si="18"/>
        <v>43921</v>
      </c>
      <c r="L223" s="7">
        <f t="shared" si="19"/>
        <v>58.48</v>
      </c>
      <c r="N223" s="8">
        <f t="shared" si="16"/>
        <v>43921</v>
      </c>
      <c r="O223" s="23">
        <f t="shared" si="17"/>
        <v>0.93573247364656864</v>
      </c>
      <c r="U223" s="3"/>
      <c r="V223" s="5"/>
      <c r="W223" s="5"/>
      <c r="X223" s="5"/>
      <c r="Z223" s="20"/>
      <c r="AA223" s="8"/>
      <c r="AB223" s="7"/>
      <c r="AC223" s="19"/>
      <c r="AD223" s="7">
        <f>SUM($AB$8:AB223)+CurrentInventory</f>
        <v>0</v>
      </c>
      <c r="AE223" s="7" t="e">
        <f t="shared" si="20"/>
        <v>#N/A</v>
      </c>
      <c r="AT223" s="17"/>
    </row>
    <row r="224" spans="11:46" x14ac:dyDescent="0.25">
      <c r="K224" s="8">
        <f t="shared" si="18"/>
        <v>43922</v>
      </c>
      <c r="L224" s="7">
        <f t="shared" si="19"/>
        <v>55.65</v>
      </c>
      <c r="N224" s="8">
        <f t="shared" si="16"/>
        <v>43922</v>
      </c>
      <c r="O224" s="23">
        <f t="shared" si="17"/>
        <v>0.80747403428365494</v>
      </c>
      <c r="U224" s="3"/>
      <c r="V224" s="5"/>
      <c r="W224" s="5"/>
      <c r="X224" s="5"/>
      <c r="Z224" s="20"/>
      <c r="AA224" s="8"/>
      <c r="AB224" s="7"/>
      <c r="AC224" s="19"/>
      <c r="AD224" s="7">
        <f>SUM($AB$8:AB224)+CurrentInventory</f>
        <v>0</v>
      </c>
      <c r="AE224" s="7" t="e">
        <f t="shared" si="20"/>
        <v>#N/A</v>
      </c>
      <c r="AT224" s="17"/>
    </row>
    <row r="225" spans="11:46" x14ac:dyDescent="0.25">
      <c r="K225" s="8">
        <f t="shared" si="18"/>
        <v>43923</v>
      </c>
      <c r="L225" s="7">
        <f t="shared" si="19"/>
        <v>55.65</v>
      </c>
      <c r="N225" s="8">
        <f t="shared" si="16"/>
        <v>43923</v>
      </c>
      <c r="O225" s="23">
        <f t="shared" si="17"/>
        <v>0.80747403428365494</v>
      </c>
      <c r="U225" s="3"/>
      <c r="V225" s="5"/>
      <c r="W225" s="5"/>
      <c r="X225" s="5"/>
      <c r="Z225" s="20"/>
      <c r="AA225" s="8"/>
      <c r="AB225" s="7"/>
      <c r="AC225" s="19"/>
      <c r="AD225" s="7">
        <f>SUM($AB$8:AB225)+CurrentInventory</f>
        <v>0</v>
      </c>
      <c r="AE225" s="7" t="e">
        <f t="shared" si="20"/>
        <v>#N/A</v>
      </c>
      <c r="AT225" s="17"/>
    </row>
    <row r="226" spans="11:46" x14ac:dyDescent="0.25">
      <c r="K226" s="8">
        <f t="shared" si="18"/>
        <v>43924</v>
      </c>
      <c r="L226" s="7">
        <f t="shared" si="19"/>
        <v>55.65</v>
      </c>
      <c r="N226" s="8">
        <f t="shared" si="16"/>
        <v>43924</v>
      </c>
      <c r="O226" s="23">
        <f t="shared" si="17"/>
        <v>0.80747403428365494</v>
      </c>
      <c r="U226" s="3"/>
      <c r="V226" s="5"/>
      <c r="W226" s="5"/>
      <c r="X226" s="5"/>
      <c r="Z226" s="20"/>
      <c r="AA226" s="8"/>
      <c r="AB226" s="7"/>
      <c r="AC226" s="19"/>
      <c r="AD226" s="7">
        <f>SUM($AB$8:AB226)+CurrentInventory</f>
        <v>0</v>
      </c>
      <c r="AE226" s="7" t="e">
        <f t="shared" si="20"/>
        <v>#N/A</v>
      </c>
      <c r="AT226" s="17"/>
    </row>
    <row r="227" spans="11:46" x14ac:dyDescent="0.25">
      <c r="K227" s="8">
        <f t="shared" si="18"/>
        <v>43925</v>
      </c>
      <c r="L227" s="7">
        <f t="shared" si="19"/>
        <v>55.65</v>
      </c>
      <c r="N227" s="8">
        <f t="shared" si="16"/>
        <v>43925</v>
      </c>
      <c r="O227" s="23">
        <f t="shared" si="17"/>
        <v>0.80747403428365494</v>
      </c>
      <c r="U227" s="3"/>
      <c r="V227" s="5"/>
      <c r="W227" s="5"/>
      <c r="X227" s="5"/>
      <c r="Z227" s="20"/>
      <c r="AA227" s="8"/>
      <c r="AB227" s="7"/>
      <c r="AC227" s="19"/>
      <c r="AD227" s="7">
        <f>SUM($AB$8:AB227)+CurrentInventory</f>
        <v>0</v>
      </c>
      <c r="AE227" s="7" t="e">
        <f t="shared" si="20"/>
        <v>#N/A</v>
      </c>
      <c r="AT227" s="17"/>
    </row>
    <row r="228" spans="11:46" x14ac:dyDescent="0.25">
      <c r="K228" s="8">
        <f t="shared" si="18"/>
        <v>43926</v>
      </c>
      <c r="L228" s="7">
        <f t="shared" si="19"/>
        <v>55.65</v>
      </c>
      <c r="N228" s="8">
        <f t="shared" si="16"/>
        <v>43926</v>
      </c>
      <c r="O228" s="23">
        <f t="shared" si="17"/>
        <v>0.80747403428365494</v>
      </c>
      <c r="U228" s="3"/>
      <c r="V228" s="5"/>
      <c r="W228" s="5"/>
      <c r="X228" s="5"/>
      <c r="Z228" s="20"/>
      <c r="AA228" s="8"/>
      <c r="AB228" s="7"/>
      <c r="AC228" s="19"/>
      <c r="AD228" s="7">
        <f>SUM($AB$8:AB228)+CurrentInventory</f>
        <v>0</v>
      </c>
      <c r="AE228" s="7" t="e">
        <f t="shared" si="20"/>
        <v>#N/A</v>
      </c>
      <c r="AT228" s="17"/>
    </row>
    <row r="229" spans="11:46" x14ac:dyDescent="0.25">
      <c r="K229" s="8">
        <f t="shared" si="18"/>
        <v>43927</v>
      </c>
      <c r="L229" s="7">
        <f t="shared" si="19"/>
        <v>55.65</v>
      </c>
      <c r="N229" s="8">
        <f t="shared" si="16"/>
        <v>43927</v>
      </c>
      <c r="O229" s="23">
        <f t="shared" si="17"/>
        <v>0.80747403428365494</v>
      </c>
      <c r="U229" s="3"/>
      <c r="V229" s="5"/>
      <c r="W229" s="5"/>
      <c r="X229" s="5"/>
      <c r="Z229" s="20"/>
      <c r="AA229" s="8"/>
      <c r="AB229" s="7"/>
      <c r="AC229" s="19"/>
      <c r="AD229" s="7">
        <f>SUM($AB$8:AB229)+CurrentInventory</f>
        <v>0</v>
      </c>
      <c r="AE229" s="7" t="e">
        <f t="shared" si="20"/>
        <v>#N/A</v>
      </c>
      <c r="AT229" s="17"/>
    </row>
    <row r="230" spans="11:46" x14ac:dyDescent="0.25">
      <c r="K230" s="8">
        <f t="shared" si="18"/>
        <v>43928</v>
      </c>
      <c r="L230" s="7">
        <f t="shared" si="19"/>
        <v>55.65</v>
      </c>
      <c r="N230" s="8">
        <f t="shared" si="16"/>
        <v>43928</v>
      </c>
      <c r="O230" s="23">
        <f t="shared" si="17"/>
        <v>0.80747403428365494</v>
      </c>
      <c r="U230" s="3"/>
      <c r="V230" s="5"/>
      <c r="W230" s="5"/>
      <c r="X230" s="5"/>
      <c r="Z230" s="20"/>
      <c r="AA230" s="8"/>
      <c r="AB230" s="7"/>
      <c r="AC230" s="19"/>
      <c r="AD230" s="7">
        <f>SUM($AB$8:AB230)+CurrentInventory</f>
        <v>0</v>
      </c>
      <c r="AE230" s="7" t="e">
        <f t="shared" si="20"/>
        <v>#N/A</v>
      </c>
      <c r="AT230" s="17"/>
    </row>
    <row r="231" spans="11:46" x14ac:dyDescent="0.25">
      <c r="K231" s="8">
        <f t="shared" si="18"/>
        <v>43929</v>
      </c>
      <c r="L231" s="7">
        <f t="shared" si="19"/>
        <v>55.65</v>
      </c>
      <c r="N231" s="8">
        <f t="shared" si="16"/>
        <v>43929</v>
      </c>
      <c r="O231" s="23">
        <f t="shared" si="17"/>
        <v>0.80747403428365494</v>
      </c>
      <c r="U231" s="3"/>
      <c r="V231" s="5"/>
      <c r="W231" s="5"/>
      <c r="X231" s="5"/>
      <c r="Z231" s="20"/>
      <c r="AA231" s="8"/>
      <c r="AB231" s="7"/>
      <c r="AC231" s="19"/>
      <c r="AD231" s="7">
        <f>SUM($AB$8:AB231)+CurrentInventory</f>
        <v>0</v>
      </c>
      <c r="AE231" s="7" t="e">
        <f t="shared" si="20"/>
        <v>#N/A</v>
      </c>
      <c r="AT231" s="17"/>
    </row>
    <row r="232" spans="11:46" x14ac:dyDescent="0.25">
      <c r="K232" s="8">
        <f t="shared" si="18"/>
        <v>43930</v>
      </c>
      <c r="L232" s="7">
        <f t="shared" si="19"/>
        <v>55.65</v>
      </c>
      <c r="N232" s="8">
        <f t="shared" si="16"/>
        <v>43930</v>
      </c>
      <c r="O232" s="23">
        <f t="shared" si="17"/>
        <v>0.80747403428365494</v>
      </c>
      <c r="U232" s="3"/>
      <c r="V232" s="5"/>
      <c r="W232" s="5"/>
      <c r="X232" s="5"/>
      <c r="Z232" s="20"/>
      <c r="AA232" s="8"/>
      <c r="AB232" s="7"/>
      <c r="AC232" s="19"/>
      <c r="AD232" s="7">
        <f>SUM($AB$8:AB232)+CurrentInventory</f>
        <v>0</v>
      </c>
      <c r="AE232" s="7" t="e">
        <f t="shared" si="20"/>
        <v>#N/A</v>
      </c>
      <c r="AT232" s="17"/>
    </row>
    <row r="233" spans="11:46" x14ac:dyDescent="0.25">
      <c r="K233" s="8">
        <f t="shared" si="18"/>
        <v>43931</v>
      </c>
      <c r="L233" s="7">
        <f t="shared" si="19"/>
        <v>55.65</v>
      </c>
      <c r="N233" s="8">
        <f t="shared" si="16"/>
        <v>43931</v>
      </c>
      <c r="O233" s="23">
        <f t="shared" si="17"/>
        <v>0.80747403428365494</v>
      </c>
      <c r="U233" s="3"/>
      <c r="V233" s="5"/>
      <c r="W233" s="5"/>
      <c r="X233" s="5"/>
      <c r="Z233" s="20"/>
      <c r="AA233" s="8"/>
      <c r="AB233" s="7"/>
      <c r="AC233" s="19"/>
      <c r="AD233" s="7">
        <f>SUM($AB$8:AB233)+CurrentInventory</f>
        <v>0</v>
      </c>
      <c r="AE233" s="7" t="e">
        <f t="shared" si="20"/>
        <v>#N/A</v>
      </c>
      <c r="AT233" s="17"/>
    </row>
    <row r="234" spans="11:46" x14ac:dyDescent="0.25">
      <c r="K234" s="8">
        <f t="shared" si="18"/>
        <v>43932</v>
      </c>
      <c r="L234" s="7">
        <f t="shared" si="19"/>
        <v>55.65</v>
      </c>
      <c r="N234" s="8">
        <f t="shared" si="16"/>
        <v>43932</v>
      </c>
      <c r="O234" s="23">
        <f t="shared" si="17"/>
        <v>0.80747403428365494</v>
      </c>
      <c r="U234" s="3"/>
      <c r="V234" s="5"/>
      <c r="W234" s="5"/>
      <c r="X234" s="5"/>
      <c r="Z234" s="20"/>
      <c r="AA234" s="8"/>
      <c r="AB234" s="7"/>
      <c r="AC234" s="19"/>
      <c r="AD234" s="7">
        <f>SUM($AB$8:AB234)+CurrentInventory</f>
        <v>0</v>
      </c>
      <c r="AE234" s="7" t="e">
        <f t="shared" si="20"/>
        <v>#N/A</v>
      </c>
      <c r="AT234" s="17"/>
    </row>
    <row r="235" spans="11:46" x14ac:dyDescent="0.25">
      <c r="K235" s="8">
        <f t="shared" si="18"/>
        <v>43933</v>
      </c>
      <c r="L235" s="7">
        <f t="shared" si="19"/>
        <v>55.65</v>
      </c>
      <c r="N235" s="8">
        <f t="shared" si="16"/>
        <v>43933</v>
      </c>
      <c r="O235" s="23">
        <f t="shared" si="17"/>
        <v>0.80747403428365494</v>
      </c>
      <c r="U235" s="3"/>
      <c r="V235" s="5"/>
      <c r="W235" s="5"/>
      <c r="X235" s="5"/>
      <c r="Z235" s="20"/>
      <c r="AA235" s="8"/>
      <c r="AB235" s="7"/>
      <c r="AC235" s="19"/>
      <c r="AD235" s="7">
        <f>SUM($AB$8:AB235)+CurrentInventory</f>
        <v>0</v>
      </c>
      <c r="AE235" s="7" t="e">
        <f t="shared" si="20"/>
        <v>#N/A</v>
      </c>
      <c r="AT235" s="17"/>
    </row>
    <row r="236" spans="11:46" x14ac:dyDescent="0.25">
      <c r="K236" s="8">
        <f t="shared" si="18"/>
        <v>43934</v>
      </c>
      <c r="L236" s="7">
        <f t="shared" si="19"/>
        <v>55.65</v>
      </c>
      <c r="N236" s="8">
        <f t="shared" si="16"/>
        <v>43934</v>
      </c>
      <c r="O236" s="23">
        <f t="shared" si="17"/>
        <v>0.80747403428365494</v>
      </c>
      <c r="U236" s="3"/>
      <c r="V236" s="5"/>
      <c r="W236" s="5"/>
      <c r="X236" s="5"/>
      <c r="Z236" s="20"/>
      <c r="AA236" s="8"/>
      <c r="AB236" s="7"/>
      <c r="AC236" s="19"/>
      <c r="AD236" s="7">
        <f>SUM($AB$8:AB236)+CurrentInventory</f>
        <v>0</v>
      </c>
      <c r="AE236" s="7" t="e">
        <f t="shared" si="20"/>
        <v>#N/A</v>
      </c>
      <c r="AT236" s="17"/>
    </row>
    <row r="237" spans="11:46" x14ac:dyDescent="0.25">
      <c r="K237" s="8">
        <f t="shared" si="18"/>
        <v>43935</v>
      </c>
      <c r="L237" s="7">
        <f t="shared" si="19"/>
        <v>55.65</v>
      </c>
      <c r="N237" s="8">
        <f t="shared" si="16"/>
        <v>43935</v>
      </c>
      <c r="O237" s="23">
        <f t="shared" si="17"/>
        <v>0.80747403428365494</v>
      </c>
      <c r="U237" s="3"/>
      <c r="V237" s="5"/>
      <c r="W237" s="5"/>
      <c r="X237" s="5"/>
      <c r="Z237" s="20"/>
      <c r="AA237" s="8"/>
      <c r="AB237" s="7"/>
      <c r="AC237" s="19"/>
      <c r="AD237" s="7">
        <f>SUM($AB$8:AB237)+CurrentInventory</f>
        <v>0</v>
      </c>
      <c r="AE237" s="7" t="e">
        <f t="shared" si="20"/>
        <v>#N/A</v>
      </c>
      <c r="AT237" s="17"/>
    </row>
    <row r="238" spans="11:46" x14ac:dyDescent="0.25">
      <c r="K238" s="8">
        <f t="shared" si="18"/>
        <v>43936</v>
      </c>
      <c r="L238" s="7">
        <f t="shared" si="19"/>
        <v>55.65</v>
      </c>
      <c r="N238" s="8">
        <f t="shared" si="16"/>
        <v>43936</v>
      </c>
      <c r="O238" s="23">
        <f t="shared" si="17"/>
        <v>0.80747403428365494</v>
      </c>
      <c r="U238" s="3"/>
      <c r="V238" s="5"/>
      <c r="W238" s="5"/>
      <c r="X238" s="5"/>
      <c r="Z238" s="20"/>
      <c r="AA238" s="8"/>
      <c r="AB238" s="7"/>
      <c r="AC238" s="19"/>
      <c r="AD238" s="7">
        <f>SUM($AB$8:AB238)+CurrentInventory</f>
        <v>0</v>
      </c>
      <c r="AE238" s="7" t="e">
        <f t="shared" si="20"/>
        <v>#N/A</v>
      </c>
      <c r="AT238" s="17"/>
    </row>
    <row r="239" spans="11:46" x14ac:dyDescent="0.25">
      <c r="K239" s="8">
        <f t="shared" si="18"/>
        <v>43937</v>
      </c>
      <c r="L239" s="7">
        <f t="shared" si="19"/>
        <v>55.65</v>
      </c>
      <c r="N239" s="8">
        <f t="shared" si="16"/>
        <v>43937</v>
      </c>
      <c r="O239" s="23">
        <f t="shared" si="17"/>
        <v>0.80747403428365494</v>
      </c>
      <c r="U239" s="3"/>
      <c r="V239" s="5"/>
      <c r="W239" s="5"/>
      <c r="X239" s="5"/>
      <c r="Z239" s="20"/>
      <c r="AA239" s="8"/>
      <c r="AB239" s="7"/>
      <c r="AC239" s="19"/>
      <c r="AD239" s="7">
        <f>SUM($AB$8:AB239)+CurrentInventory</f>
        <v>0</v>
      </c>
      <c r="AE239" s="7" t="e">
        <f t="shared" si="20"/>
        <v>#N/A</v>
      </c>
      <c r="AT239" s="17"/>
    </row>
    <row r="240" spans="11:46" x14ac:dyDescent="0.25">
      <c r="K240" s="8">
        <f t="shared" si="18"/>
        <v>43938</v>
      </c>
      <c r="L240" s="7">
        <f t="shared" si="19"/>
        <v>55.65</v>
      </c>
      <c r="N240" s="8">
        <f t="shared" si="16"/>
        <v>43938</v>
      </c>
      <c r="O240" s="23">
        <f t="shared" si="17"/>
        <v>0.80747403428365494</v>
      </c>
      <c r="U240" s="3"/>
      <c r="V240" s="5"/>
      <c r="W240" s="5"/>
      <c r="X240" s="5"/>
      <c r="Z240" s="20"/>
      <c r="AA240" s="8"/>
      <c r="AB240" s="7"/>
      <c r="AC240" s="19"/>
      <c r="AD240" s="7">
        <f>SUM($AB$8:AB240)+CurrentInventory</f>
        <v>0</v>
      </c>
      <c r="AE240" s="7" t="e">
        <f t="shared" si="20"/>
        <v>#N/A</v>
      </c>
      <c r="AT240" s="17"/>
    </row>
    <row r="241" spans="11:46" x14ac:dyDescent="0.25">
      <c r="K241" s="8">
        <f t="shared" si="18"/>
        <v>43939</v>
      </c>
      <c r="L241" s="7">
        <f t="shared" si="19"/>
        <v>55.65</v>
      </c>
      <c r="N241" s="8">
        <f t="shared" si="16"/>
        <v>43939</v>
      </c>
      <c r="O241" s="23">
        <f t="shared" si="17"/>
        <v>0.80747403428365494</v>
      </c>
      <c r="U241" s="3"/>
      <c r="V241" s="5"/>
      <c r="W241" s="5"/>
      <c r="X241" s="5"/>
      <c r="Z241" s="20"/>
      <c r="AA241" s="8"/>
      <c r="AB241" s="7"/>
      <c r="AC241" s="19"/>
      <c r="AD241" s="7">
        <f>SUM($AB$8:AB241)+CurrentInventory</f>
        <v>0</v>
      </c>
      <c r="AE241" s="7" t="e">
        <f t="shared" si="20"/>
        <v>#N/A</v>
      </c>
      <c r="AT241" s="17"/>
    </row>
    <row r="242" spans="11:46" x14ac:dyDescent="0.25">
      <c r="K242" s="8">
        <f t="shared" si="18"/>
        <v>43940</v>
      </c>
      <c r="L242" s="7">
        <f t="shared" si="19"/>
        <v>55.65</v>
      </c>
      <c r="N242" s="8">
        <f t="shared" si="16"/>
        <v>43940</v>
      </c>
      <c r="O242" s="23">
        <f t="shared" si="17"/>
        <v>0.80747403428365494</v>
      </c>
      <c r="U242" s="3"/>
      <c r="V242" s="5"/>
      <c r="W242" s="5"/>
      <c r="X242" s="5"/>
      <c r="Z242" s="20"/>
      <c r="AA242" s="8"/>
      <c r="AB242" s="7"/>
      <c r="AC242" s="19"/>
      <c r="AD242" s="7">
        <f>SUM($AB$8:AB242)+CurrentInventory</f>
        <v>0</v>
      </c>
      <c r="AE242" s="7" t="e">
        <f t="shared" si="20"/>
        <v>#N/A</v>
      </c>
      <c r="AT242" s="17"/>
    </row>
    <row r="243" spans="11:46" x14ac:dyDescent="0.25">
      <c r="K243" s="8">
        <f t="shared" si="18"/>
        <v>43941</v>
      </c>
      <c r="L243" s="7">
        <f t="shared" si="19"/>
        <v>55.65</v>
      </c>
      <c r="N243" s="8">
        <f t="shared" si="16"/>
        <v>43941</v>
      </c>
      <c r="O243" s="23">
        <f t="shared" si="17"/>
        <v>0.80747403428365494</v>
      </c>
      <c r="U243" s="3"/>
      <c r="V243" s="5"/>
      <c r="W243" s="5"/>
      <c r="X243" s="5"/>
      <c r="Z243" s="20"/>
      <c r="AA243" s="8"/>
      <c r="AB243" s="7"/>
      <c r="AC243" s="19"/>
      <c r="AD243" s="7">
        <f>SUM($AB$8:AB243)+CurrentInventory</f>
        <v>0</v>
      </c>
      <c r="AE243" s="7" t="e">
        <f t="shared" si="20"/>
        <v>#N/A</v>
      </c>
      <c r="AT243" s="17"/>
    </row>
    <row r="244" spans="11:46" x14ac:dyDescent="0.25">
      <c r="K244" s="8">
        <f t="shared" si="18"/>
        <v>43942</v>
      </c>
      <c r="L244" s="7">
        <f t="shared" si="19"/>
        <v>55.65</v>
      </c>
      <c r="N244" s="8">
        <f t="shared" si="16"/>
        <v>43942</v>
      </c>
      <c r="O244" s="23">
        <f t="shared" si="17"/>
        <v>0.80747403428365494</v>
      </c>
      <c r="U244" s="3"/>
      <c r="V244" s="5"/>
      <c r="W244" s="5"/>
      <c r="X244" s="5"/>
      <c r="Z244" s="20"/>
      <c r="AA244" s="8"/>
      <c r="AB244" s="7"/>
      <c r="AC244" s="19"/>
      <c r="AD244" s="7">
        <f>SUM($AB$8:AB244)+CurrentInventory</f>
        <v>0</v>
      </c>
      <c r="AE244" s="7" t="e">
        <f t="shared" si="20"/>
        <v>#N/A</v>
      </c>
      <c r="AT244" s="17"/>
    </row>
    <row r="245" spans="11:46" x14ac:dyDescent="0.25">
      <c r="K245" s="8">
        <f t="shared" si="18"/>
        <v>43943</v>
      </c>
      <c r="L245" s="7">
        <f t="shared" si="19"/>
        <v>55.65</v>
      </c>
      <c r="N245" s="8">
        <f t="shared" si="16"/>
        <v>43943</v>
      </c>
      <c r="O245" s="23">
        <f t="shared" si="17"/>
        <v>0.80747403428365494</v>
      </c>
      <c r="U245" s="3"/>
      <c r="V245" s="5"/>
      <c r="W245" s="5"/>
      <c r="X245" s="5"/>
      <c r="Z245" s="20"/>
      <c r="AA245" s="8"/>
      <c r="AB245" s="7"/>
      <c r="AC245" s="19"/>
      <c r="AD245" s="7">
        <f>SUM($AB$8:AB245)+CurrentInventory</f>
        <v>0</v>
      </c>
      <c r="AE245" s="7" t="e">
        <f t="shared" si="20"/>
        <v>#N/A</v>
      </c>
      <c r="AT245" s="17"/>
    </row>
    <row r="246" spans="11:46" x14ac:dyDescent="0.25">
      <c r="K246" s="8">
        <f t="shared" si="18"/>
        <v>43944</v>
      </c>
      <c r="L246" s="7">
        <f t="shared" si="19"/>
        <v>55.65</v>
      </c>
      <c r="N246" s="8">
        <f t="shared" si="16"/>
        <v>43944</v>
      </c>
      <c r="O246" s="23">
        <f t="shared" si="17"/>
        <v>0.80747403428365494</v>
      </c>
      <c r="U246" s="3"/>
      <c r="V246" s="5"/>
      <c r="W246" s="5"/>
      <c r="X246" s="5"/>
      <c r="Z246" s="20"/>
      <c r="AA246" s="8"/>
      <c r="AB246" s="7"/>
      <c r="AC246" s="19"/>
      <c r="AD246" s="7">
        <f>SUM($AB$8:AB246)+CurrentInventory</f>
        <v>0</v>
      </c>
      <c r="AE246" s="7" t="e">
        <f t="shared" si="20"/>
        <v>#N/A</v>
      </c>
      <c r="AT246" s="17"/>
    </row>
    <row r="247" spans="11:46" x14ac:dyDescent="0.25">
      <c r="K247" s="8">
        <f t="shared" si="18"/>
        <v>43945</v>
      </c>
      <c r="L247" s="7">
        <f t="shared" si="19"/>
        <v>55.65</v>
      </c>
      <c r="N247" s="8">
        <f t="shared" si="16"/>
        <v>43945</v>
      </c>
      <c r="O247" s="23">
        <f t="shared" si="17"/>
        <v>0.80747403428365494</v>
      </c>
      <c r="U247" s="3"/>
      <c r="V247" s="5"/>
      <c r="W247" s="5"/>
      <c r="X247" s="5"/>
      <c r="Z247" s="20"/>
      <c r="AA247" s="8"/>
      <c r="AB247" s="7"/>
      <c r="AC247" s="19"/>
      <c r="AD247" s="7">
        <f>SUM($AB$8:AB247)+CurrentInventory</f>
        <v>0</v>
      </c>
      <c r="AE247" s="7" t="e">
        <f t="shared" si="20"/>
        <v>#N/A</v>
      </c>
      <c r="AT247" s="17"/>
    </row>
    <row r="248" spans="11:46" x14ac:dyDescent="0.25">
      <c r="K248" s="8">
        <f t="shared" si="18"/>
        <v>43946</v>
      </c>
      <c r="L248" s="7">
        <f t="shared" si="19"/>
        <v>55.65</v>
      </c>
      <c r="N248" s="8">
        <f t="shared" si="16"/>
        <v>43946</v>
      </c>
      <c r="O248" s="23">
        <f t="shared" si="17"/>
        <v>0.80747403428365494</v>
      </c>
      <c r="U248" s="3"/>
      <c r="V248" s="5"/>
      <c r="W248" s="5"/>
      <c r="X248" s="5"/>
      <c r="Z248" s="20"/>
      <c r="AA248" s="8"/>
      <c r="AB248" s="7"/>
      <c r="AC248" s="19"/>
      <c r="AD248" s="7">
        <f>SUM($AB$8:AB248)+CurrentInventory</f>
        <v>0</v>
      </c>
      <c r="AE248" s="7" t="e">
        <f t="shared" si="20"/>
        <v>#N/A</v>
      </c>
      <c r="AT248" s="17"/>
    </row>
    <row r="249" spans="11:46" x14ac:dyDescent="0.25">
      <c r="K249" s="8">
        <f t="shared" si="18"/>
        <v>43947</v>
      </c>
      <c r="L249" s="7">
        <f t="shared" si="19"/>
        <v>55.65</v>
      </c>
      <c r="N249" s="8">
        <f t="shared" si="16"/>
        <v>43947</v>
      </c>
      <c r="O249" s="23">
        <f t="shared" si="17"/>
        <v>0.80747403428365494</v>
      </c>
      <c r="U249" s="3"/>
      <c r="V249" s="5"/>
      <c r="W249" s="5"/>
      <c r="X249" s="5"/>
      <c r="Z249" s="20"/>
      <c r="AA249" s="8"/>
      <c r="AB249" s="7"/>
      <c r="AC249" s="19"/>
      <c r="AD249" s="7">
        <f>SUM($AB$8:AB249)+CurrentInventory</f>
        <v>0</v>
      </c>
      <c r="AE249" s="7" t="e">
        <f t="shared" si="20"/>
        <v>#N/A</v>
      </c>
      <c r="AT249" s="17"/>
    </row>
    <row r="250" spans="11:46" x14ac:dyDescent="0.25">
      <c r="K250" s="8">
        <f t="shared" si="18"/>
        <v>43948</v>
      </c>
      <c r="L250" s="7">
        <f t="shared" si="19"/>
        <v>55.65</v>
      </c>
      <c r="N250" s="8">
        <f t="shared" si="16"/>
        <v>43948</v>
      </c>
      <c r="O250" s="23">
        <f t="shared" si="17"/>
        <v>0.80747403428365494</v>
      </c>
      <c r="U250" s="3"/>
      <c r="V250" s="5"/>
      <c r="W250" s="5"/>
      <c r="X250" s="5"/>
      <c r="Z250" s="20"/>
      <c r="AA250" s="8"/>
      <c r="AB250" s="7"/>
      <c r="AC250" s="19"/>
      <c r="AD250" s="7">
        <f>SUM($AB$8:AB250)+CurrentInventory</f>
        <v>0</v>
      </c>
      <c r="AE250" s="7" t="e">
        <f t="shared" si="20"/>
        <v>#N/A</v>
      </c>
      <c r="AT250" s="17"/>
    </row>
    <row r="251" spans="11:46" x14ac:dyDescent="0.25">
      <c r="K251" s="8">
        <f t="shared" si="18"/>
        <v>43949</v>
      </c>
      <c r="L251" s="7">
        <f t="shared" si="19"/>
        <v>55.65</v>
      </c>
      <c r="N251" s="8">
        <f t="shared" si="16"/>
        <v>43949</v>
      </c>
      <c r="O251" s="23">
        <f t="shared" si="17"/>
        <v>0.80747403428365494</v>
      </c>
      <c r="U251" s="3"/>
      <c r="V251" s="5"/>
      <c r="W251" s="5"/>
      <c r="X251" s="5"/>
      <c r="Z251" s="20"/>
      <c r="AA251" s="8"/>
      <c r="AB251" s="7"/>
      <c r="AC251" s="19"/>
      <c r="AD251" s="7">
        <f>SUM($AB$8:AB251)+CurrentInventory</f>
        <v>0</v>
      </c>
      <c r="AE251" s="7" t="e">
        <f t="shared" si="20"/>
        <v>#N/A</v>
      </c>
      <c r="AT251" s="17"/>
    </row>
    <row r="252" spans="11:46" x14ac:dyDescent="0.25">
      <c r="K252" s="8">
        <f t="shared" si="18"/>
        <v>43950</v>
      </c>
      <c r="L252" s="7">
        <f t="shared" si="19"/>
        <v>55.65</v>
      </c>
      <c r="N252" s="8">
        <f t="shared" si="16"/>
        <v>43950</v>
      </c>
      <c r="O252" s="23">
        <f t="shared" si="17"/>
        <v>0.80747403428365494</v>
      </c>
      <c r="U252" s="3"/>
      <c r="V252" s="5"/>
      <c r="W252" s="5"/>
      <c r="X252" s="5"/>
      <c r="Z252" s="20"/>
      <c r="AA252" s="8"/>
      <c r="AB252" s="7"/>
      <c r="AC252" s="19"/>
      <c r="AD252" s="7">
        <f>SUM($AB$8:AB252)+CurrentInventory</f>
        <v>0</v>
      </c>
      <c r="AE252" s="7" t="e">
        <f t="shared" si="20"/>
        <v>#N/A</v>
      </c>
      <c r="AT252" s="17"/>
    </row>
    <row r="253" spans="11:46" x14ac:dyDescent="0.25">
      <c r="K253" s="8">
        <f t="shared" si="18"/>
        <v>43951</v>
      </c>
      <c r="L253" s="7">
        <f t="shared" si="19"/>
        <v>55.65</v>
      </c>
      <c r="N253" s="8">
        <f t="shared" si="16"/>
        <v>43951</v>
      </c>
      <c r="O253" s="23">
        <f t="shared" si="17"/>
        <v>0.80747403428365494</v>
      </c>
      <c r="U253" s="3"/>
      <c r="V253" s="5"/>
      <c r="W253" s="5"/>
      <c r="X253" s="5"/>
      <c r="Z253" s="20"/>
      <c r="AA253" s="8"/>
      <c r="AB253" s="7"/>
      <c r="AC253" s="19"/>
      <c r="AD253" s="7">
        <f>SUM($AB$8:AB253)+CurrentInventory</f>
        <v>0</v>
      </c>
      <c r="AE253" s="7" t="e">
        <f t="shared" si="20"/>
        <v>#N/A</v>
      </c>
      <c r="AT253" s="17"/>
    </row>
    <row r="254" spans="11:46" x14ac:dyDescent="0.25">
      <c r="K254" s="8">
        <f t="shared" si="18"/>
        <v>43952</v>
      </c>
      <c r="L254" s="7">
        <f t="shared" si="19"/>
        <v>54.851999999999997</v>
      </c>
      <c r="N254" s="8">
        <f t="shared" si="16"/>
        <v>43952</v>
      </c>
      <c r="O254" s="23">
        <f t="shared" si="17"/>
        <v>1.0741692367089191</v>
      </c>
      <c r="U254" s="3"/>
      <c r="V254" s="5"/>
      <c r="W254" s="5"/>
      <c r="X254" s="5"/>
      <c r="Z254" s="20"/>
      <c r="AA254" s="8"/>
      <c r="AB254" s="7"/>
      <c r="AC254" s="19"/>
      <c r="AD254" s="7">
        <f>SUM($AB$8:AB254)+CurrentInventory</f>
        <v>0</v>
      </c>
      <c r="AE254" s="7" t="e">
        <f t="shared" si="20"/>
        <v>#N/A</v>
      </c>
      <c r="AT254" s="17"/>
    </row>
    <row r="255" spans="11:46" x14ac:dyDescent="0.25">
      <c r="K255" s="8">
        <f t="shared" si="18"/>
        <v>43953</v>
      </c>
      <c r="L255" s="7">
        <f t="shared" si="19"/>
        <v>54.851999999999997</v>
      </c>
      <c r="N255" s="8">
        <f t="shared" si="16"/>
        <v>43953</v>
      </c>
      <c r="O255" s="23">
        <f t="shared" si="17"/>
        <v>1.0741692367089191</v>
      </c>
      <c r="U255" s="3"/>
      <c r="V255" s="5"/>
      <c r="W255" s="5"/>
      <c r="X255" s="5"/>
      <c r="Z255" s="20"/>
      <c r="AA255" s="8"/>
      <c r="AB255" s="7"/>
      <c r="AC255" s="19"/>
      <c r="AD255" s="7">
        <f>SUM($AB$8:AB255)+CurrentInventory</f>
        <v>0</v>
      </c>
      <c r="AE255" s="7" t="e">
        <f t="shared" si="20"/>
        <v>#N/A</v>
      </c>
      <c r="AT255" s="17"/>
    </row>
    <row r="256" spans="11:46" x14ac:dyDescent="0.25">
      <c r="K256" s="8">
        <f t="shared" si="18"/>
        <v>43954</v>
      </c>
      <c r="L256" s="7">
        <f t="shared" si="19"/>
        <v>54.851999999999997</v>
      </c>
      <c r="N256" s="8">
        <f t="shared" si="16"/>
        <v>43954</v>
      </c>
      <c r="O256" s="23">
        <f t="shared" si="17"/>
        <v>1.0741692367089191</v>
      </c>
      <c r="U256" s="3"/>
      <c r="V256" s="5"/>
      <c r="W256" s="5"/>
      <c r="X256" s="5"/>
      <c r="Z256" s="20"/>
      <c r="AA256" s="8"/>
      <c r="AB256" s="7"/>
      <c r="AC256" s="19"/>
      <c r="AD256" s="7">
        <f>SUM($AB$8:AB256)+CurrentInventory</f>
        <v>0</v>
      </c>
      <c r="AE256" s="7" t="e">
        <f t="shared" si="20"/>
        <v>#N/A</v>
      </c>
      <c r="AT256" s="17"/>
    </row>
    <row r="257" spans="11:46" x14ac:dyDescent="0.25">
      <c r="K257" s="8">
        <f t="shared" si="18"/>
        <v>43955</v>
      </c>
      <c r="L257" s="7">
        <f t="shared" si="19"/>
        <v>54.851999999999997</v>
      </c>
      <c r="N257" s="8">
        <f t="shared" si="16"/>
        <v>43955</v>
      </c>
      <c r="O257" s="23">
        <f t="shared" si="17"/>
        <v>1.0741692367089191</v>
      </c>
      <c r="U257" s="3"/>
      <c r="V257" s="5"/>
      <c r="W257" s="5"/>
      <c r="X257" s="5"/>
      <c r="Z257" s="20"/>
      <c r="AA257" s="8"/>
      <c r="AB257" s="7"/>
      <c r="AC257" s="19"/>
      <c r="AD257" s="7">
        <f>SUM($AB$8:AB257)+CurrentInventory</f>
        <v>0</v>
      </c>
      <c r="AE257" s="7" t="e">
        <f t="shared" si="20"/>
        <v>#N/A</v>
      </c>
      <c r="AT257" s="17"/>
    </row>
    <row r="258" spans="11:46" x14ac:dyDescent="0.25">
      <c r="K258" s="8">
        <f t="shared" si="18"/>
        <v>43956</v>
      </c>
      <c r="L258" s="7">
        <f t="shared" si="19"/>
        <v>54.851999999999997</v>
      </c>
      <c r="N258" s="8">
        <f t="shared" si="16"/>
        <v>43956</v>
      </c>
      <c r="O258" s="23">
        <f t="shared" si="17"/>
        <v>1.0741692367089191</v>
      </c>
      <c r="U258" s="3"/>
      <c r="V258" s="5"/>
      <c r="W258" s="5"/>
      <c r="X258" s="5"/>
      <c r="Z258" s="20"/>
      <c r="AA258" s="8"/>
      <c r="AB258" s="7"/>
      <c r="AC258" s="19"/>
      <c r="AD258" s="7">
        <f>SUM($AB$8:AB258)+CurrentInventory</f>
        <v>0</v>
      </c>
      <c r="AE258" s="7" t="e">
        <f t="shared" si="20"/>
        <v>#N/A</v>
      </c>
      <c r="AT258" s="17"/>
    </row>
    <row r="259" spans="11:46" x14ac:dyDescent="0.25">
      <c r="K259" s="8">
        <f t="shared" si="18"/>
        <v>43957</v>
      </c>
      <c r="L259" s="7">
        <f t="shared" si="19"/>
        <v>54.851999999999997</v>
      </c>
      <c r="N259" s="8">
        <f t="shared" si="16"/>
        <v>43957</v>
      </c>
      <c r="O259" s="23">
        <f t="shared" si="17"/>
        <v>1.0741692367089191</v>
      </c>
      <c r="U259" s="3"/>
      <c r="V259" s="5"/>
      <c r="W259" s="5"/>
      <c r="X259" s="5"/>
      <c r="Z259" s="20"/>
      <c r="AA259" s="8"/>
      <c r="AB259" s="7"/>
      <c r="AC259" s="19"/>
      <c r="AD259" s="7">
        <f>SUM($AB$8:AB259)+CurrentInventory</f>
        <v>0</v>
      </c>
      <c r="AE259" s="7" t="e">
        <f t="shared" si="20"/>
        <v>#N/A</v>
      </c>
      <c r="AT259" s="17"/>
    </row>
    <row r="260" spans="11:46" x14ac:dyDescent="0.25">
      <c r="K260" s="8">
        <f t="shared" si="18"/>
        <v>43958</v>
      </c>
      <c r="L260" s="7">
        <f t="shared" si="19"/>
        <v>54.851999999999997</v>
      </c>
      <c r="N260" s="8">
        <f t="shared" si="16"/>
        <v>43958</v>
      </c>
      <c r="O260" s="23">
        <f t="shared" si="17"/>
        <v>1.0741692367089191</v>
      </c>
      <c r="U260" s="3"/>
      <c r="V260" s="5"/>
      <c r="W260" s="5"/>
      <c r="X260" s="5"/>
      <c r="Z260" s="20"/>
      <c r="AA260" s="8"/>
      <c r="AB260" s="7"/>
      <c r="AC260" s="19"/>
      <c r="AD260" s="7">
        <f>SUM($AB$8:AB260)+CurrentInventory</f>
        <v>0</v>
      </c>
      <c r="AE260" s="7" t="e">
        <f t="shared" si="20"/>
        <v>#N/A</v>
      </c>
      <c r="AT260" s="17"/>
    </row>
    <row r="261" spans="11:46" x14ac:dyDescent="0.25">
      <c r="K261" s="8">
        <f t="shared" si="18"/>
        <v>43959</v>
      </c>
      <c r="L261" s="7">
        <f t="shared" si="19"/>
        <v>54.851999999999997</v>
      </c>
      <c r="N261" s="8">
        <f t="shared" ref="N261:N324" si="21">K261</f>
        <v>43959</v>
      </c>
      <c r="O261" s="23">
        <f t="shared" ref="O261:O324" si="22">VLOOKUP(K261,$B$4:$D$97, 3,TRUE)</f>
        <v>1.0741692367089191</v>
      </c>
      <c r="U261" s="3"/>
      <c r="V261" s="5"/>
      <c r="W261" s="5"/>
      <c r="X261" s="5"/>
      <c r="Z261" s="20"/>
      <c r="AA261" s="8"/>
      <c r="AB261" s="7"/>
      <c r="AC261" s="19"/>
      <c r="AD261" s="7">
        <f>SUM($AB$8:AB261)+CurrentInventory</f>
        <v>0</v>
      </c>
      <c r="AE261" s="7" t="e">
        <f t="shared" si="20"/>
        <v>#N/A</v>
      </c>
      <c r="AT261" s="17"/>
    </row>
    <row r="262" spans="11:46" x14ac:dyDescent="0.25">
      <c r="K262" s="8">
        <f t="shared" ref="K262:K325" si="23">IF(K261+1&gt;MAX($B$4:$B$97), NA(), K261+1)</f>
        <v>43960</v>
      </c>
      <c r="L262" s="7">
        <f t="shared" ref="L262:L325" si="24">VLOOKUP(K262,$B$4:$C$97, 2,TRUE)</f>
        <v>54.851999999999997</v>
      </c>
      <c r="N262" s="8">
        <f t="shared" si="21"/>
        <v>43960</v>
      </c>
      <c r="O262" s="23">
        <f t="shared" si="22"/>
        <v>1.0741692367089191</v>
      </c>
      <c r="U262" s="3"/>
      <c r="V262" s="5"/>
      <c r="W262" s="5"/>
      <c r="X262" s="5"/>
      <c r="Z262" s="20"/>
      <c r="AA262" s="8"/>
      <c r="AB262" s="7"/>
      <c r="AC262" s="19"/>
      <c r="AD262" s="7">
        <f>SUM($AB$8:AB262)+CurrentInventory</f>
        <v>0</v>
      </c>
      <c r="AE262" s="7" t="e">
        <f t="shared" si="20"/>
        <v>#N/A</v>
      </c>
      <c r="AT262" s="17"/>
    </row>
    <row r="263" spans="11:46" x14ac:dyDescent="0.25">
      <c r="K263" s="8">
        <f t="shared" si="23"/>
        <v>43961</v>
      </c>
      <c r="L263" s="7">
        <f t="shared" si="24"/>
        <v>54.851999999999997</v>
      </c>
      <c r="N263" s="8">
        <f t="shared" si="21"/>
        <v>43961</v>
      </c>
      <c r="O263" s="23">
        <f t="shared" si="22"/>
        <v>1.0741692367089191</v>
      </c>
      <c r="U263" s="3"/>
      <c r="V263" s="5"/>
      <c r="W263" s="5"/>
      <c r="X263" s="5"/>
      <c r="Z263" s="20"/>
      <c r="AA263" s="8"/>
      <c r="AB263" s="7"/>
      <c r="AC263" s="19"/>
      <c r="AD263" s="7">
        <f>SUM($AB$8:AB263)+CurrentInventory</f>
        <v>0</v>
      </c>
      <c r="AE263" s="7" t="e">
        <f t="shared" si="20"/>
        <v>#N/A</v>
      </c>
      <c r="AT263" s="17"/>
    </row>
    <row r="264" spans="11:46" x14ac:dyDescent="0.25">
      <c r="K264" s="8">
        <f t="shared" si="23"/>
        <v>43962</v>
      </c>
      <c r="L264" s="7">
        <f t="shared" si="24"/>
        <v>54.851999999999997</v>
      </c>
      <c r="N264" s="8">
        <f t="shared" si="21"/>
        <v>43962</v>
      </c>
      <c r="O264" s="23">
        <f t="shared" si="22"/>
        <v>1.0741692367089191</v>
      </c>
      <c r="U264" s="3"/>
      <c r="V264" s="5"/>
      <c r="W264" s="5"/>
      <c r="X264" s="5"/>
      <c r="Z264" s="20"/>
      <c r="AA264" s="8"/>
      <c r="AB264" s="7"/>
      <c r="AC264" s="19"/>
      <c r="AD264" s="7">
        <f>SUM($AB$8:AB264)+CurrentInventory</f>
        <v>0</v>
      </c>
      <c r="AE264" s="7" t="e">
        <f t="shared" ref="AE264:AE327" si="25">VLOOKUP(AA264,$K$4:$L$1579, 2, FALSE)</f>
        <v>#N/A</v>
      </c>
      <c r="AT264" s="17"/>
    </row>
    <row r="265" spans="11:46" x14ac:dyDescent="0.25">
      <c r="K265" s="8">
        <f t="shared" si="23"/>
        <v>43963</v>
      </c>
      <c r="L265" s="7">
        <f t="shared" si="24"/>
        <v>54.851999999999997</v>
      </c>
      <c r="N265" s="8">
        <f t="shared" si="21"/>
        <v>43963</v>
      </c>
      <c r="O265" s="23">
        <f t="shared" si="22"/>
        <v>1.0741692367089191</v>
      </c>
      <c r="U265" s="3"/>
      <c r="V265" s="5"/>
      <c r="W265" s="5"/>
      <c r="X265" s="5"/>
      <c r="Z265" s="20"/>
      <c r="AA265" s="8"/>
      <c r="AB265" s="7"/>
      <c r="AC265" s="19"/>
      <c r="AD265" s="7">
        <f>SUM($AB$8:AB265)+CurrentInventory</f>
        <v>0</v>
      </c>
      <c r="AE265" s="7" t="e">
        <f t="shared" si="25"/>
        <v>#N/A</v>
      </c>
      <c r="AT265" s="17"/>
    </row>
    <row r="266" spans="11:46" x14ac:dyDescent="0.25">
      <c r="K266" s="8">
        <f t="shared" si="23"/>
        <v>43964</v>
      </c>
      <c r="L266" s="7">
        <f t="shared" si="24"/>
        <v>54.851999999999997</v>
      </c>
      <c r="N266" s="8">
        <f t="shared" si="21"/>
        <v>43964</v>
      </c>
      <c r="O266" s="23">
        <f t="shared" si="22"/>
        <v>1.0741692367089191</v>
      </c>
      <c r="U266" s="3"/>
      <c r="V266" s="5"/>
      <c r="W266" s="5"/>
      <c r="X266" s="5"/>
      <c r="Z266" s="20"/>
      <c r="AA266" s="8"/>
      <c r="AB266" s="7"/>
      <c r="AC266" s="19"/>
      <c r="AD266" s="7">
        <f>SUM($AB$8:AB266)+CurrentInventory</f>
        <v>0</v>
      </c>
      <c r="AE266" s="7" t="e">
        <f t="shared" si="25"/>
        <v>#N/A</v>
      </c>
      <c r="AT266" s="17"/>
    </row>
    <row r="267" spans="11:46" x14ac:dyDescent="0.25">
      <c r="K267" s="8">
        <f t="shared" si="23"/>
        <v>43965</v>
      </c>
      <c r="L267" s="7">
        <f t="shared" si="24"/>
        <v>54.851999999999997</v>
      </c>
      <c r="N267" s="8">
        <f t="shared" si="21"/>
        <v>43965</v>
      </c>
      <c r="O267" s="23">
        <f t="shared" si="22"/>
        <v>1.0741692367089191</v>
      </c>
      <c r="U267" s="3"/>
      <c r="V267" s="5"/>
      <c r="W267" s="5"/>
      <c r="X267" s="5"/>
      <c r="Z267" s="20"/>
      <c r="AA267" s="8"/>
      <c r="AB267" s="7"/>
      <c r="AC267" s="19"/>
      <c r="AD267" s="7">
        <f>SUM($AB$8:AB267)+CurrentInventory</f>
        <v>0</v>
      </c>
      <c r="AE267" s="7" t="e">
        <f t="shared" si="25"/>
        <v>#N/A</v>
      </c>
      <c r="AT267" s="17"/>
    </row>
    <row r="268" spans="11:46" x14ac:dyDescent="0.25">
      <c r="K268" s="8">
        <f t="shared" si="23"/>
        <v>43966</v>
      </c>
      <c r="L268" s="7">
        <f t="shared" si="24"/>
        <v>54.851999999999997</v>
      </c>
      <c r="N268" s="8">
        <f t="shared" si="21"/>
        <v>43966</v>
      </c>
      <c r="O268" s="23">
        <f t="shared" si="22"/>
        <v>1.0741692367089191</v>
      </c>
      <c r="U268" s="3"/>
      <c r="V268" s="5"/>
      <c r="W268" s="5"/>
      <c r="X268" s="5"/>
      <c r="Z268" s="20"/>
      <c r="AA268" s="8"/>
      <c r="AB268" s="7"/>
      <c r="AC268" s="19"/>
      <c r="AD268" s="7">
        <f>SUM($AB$8:AB268)+CurrentInventory</f>
        <v>0</v>
      </c>
      <c r="AE268" s="7" t="e">
        <f t="shared" si="25"/>
        <v>#N/A</v>
      </c>
      <c r="AT268" s="17"/>
    </row>
    <row r="269" spans="11:46" x14ac:dyDescent="0.25">
      <c r="K269" s="8">
        <f t="shared" si="23"/>
        <v>43967</v>
      </c>
      <c r="L269" s="7">
        <f t="shared" si="24"/>
        <v>54.851999999999997</v>
      </c>
      <c r="N269" s="8">
        <f t="shared" si="21"/>
        <v>43967</v>
      </c>
      <c r="O269" s="23">
        <f t="shared" si="22"/>
        <v>1.0741692367089191</v>
      </c>
      <c r="U269" s="3"/>
      <c r="V269" s="5"/>
      <c r="W269" s="5"/>
      <c r="X269" s="5"/>
      <c r="Z269" s="20"/>
      <c r="AA269" s="8"/>
      <c r="AB269" s="7"/>
      <c r="AC269" s="19"/>
      <c r="AD269" s="7">
        <f>SUM($AB$8:AB269)+CurrentInventory</f>
        <v>0</v>
      </c>
      <c r="AE269" s="7" t="e">
        <f t="shared" si="25"/>
        <v>#N/A</v>
      </c>
      <c r="AT269" s="17"/>
    </row>
    <row r="270" spans="11:46" x14ac:dyDescent="0.25">
      <c r="K270" s="8">
        <f t="shared" si="23"/>
        <v>43968</v>
      </c>
      <c r="L270" s="7">
        <f t="shared" si="24"/>
        <v>54.851999999999997</v>
      </c>
      <c r="N270" s="8">
        <f t="shared" si="21"/>
        <v>43968</v>
      </c>
      <c r="O270" s="23">
        <f t="shared" si="22"/>
        <v>1.0741692367089191</v>
      </c>
      <c r="U270" s="3"/>
      <c r="V270" s="5"/>
      <c r="W270" s="5"/>
      <c r="X270" s="5"/>
      <c r="Z270" s="20"/>
      <c r="AA270" s="8"/>
      <c r="AB270" s="7"/>
      <c r="AC270" s="19"/>
      <c r="AD270" s="7">
        <f>SUM($AB$8:AB270)+CurrentInventory</f>
        <v>0</v>
      </c>
      <c r="AE270" s="7" t="e">
        <f t="shared" si="25"/>
        <v>#N/A</v>
      </c>
      <c r="AT270" s="17"/>
    </row>
    <row r="271" spans="11:46" x14ac:dyDescent="0.25">
      <c r="K271" s="8">
        <f t="shared" si="23"/>
        <v>43969</v>
      </c>
      <c r="L271" s="7">
        <f t="shared" si="24"/>
        <v>54.851999999999997</v>
      </c>
      <c r="N271" s="8">
        <f t="shared" si="21"/>
        <v>43969</v>
      </c>
      <c r="O271" s="23">
        <f t="shared" si="22"/>
        <v>1.0741692367089191</v>
      </c>
      <c r="U271" s="3"/>
      <c r="V271" s="5"/>
      <c r="W271" s="5"/>
      <c r="X271" s="5"/>
      <c r="Z271" s="20"/>
      <c r="AA271" s="8"/>
      <c r="AB271" s="7"/>
      <c r="AC271" s="19"/>
      <c r="AD271" s="7">
        <f>SUM($AB$8:AB271)+CurrentInventory</f>
        <v>0</v>
      </c>
      <c r="AE271" s="7" t="e">
        <f t="shared" si="25"/>
        <v>#N/A</v>
      </c>
      <c r="AT271" s="17"/>
    </row>
    <row r="272" spans="11:46" x14ac:dyDescent="0.25">
      <c r="K272" s="8">
        <f t="shared" si="23"/>
        <v>43970</v>
      </c>
      <c r="L272" s="7">
        <f t="shared" si="24"/>
        <v>54.851999999999997</v>
      </c>
      <c r="N272" s="8">
        <f t="shared" si="21"/>
        <v>43970</v>
      </c>
      <c r="O272" s="23">
        <f t="shared" si="22"/>
        <v>1.0741692367089191</v>
      </c>
      <c r="U272" s="3"/>
      <c r="V272" s="5"/>
      <c r="W272" s="5"/>
      <c r="X272" s="5"/>
      <c r="Z272" s="20"/>
      <c r="AA272" s="8"/>
      <c r="AB272" s="7"/>
      <c r="AC272" s="19"/>
      <c r="AD272" s="7">
        <f>SUM($AB$8:AB272)+CurrentInventory</f>
        <v>0</v>
      </c>
      <c r="AE272" s="7" t="e">
        <f t="shared" si="25"/>
        <v>#N/A</v>
      </c>
      <c r="AT272" s="17"/>
    </row>
    <row r="273" spans="11:46" x14ac:dyDescent="0.25">
      <c r="K273" s="8">
        <f t="shared" si="23"/>
        <v>43971</v>
      </c>
      <c r="L273" s="7">
        <f t="shared" si="24"/>
        <v>54.851999999999997</v>
      </c>
      <c r="N273" s="8">
        <f t="shared" si="21"/>
        <v>43971</v>
      </c>
      <c r="O273" s="23">
        <f t="shared" si="22"/>
        <v>1.0741692367089191</v>
      </c>
      <c r="U273" s="3"/>
      <c r="V273" s="5"/>
      <c r="W273" s="5"/>
      <c r="X273" s="5"/>
      <c r="Z273" s="20"/>
      <c r="AA273" s="8"/>
      <c r="AB273" s="7"/>
      <c r="AC273" s="19"/>
      <c r="AD273" s="7">
        <f>SUM($AB$8:AB273)+CurrentInventory</f>
        <v>0</v>
      </c>
      <c r="AE273" s="7" t="e">
        <f t="shared" si="25"/>
        <v>#N/A</v>
      </c>
      <c r="AT273" s="17"/>
    </row>
    <row r="274" spans="11:46" x14ac:dyDescent="0.25">
      <c r="K274" s="8">
        <f t="shared" si="23"/>
        <v>43972</v>
      </c>
      <c r="L274" s="7">
        <f t="shared" si="24"/>
        <v>54.851999999999997</v>
      </c>
      <c r="N274" s="8">
        <f t="shared" si="21"/>
        <v>43972</v>
      </c>
      <c r="O274" s="23">
        <f t="shared" si="22"/>
        <v>1.0741692367089191</v>
      </c>
      <c r="U274" s="3"/>
      <c r="V274" s="5"/>
      <c r="W274" s="5"/>
      <c r="X274" s="5"/>
      <c r="Z274" s="20"/>
      <c r="AA274" s="8"/>
      <c r="AB274" s="7"/>
      <c r="AC274" s="19"/>
      <c r="AD274" s="7">
        <f>SUM($AB$8:AB274)+CurrentInventory</f>
        <v>0</v>
      </c>
      <c r="AE274" s="7" t="e">
        <f t="shared" si="25"/>
        <v>#N/A</v>
      </c>
      <c r="AT274" s="17"/>
    </row>
    <row r="275" spans="11:46" x14ac:dyDescent="0.25">
      <c r="K275" s="8">
        <f t="shared" si="23"/>
        <v>43973</v>
      </c>
      <c r="L275" s="7">
        <f t="shared" si="24"/>
        <v>54.851999999999997</v>
      </c>
      <c r="N275" s="8">
        <f t="shared" si="21"/>
        <v>43973</v>
      </c>
      <c r="O275" s="23">
        <f t="shared" si="22"/>
        <v>1.0741692367089191</v>
      </c>
      <c r="U275" s="3"/>
      <c r="V275" s="5"/>
      <c r="W275" s="5"/>
      <c r="X275" s="5"/>
      <c r="Z275" s="20"/>
      <c r="AA275" s="8"/>
      <c r="AB275" s="7"/>
      <c r="AC275" s="19"/>
      <c r="AD275" s="7">
        <f>SUM($AB$8:AB275)+CurrentInventory</f>
        <v>0</v>
      </c>
      <c r="AE275" s="7" t="e">
        <f t="shared" si="25"/>
        <v>#N/A</v>
      </c>
      <c r="AT275" s="17"/>
    </row>
    <row r="276" spans="11:46" x14ac:dyDescent="0.25">
      <c r="K276" s="8">
        <f t="shared" si="23"/>
        <v>43974</v>
      </c>
      <c r="L276" s="7">
        <f t="shared" si="24"/>
        <v>54.851999999999997</v>
      </c>
      <c r="N276" s="8">
        <f t="shared" si="21"/>
        <v>43974</v>
      </c>
      <c r="O276" s="23">
        <f t="shared" si="22"/>
        <v>1.0741692367089191</v>
      </c>
      <c r="U276" s="3"/>
      <c r="V276" s="5"/>
      <c r="W276" s="5"/>
      <c r="X276" s="5"/>
      <c r="Z276" s="20"/>
      <c r="AA276" s="8"/>
      <c r="AB276" s="7"/>
      <c r="AC276" s="19"/>
      <c r="AD276" s="7">
        <f>SUM($AB$8:AB276)+CurrentInventory</f>
        <v>0</v>
      </c>
      <c r="AE276" s="7" t="e">
        <f t="shared" si="25"/>
        <v>#N/A</v>
      </c>
      <c r="AT276" s="17"/>
    </row>
    <row r="277" spans="11:46" x14ac:dyDescent="0.25">
      <c r="K277" s="8">
        <f t="shared" si="23"/>
        <v>43975</v>
      </c>
      <c r="L277" s="7">
        <f t="shared" si="24"/>
        <v>54.851999999999997</v>
      </c>
      <c r="N277" s="8">
        <f t="shared" si="21"/>
        <v>43975</v>
      </c>
      <c r="O277" s="23">
        <f t="shared" si="22"/>
        <v>1.0741692367089191</v>
      </c>
      <c r="U277" s="3"/>
      <c r="V277" s="5"/>
      <c r="W277" s="5"/>
      <c r="X277" s="5"/>
      <c r="Z277" s="20"/>
      <c r="AA277" s="8"/>
      <c r="AB277" s="7"/>
      <c r="AC277" s="19"/>
      <c r="AD277" s="7">
        <f>SUM($AB$8:AB277)+CurrentInventory</f>
        <v>0</v>
      </c>
      <c r="AE277" s="7" t="e">
        <f t="shared" si="25"/>
        <v>#N/A</v>
      </c>
      <c r="AT277" s="17"/>
    </row>
    <row r="278" spans="11:46" x14ac:dyDescent="0.25">
      <c r="K278" s="8">
        <f t="shared" si="23"/>
        <v>43976</v>
      </c>
      <c r="L278" s="7">
        <f t="shared" si="24"/>
        <v>54.851999999999997</v>
      </c>
      <c r="N278" s="8">
        <f t="shared" si="21"/>
        <v>43976</v>
      </c>
      <c r="O278" s="23">
        <f t="shared" si="22"/>
        <v>1.0741692367089191</v>
      </c>
      <c r="U278" s="3"/>
      <c r="V278" s="5"/>
      <c r="W278" s="5"/>
      <c r="X278" s="5"/>
      <c r="Z278" s="20"/>
      <c r="AA278" s="8"/>
      <c r="AB278" s="7"/>
      <c r="AC278" s="19"/>
      <c r="AD278" s="7">
        <f>SUM($AB$8:AB278)+CurrentInventory</f>
        <v>0</v>
      </c>
      <c r="AE278" s="7" t="e">
        <f t="shared" si="25"/>
        <v>#N/A</v>
      </c>
      <c r="AT278" s="17"/>
    </row>
    <row r="279" spans="11:46" x14ac:dyDescent="0.25">
      <c r="K279" s="8">
        <f t="shared" si="23"/>
        <v>43977</v>
      </c>
      <c r="L279" s="7">
        <f t="shared" si="24"/>
        <v>54.851999999999997</v>
      </c>
      <c r="N279" s="8">
        <f t="shared" si="21"/>
        <v>43977</v>
      </c>
      <c r="O279" s="23">
        <f t="shared" si="22"/>
        <v>1.0741692367089191</v>
      </c>
      <c r="U279" s="3"/>
      <c r="V279" s="5"/>
      <c r="W279" s="5"/>
      <c r="X279" s="5"/>
      <c r="Z279" s="20"/>
      <c r="AA279" s="8"/>
      <c r="AB279" s="7"/>
      <c r="AC279" s="19"/>
      <c r="AD279" s="7">
        <f>SUM($AB$8:AB279)+CurrentInventory</f>
        <v>0</v>
      </c>
      <c r="AE279" s="7" t="e">
        <f t="shared" si="25"/>
        <v>#N/A</v>
      </c>
      <c r="AT279" s="17"/>
    </row>
    <row r="280" spans="11:46" x14ac:dyDescent="0.25">
      <c r="K280" s="8">
        <f t="shared" si="23"/>
        <v>43978</v>
      </c>
      <c r="L280" s="7">
        <f t="shared" si="24"/>
        <v>54.851999999999997</v>
      </c>
      <c r="N280" s="8">
        <f t="shared" si="21"/>
        <v>43978</v>
      </c>
      <c r="O280" s="23">
        <f t="shared" si="22"/>
        <v>1.0741692367089191</v>
      </c>
      <c r="U280" s="3"/>
      <c r="V280" s="5"/>
      <c r="W280" s="5"/>
      <c r="X280" s="5"/>
      <c r="Z280" s="20"/>
      <c r="AA280" s="8"/>
      <c r="AB280" s="7"/>
      <c r="AC280" s="19"/>
      <c r="AD280" s="7">
        <f>SUM($AB$8:AB280)+CurrentInventory</f>
        <v>0</v>
      </c>
      <c r="AE280" s="7" t="e">
        <f t="shared" si="25"/>
        <v>#N/A</v>
      </c>
      <c r="AT280" s="17"/>
    </row>
    <row r="281" spans="11:46" x14ac:dyDescent="0.25">
      <c r="K281" s="8">
        <f t="shared" si="23"/>
        <v>43979</v>
      </c>
      <c r="L281" s="7">
        <f t="shared" si="24"/>
        <v>54.851999999999997</v>
      </c>
      <c r="N281" s="8">
        <f t="shared" si="21"/>
        <v>43979</v>
      </c>
      <c r="O281" s="23">
        <f t="shared" si="22"/>
        <v>1.0741692367089191</v>
      </c>
      <c r="U281" s="3"/>
      <c r="V281" s="5"/>
      <c r="W281" s="5"/>
      <c r="X281" s="5"/>
      <c r="Z281" s="20"/>
      <c r="AA281" s="8"/>
      <c r="AB281" s="7"/>
      <c r="AC281" s="19"/>
      <c r="AD281" s="7">
        <f>SUM($AB$8:AB281)+CurrentInventory</f>
        <v>0</v>
      </c>
      <c r="AE281" s="7" t="e">
        <f t="shared" si="25"/>
        <v>#N/A</v>
      </c>
      <c r="AT281" s="17"/>
    </row>
    <row r="282" spans="11:46" x14ac:dyDescent="0.25">
      <c r="K282" s="8">
        <f t="shared" si="23"/>
        <v>43980</v>
      </c>
      <c r="L282" s="7">
        <f t="shared" si="24"/>
        <v>54.851999999999997</v>
      </c>
      <c r="N282" s="8">
        <f t="shared" si="21"/>
        <v>43980</v>
      </c>
      <c r="O282" s="23">
        <f t="shared" si="22"/>
        <v>1.0741692367089191</v>
      </c>
      <c r="U282" s="3"/>
      <c r="V282" s="5"/>
      <c r="W282" s="5"/>
      <c r="X282" s="5"/>
      <c r="Z282" s="20"/>
      <c r="AA282" s="8"/>
      <c r="AB282" s="7"/>
      <c r="AC282" s="19"/>
      <c r="AD282" s="7">
        <f>SUM($AB$8:AB282)+CurrentInventory</f>
        <v>0</v>
      </c>
      <c r="AE282" s="7" t="e">
        <f t="shared" si="25"/>
        <v>#N/A</v>
      </c>
      <c r="AT282" s="17"/>
    </row>
    <row r="283" spans="11:46" x14ac:dyDescent="0.25">
      <c r="K283" s="8">
        <f t="shared" si="23"/>
        <v>43981</v>
      </c>
      <c r="L283" s="7">
        <f t="shared" si="24"/>
        <v>54.851999999999997</v>
      </c>
      <c r="N283" s="8">
        <f t="shared" si="21"/>
        <v>43981</v>
      </c>
      <c r="O283" s="23">
        <f t="shared" si="22"/>
        <v>1.0741692367089191</v>
      </c>
      <c r="U283" s="3"/>
      <c r="V283" s="5"/>
      <c r="W283" s="5"/>
      <c r="X283" s="5"/>
      <c r="Z283" s="20"/>
      <c r="AA283" s="8"/>
      <c r="AB283" s="7"/>
      <c r="AC283" s="19"/>
      <c r="AD283" s="7">
        <f>SUM($AB$8:AB283)+CurrentInventory</f>
        <v>0</v>
      </c>
      <c r="AE283" s="7" t="e">
        <f t="shared" si="25"/>
        <v>#N/A</v>
      </c>
      <c r="AT283" s="17"/>
    </row>
    <row r="284" spans="11:46" x14ac:dyDescent="0.25">
      <c r="K284" s="8">
        <f t="shared" si="23"/>
        <v>43982</v>
      </c>
      <c r="L284" s="7">
        <f t="shared" si="24"/>
        <v>54.851999999999997</v>
      </c>
      <c r="N284" s="8">
        <f t="shared" si="21"/>
        <v>43982</v>
      </c>
      <c r="O284" s="23">
        <f t="shared" si="22"/>
        <v>1.0741692367089191</v>
      </c>
      <c r="U284" s="3"/>
      <c r="V284" s="5"/>
      <c r="W284" s="5"/>
      <c r="X284" s="5"/>
      <c r="Z284" s="20"/>
      <c r="AA284" s="8"/>
      <c r="AB284" s="7"/>
      <c r="AC284" s="19"/>
      <c r="AD284" s="7">
        <f>SUM($AB$8:AB284)+CurrentInventory</f>
        <v>0</v>
      </c>
      <c r="AE284" s="7" t="e">
        <f t="shared" si="25"/>
        <v>#N/A</v>
      </c>
      <c r="AT284" s="17"/>
    </row>
    <row r="285" spans="11:46" x14ac:dyDescent="0.25">
      <c r="K285" s="8">
        <f t="shared" si="23"/>
        <v>43983</v>
      </c>
      <c r="L285" s="7">
        <f t="shared" si="24"/>
        <v>53.65</v>
      </c>
      <c r="N285" s="8">
        <f t="shared" si="21"/>
        <v>43983</v>
      </c>
      <c r="O285" s="23">
        <f t="shared" si="22"/>
        <v>1.0630662671201658</v>
      </c>
      <c r="U285" s="3"/>
      <c r="V285" s="5"/>
      <c r="W285" s="5"/>
      <c r="X285" s="5"/>
      <c r="Z285" s="20"/>
      <c r="AA285" s="8"/>
      <c r="AB285" s="7"/>
      <c r="AC285" s="19"/>
      <c r="AD285" s="7">
        <f>SUM($AB$8:AB285)+CurrentInventory</f>
        <v>0</v>
      </c>
      <c r="AE285" s="7" t="e">
        <f t="shared" si="25"/>
        <v>#N/A</v>
      </c>
      <c r="AT285" s="17"/>
    </row>
    <row r="286" spans="11:46" x14ac:dyDescent="0.25">
      <c r="K286" s="8">
        <f t="shared" si="23"/>
        <v>43984</v>
      </c>
      <c r="L286" s="7">
        <f t="shared" si="24"/>
        <v>53.65</v>
      </c>
      <c r="N286" s="8">
        <f t="shared" si="21"/>
        <v>43984</v>
      </c>
      <c r="O286" s="23">
        <f t="shared" si="22"/>
        <v>1.0630662671201658</v>
      </c>
      <c r="U286" s="3"/>
      <c r="V286" s="5"/>
      <c r="W286" s="5"/>
      <c r="X286" s="5"/>
      <c r="Z286" s="20"/>
      <c r="AA286" s="8"/>
      <c r="AB286" s="7"/>
      <c r="AC286" s="19"/>
      <c r="AD286" s="7">
        <f>SUM($AB$8:AB286)+CurrentInventory</f>
        <v>0</v>
      </c>
      <c r="AE286" s="7" t="e">
        <f t="shared" si="25"/>
        <v>#N/A</v>
      </c>
      <c r="AT286" s="17"/>
    </row>
    <row r="287" spans="11:46" x14ac:dyDescent="0.25">
      <c r="K287" s="8">
        <f t="shared" si="23"/>
        <v>43985</v>
      </c>
      <c r="L287" s="7">
        <f t="shared" si="24"/>
        <v>53.65</v>
      </c>
      <c r="N287" s="8">
        <f t="shared" si="21"/>
        <v>43985</v>
      </c>
      <c r="O287" s="23">
        <f t="shared" si="22"/>
        <v>1.0630662671201658</v>
      </c>
      <c r="U287" s="3"/>
      <c r="V287" s="5"/>
      <c r="W287" s="5"/>
      <c r="X287" s="5"/>
      <c r="Z287" s="20"/>
      <c r="AA287" s="8"/>
      <c r="AB287" s="7"/>
      <c r="AC287" s="19"/>
      <c r="AD287" s="7">
        <f>SUM($AB$8:AB287)+CurrentInventory</f>
        <v>0</v>
      </c>
      <c r="AE287" s="7" t="e">
        <f t="shared" si="25"/>
        <v>#N/A</v>
      </c>
      <c r="AT287" s="17"/>
    </row>
    <row r="288" spans="11:46" x14ac:dyDescent="0.25">
      <c r="K288" s="8">
        <f t="shared" si="23"/>
        <v>43986</v>
      </c>
      <c r="L288" s="7">
        <f t="shared" si="24"/>
        <v>53.65</v>
      </c>
      <c r="N288" s="8">
        <f t="shared" si="21"/>
        <v>43986</v>
      </c>
      <c r="O288" s="23">
        <f t="shared" si="22"/>
        <v>1.0630662671201658</v>
      </c>
      <c r="U288" s="3"/>
      <c r="V288" s="5"/>
      <c r="W288" s="5"/>
      <c r="X288" s="5"/>
      <c r="Z288" s="20"/>
      <c r="AA288" s="8"/>
      <c r="AB288" s="7"/>
      <c r="AC288" s="19"/>
      <c r="AD288" s="7">
        <f>SUM($AB$8:AB288)+CurrentInventory</f>
        <v>0</v>
      </c>
      <c r="AE288" s="7" t="e">
        <f t="shared" si="25"/>
        <v>#N/A</v>
      </c>
      <c r="AT288" s="17"/>
    </row>
    <row r="289" spans="11:46" x14ac:dyDescent="0.25">
      <c r="K289" s="8">
        <f t="shared" si="23"/>
        <v>43987</v>
      </c>
      <c r="L289" s="7">
        <f t="shared" si="24"/>
        <v>53.65</v>
      </c>
      <c r="N289" s="8">
        <f t="shared" si="21"/>
        <v>43987</v>
      </c>
      <c r="O289" s="23">
        <f t="shared" si="22"/>
        <v>1.0630662671201658</v>
      </c>
      <c r="U289" s="3"/>
      <c r="V289" s="5"/>
      <c r="W289" s="5"/>
      <c r="X289" s="5"/>
      <c r="Z289" s="20"/>
      <c r="AA289" s="8"/>
      <c r="AB289" s="7"/>
      <c r="AC289" s="19"/>
      <c r="AD289" s="7">
        <f>SUM($AB$8:AB289)+CurrentInventory</f>
        <v>0</v>
      </c>
      <c r="AE289" s="7" t="e">
        <f t="shared" si="25"/>
        <v>#N/A</v>
      </c>
      <c r="AT289" s="17"/>
    </row>
    <row r="290" spans="11:46" x14ac:dyDescent="0.25">
      <c r="K290" s="8">
        <f t="shared" si="23"/>
        <v>43988</v>
      </c>
      <c r="L290" s="7">
        <f t="shared" si="24"/>
        <v>53.65</v>
      </c>
      <c r="N290" s="8">
        <f t="shared" si="21"/>
        <v>43988</v>
      </c>
      <c r="O290" s="23">
        <f t="shared" si="22"/>
        <v>1.0630662671201658</v>
      </c>
      <c r="U290" s="3"/>
      <c r="V290" s="5"/>
      <c r="W290" s="5"/>
      <c r="X290" s="5"/>
      <c r="Z290" s="20"/>
      <c r="AA290" s="8"/>
      <c r="AB290" s="7"/>
      <c r="AC290" s="19"/>
      <c r="AD290" s="7">
        <f>SUM($AB$8:AB290)+CurrentInventory</f>
        <v>0</v>
      </c>
      <c r="AE290" s="7" t="e">
        <f t="shared" si="25"/>
        <v>#N/A</v>
      </c>
      <c r="AT290" s="17"/>
    </row>
    <row r="291" spans="11:46" x14ac:dyDescent="0.25">
      <c r="K291" s="8">
        <f t="shared" si="23"/>
        <v>43989</v>
      </c>
      <c r="L291" s="7">
        <f t="shared" si="24"/>
        <v>53.65</v>
      </c>
      <c r="N291" s="8">
        <f t="shared" si="21"/>
        <v>43989</v>
      </c>
      <c r="O291" s="23">
        <f t="shared" si="22"/>
        <v>1.0630662671201658</v>
      </c>
      <c r="Z291" s="20"/>
      <c r="AA291" s="8"/>
      <c r="AB291" s="7"/>
      <c r="AC291" s="19"/>
      <c r="AD291" s="7">
        <f>SUM($AB$8:AB291)+CurrentInventory</f>
        <v>0</v>
      </c>
      <c r="AE291" s="7" t="e">
        <f t="shared" si="25"/>
        <v>#N/A</v>
      </c>
      <c r="AT291" s="17"/>
    </row>
    <row r="292" spans="11:46" x14ac:dyDescent="0.25">
      <c r="K292" s="8">
        <f t="shared" si="23"/>
        <v>43990</v>
      </c>
      <c r="L292" s="7">
        <f t="shared" si="24"/>
        <v>53.65</v>
      </c>
      <c r="N292" s="8">
        <f t="shared" si="21"/>
        <v>43990</v>
      </c>
      <c r="O292" s="23">
        <f t="shared" si="22"/>
        <v>1.0630662671201658</v>
      </c>
      <c r="Z292" s="20"/>
      <c r="AA292" s="8"/>
      <c r="AB292" s="7"/>
      <c r="AC292" s="19"/>
      <c r="AD292" s="7">
        <f>SUM($AB$8:AB292)+CurrentInventory</f>
        <v>0</v>
      </c>
      <c r="AE292" s="7" t="e">
        <f t="shared" si="25"/>
        <v>#N/A</v>
      </c>
      <c r="AT292" s="17"/>
    </row>
    <row r="293" spans="11:46" x14ac:dyDescent="0.25">
      <c r="K293" s="8">
        <f t="shared" si="23"/>
        <v>43991</v>
      </c>
      <c r="L293" s="7">
        <f t="shared" si="24"/>
        <v>53.65</v>
      </c>
      <c r="N293" s="8">
        <f t="shared" si="21"/>
        <v>43991</v>
      </c>
      <c r="O293" s="23">
        <f t="shared" si="22"/>
        <v>1.0630662671201658</v>
      </c>
      <c r="Z293" s="20"/>
      <c r="AA293" s="8"/>
      <c r="AB293" s="7"/>
      <c r="AC293" s="19"/>
      <c r="AD293" s="7">
        <f>SUM($AB$8:AB293)+CurrentInventory</f>
        <v>0</v>
      </c>
      <c r="AE293" s="7" t="e">
        <f t="shared" si="25"/>
        <v>#N/A</v>
      </c>
      <c r="AT293" s="17"/>
    </row>
    <row r="294" spans="11:46" x14ac:dyDescent="0.25">
      <c r="K294" s="8">
        <f t="shared" si="23"/>
        <v>43992</v>
      </c>
      <c r="L294" s="7">
        <f t="shared" si="24"/>
        <v>53.65</v>
      </c>
      <c r="N294" s="8">
        <f t="shared" si="21"/>
        <v>43992</v>
      </c>
      <c r="O294" s="23">
        <f t="shared" si="22"/>
        <v>1.0630662671201658</v>
      </c>
      <c r="Z294" s="20"/>
      <c r="AA294" s="8"/>
      <c r="AB294" s="7"/>
      <c r="AC294" s="19"/>
      <c r="AD294" s="7">
        <f>SUM($AB$8:AB294)+CurrentInventory</f>
        <v>0</v>
      </c>
      <c r="AE294" s="7" t="e">
        <f t="shared" si="25"/>
        <v>#N/A</v>
      </c>
      <c r="AT294" s="17"/>
    </row>
    <row r="295" spans="11:46" x14ac:dyDescent="0.25">
      <c r="K295" s="8">
        <f t="shared" si="23"/>
        <v>43993</v>
      </c>
      <c r="L295" s="7">
        <f t="shared" si="24"/>
        <v>53.65</v>
      </c>
      <c r="N295" s="8">
        <f t="shared" si="21"/>
        <v>43993</v>
      </c>
      <c r="O295" s="23">
        <f t="shared" si="22"/>
        <v>1.0630662671201658</v>
      </c>
      <c r="Z295" s="20"/>
      <c r="AA295" s="8"/>
      <c r="AB295" s="7"/>
      <c r="AC295" s="19"/>
      <c r="AD295" s="7">
        <f>SUM($AB$8:AB295)+CurrentInventory</f>
        <v>0</v>
      </c>
      <c r="AE295" s="7" t="e">
        <f t="shared" si="25"/>
        <v>#N/A</v>
      </c>
      <c r="AT295" s="17"/>
    </row>
    <row r="296" spans="11:46" x14ac:dyDescent="0.25">
      <c r="K296" s="8">
        <f t="shared" si="23"/>
        <v>43994</v>
      </c>
      <c r="L296" s="7">
        <f t="shared" si="24"/>
        <v>53.65</v>
      </c>
      <c r="N296" s="8">
        <f t="shared" si="21"/>
        <v>43994</v>
      </c>
      <c r="O296" s="23">
        <f t="shared" si="22"/>
        <v>1.0630662671201658</v>
      </c>
      <c r="Z296" s="20"/>
      <c r="AA296" s="8"/>
      <c r="AB296" s="7"/>
      <c r="AC296" s="19"/>
      <c r="AD296" s="7">
        <f>SUM($AB$8:AB296)+CurrentInventory</f>
        <v>0</v>
      </c>
      <c r="AE296" s="7" t="e">
        <f t="shared" si="25"/>
        <v>#N/A</v>
      </c>
      <c r="AT296" s="17"/>
    </row>
    <row r="297" spans="11:46" x14ac:dyDescent="0.25">
      <c r="K297" s="8">
        <f t="shared" si="23"/>
        <v>43995</v>
      </c>
      <c r="L297" s="7">
        <f t="shared" si="24"/>
        <v>53.65</v>
      </c>
      <c r="N297" s="8">
        <f t="shared" si="21"/>
        <v>43995</v>
      </c>
      <c r="O297" s="23">
        <f t="shared" si="22"/>
        <v>1.0630662671201658</v>
      </c>
      <c r="Z297" s="20"/>
      <c r="AA297" s="8"/>
      <c r="AB297" s="7"/>
      <c r="AC297" s="19"/>
      <c r="AD297" s="7">
        <f>SUM($AB$8:AB297)+CurrentInventory</f>
        <v>0</v>
      </c>
      <c r="AE297" s="7" t="e">
        <f t="shared" si="25"/>
        <v>#N/A</v>
      </c>
      <c r="AT297" s="17"/>
    </row>
    <row r="298" spans="11:46" x14ac:dyDescent="0.25">
      <c r="K298" s="8">
        <f t="shared" si="23"/>
        <v>43996</v>
      </c>
      <c r="L298" s="7">
        <f t="shared" si="24"/>
        <v>53.65</v>
      </c>
      <c r="N298" s="8">
        <f t="shared" si="21"/>
        <v>43996</v>
      </c>
      <c r="O298" s="23">
        <f t="shared" si="22"/>
        <v>1.0630662671201658</v>
      </c>
      <c r="Z298" s="20"/>
      <c r="AA298" s="8"/>
      <c r="AB298" s="7"/>
      <c r="AC298" s="19"/>
      <c r="AD298" s="7">
        <f>SUM($AB$8:AB298)+CurrentInventory</f>
        <v>0</v>
      </c>
      <c r="AE298" s="7" t="e">
        <f t="shared" si="25"/>
        <v>#N/A</v>
      </c>
      <c r="AT298" s="17"/>
    </row>
    <row r="299" spans="11:46" x14ac:dyDescent="0.25">
      <c r="K299" s="8">
        <f t="shared" si="23"/>
        <v>43997</v>
      </c>
      <c r="L299" s="7">
        <f t="shared" si="24"/>
        <v>53.65</v>
      </c>
      <c r="N299" s="8">
        <f t="shared" si="21"/>
        <v>43997</v>
      </c>
      <c r="O299" s="23">
        <f t="shared" si="22"/>
        <v>1.0630662671201658</v>
      </c>
      <c r="Z299" s="20"/>
      <c r="AA299" s="8"/>
      <c r="AB299" s="7"/>
      <c r="AC299" s="19"/>
      <c r="AD299" s="7">
        <f>SUM($AB$8:AB299)+CurrentInventory</f>
        <v>0</v>
      </c>
      <c r="AE299" s="7" t="e">
        <f t="shared" si="25"/>
        <v>#N/A</v>
      </c>
      <c r="AT299" s="17"/>
    </row>
    <row r="300" spans="11:46" x14ac:dyDescent="0.25">
      <c r="K300" s="8">
        <f t="shared" si="23"/>
        <v>43998</v>
      </c>
      <c r="L300" s="7">
        <f t="shared" si="24"/>
        <v>53.65</v>
      </c>
      <c r="N300" s="8">
        <f t="shared" si="21"/>
        <v>43998</v>
      </c>
      <c r="O300" s="23">
        <f t="shared" si="22"/>
        <v>1.0630662671201658</v>
      </c>
      <c r="Z300" s="20"/>
      <c r="AA300" s="8"/>
      <c r="AB300" s="7"/>
      <c r="AC300" s="19"/>
      <c r="AD300" s="7">
        <f>SUM($AB$8:AB300)+CurrentInventory</f>
        <v>0</v>
      </c>
      <c r="AE300" s="7" t="e">
        <f t="shared" si="25"/>
        <v>#N/A</v>
      </c>
      <c r="AT300" s="17"/>
    </row>
    <row r="301" spans="11:46" x14ac:dyDescent="0.25">
      <c r="K301" s="8">
        <f t="shared" si="23"/>
        <v>43999</v>
      </c>
      <c r="L301" s="7">
        <f t="shared" si="24"/>
        <v>53.65</v>
      </c>
      <c r="N301" s="8">
        <f t="shared" si="21"/>
        <v>43999</v>
      </c>
      <c r="O301" s="23">
        <f t="shared" si="22"/>
        <v>1.0630662671201658</v>
      </c>
      <c r="Z301" s="20"/>
      <c r="AA301" s="8"/>
      <c r="AB301" s="7"/>
      <c r="AC301" s="19"/>
      <c r="AD301" s="7">
        <f>SUM($AB$8:AB301)+CurrentInventory</f>
        <v>0</v>
      </c>
      <c r="AE301" s="7" t="e">
        <f t="shared" si="25"/>
        <v>#N/A</v>
      </c>
      <c r="AT301" s="17"/>
    </row>
    <row r="302" spans="11:46" x14ac:dyDescent="0.25">
      <c r="K302" s="8">
        <f t="shared" si="23"/>
        <v>44000</v>
      </c>
      <c r="L302" s="7">
        <f t="shared" si="24"/>
        <v>53.65</v>
      </c>
      <c r="N302" s="8">
        <f t="shared" si="21"/>
        <v>44000</v>
      </c>
      <c r="O302" s="23">
        <f t="shared" si="22"/>
        <v>1.0630662671201658</v>
      </c>
      <c r="Z302" s="20"/>
      <c r="AA302" s="8"/>
      <c r="AB302" s="7"/>
      <c r="AC302" s="19"/>
      <c r="AD302" s="7">
        <f>SUM($AB$8:AB302)+CurrentInventory</f>
        <v>0</v>
      </c>
      <c r="AE302" s="7" t="e">
        <f t="shared" si="25"/>
        <v>#N/A</v>
      </c>
      <c r="AT302" s="17"/>
    </row>
    <row r="303" spans="11:46" x14ac:dyDescent="0.25">
      <c r="K303" s="8">
        <f t="shared" si="23"/>
        <v>44001</v>
      </c>
      <c r="L303" s="7">
        <f t="shared" si="24"/>
        <v>53.65</v>
      </c>
      <c r="N303" s="8">
        <f t="shared" si="21"/>
        <v>44001</v>
      </c>
      <c r="O303" s="23">
        <f t="shared" si="22"/>
        <v>1.0630662671201658</v>
      </c>
      <c r="Z303" s="20"/>
      <c r="AA303" s="8"/>
      <c r="AB303" s="7"/>
      <c r="AC303" s="19"/>
      <c r="AD303" s="7">
        <f>SUM($AB$8:AB303)+CurrentInventory</f>
        <v>0</v>
      </c>
      <c r="AE303" s="7" t="e">
        <f t="shared" si="25"/>
        <v>#N/A</v>
      </c>
      <c r="AT303" s="17"/>
    </row>
    <row r="304" spans="11:46" x14ac:dyDescent="0.25">
      <c r="K304" s="8">
        <f t="shared" si="23"/>
        <v>44002</v>
      </c>
      <c r="L304" s="7">
        <f t="shared" si="24"/>
        <v>53.65</v>
      </c>
      <c r="N304" s="8">
        <f t="shared" si="21"/>
        <v>44002</v>
      </c>
      <c r="O304" s="23">
        <f t="shared" si="22"/>
        <v>1.0630662671201658</v>
      </c>
      <c r="Z304" s="20"/>
      <c r="AA304" s="8"/>
      <c r="AB304" s="7"/>
      <c r="AC304" s="19"/>
      <c r="AD304" s="7">
        <f>SUM($AB$8:AB304)+CurrentInventory</f>
        <v>0</v>
      </c>
      <c r="AE304" s="7" t="e">
        <f t="shared" si="25"/>
        <v>#N/A</v>
      </c>
      <c r="AT304" s="17"/>
    </row>
    <row r="305" spans="11:46" x14ac:dyDescent="0.25">
      <c r="K305" s="8">
        <f t="shared" si="23"/>
        <v>44003</v>
      </c>
      <c r="L305" s="7">
        <f t="shared" si="24"/>
        <v>53.65</v>
      </c>
      <c r="N305" s="8">
        <f t="shared" si="21"/>
        <v>44003</v>
      </c>
      <c r="O305" s="23">
        <f t="shared" si="22"/>
        <v>1.0630662671201658</v>
      </c>
      <c r="Z305" s="20"/>
      <c r="AA305" s="8"/>
      <c r="AB305" s="7"/>
      <c r="AC305" s="19"/>
      <c r="AD305" s="7">
        <f>SUM($AB$8:AB305)+CurrentInventory</f>
        <v>0</v>
      </c>
      <c r="AE305" s="7" t="e">
        <f t="shared" si="25"/>
        <v>#N/A</v>
      </c>
      <c r="AT305" s="17"/>
    </row>
    <row r="306" spans="11:46" x14ac:dyDescent="0.25">
      <c r="K306" s="8">
        <f t="shared" si="23"/>
        <v>44004</v>
      </c>
      <c r="L306" s="7">
        <f t="shared" si="24"/>
        <v>53.65</v>
      </c>
      <c r="N306" s="8">
        <f t="shared" si="21"/>
        <v>44004</v>
      </c>
      <c r="O306" s="23">
        <f t="shared" si="22"/>
        <v>1.0630662671201658</v>
      </c>
      <c r="Z306" s="20"/>
      <c r="AA306" s="8"/>
      <c r="AB306" s="7"/>
      <c r="AC306" s="19"/>
      <c r="AD306" s="7">
        <f>SUM($AB$8:AB306)+CurrentInventory</f>
        <v>0</v>
      </c>
      <c r="AE306" s="7" t="e">
        <f t="shared" si="25"/>
        <v>#N/A</v>
      </c>
      <c r="AT306" s="17"/>
    </row>
    <row r="307" spans="11:46" x14ac:dyDescent="0.25">
      <c r="K307" s="8">
        <f t="shared" si="23"/>
        <v>44005</v>
      </c>
      <c r="L307" s="7">
        <f t="shared" si="24"/>
        <v>53.65</v>
      </c>
      <c r="N307" s="8">
        <f t="shared" si="21"/>
        <v>44005</v>
      </c>
      <c r="O307" s="23">
        <f t="shared" si="22"/>
        <v>1.0630662671201658</v>
      </c>
      <c r="Z307" s="20"/>
      <c r="AA307" s="8"/>
      <c r="AB307" s="7"/>
      <c r="AC307" s="19"/>
      <c r="AD307" s="7">
        <f>SUM($AB$8:AB307)+CurrentInventory</f>
        <v>0</v>
      </c>
      <c r="AE307" s="7" t="e">
        <f t="shared" si="25"/>
        <v>#N/A</v>
      </c>
      <c r="AT307" s="17"/>
    </row>
    <row r="308" spans="11:46" x14ac:dyDescent="0.25">
      <c r="K308" s="8">
        <f t="shared" si="23"/>
        <v>44006</v>
      </c>
      <c r="L308" s="7">
        <f t="shared" si="24"/>
        <v>53.65</v>
      </c>
      <c r="N308" s="8">
        <f t="shared" si="21"/>
        <v>44006</v>
      </c>
      <c r="O308" s="23">
        <f t="shared" si="22"/>
        <v>1.0630662671201658</v>
      </c>
      <c r="Z308" s="20"/>
      <c r="AA308" s="8"/>
      <c r="AB308" s="7"/>
      <c r="AC308" s="19"/>
      <c r="AD308" s="7">
        <f>SUM($AB$8:AB308)+CurrentInventory</f>
        <v>0</v>
      </c>
      <c r="AE308" s="7" t="e">
        <f t="shared" si="25"/>
        <v>#N/A</v>
      </c>
      <c r="AT308" s="17"/>
    </row>
    <row r="309" spans="11:46" x14ac:dyDescent="0.25">
      <c r="K309" s="8">
        <f t="shared" si="23"/>
        <v>44007</v>
      </c>
      <c r="L309" s="7">
        <f t="shared" si="24"/>
        <v>53.65</v>
      </c>
      <c r="N309" s="8">
        <f t="shared" si="21"/>
        <v>44007</v>
      </c>
      <c r="O309" s="23">
        <f t="shared" si="22"/>
        <v>1.0630662671201658</v>
      </c>
      <c r="Z309" s="20"/>
      <c r="AA309" s="8"/>
      <c r="AB309" s="7"/>
      <c r="AC309" s="19"/>
      <c r="AD309" s="7">
        <f>SUM($AB$8:AB309)+CurrentInventory</f>
        <v>0</v>
      </c>
      <c r="AE309" s="7" t="e">
        <f t="shared" si="25"/>
        <v>#N/A</v>
      </c>
      <c r="AT309" s="17"/>
    </row>
    <row r="310" spans="11:46" x14ac:dyDescent="0.25">
      <c r="K310" s="8">
        <f t="shared" si="23"/>
        <v>44008</v>
      </c>
      <c r="L310" s="7">
        <f t="shared" si="24"/>
        <v>53.65</v>
      </c>
      <c r="N310" s="8">
        <f t="shared" si="21"/>
        <v>44008</v>
      </c>
      <c r="O310" s="23">
        <f t="shared" si="22"/>
        <v>1.0630662671201658</v>
      </c>
      <c r="Z310" s="20"/>
      <c r="AA310" s="8"/>
      <c r="AB310" s="7"/>
      <c r="AC310" s="19"/>
      <c r="AD310" s="7">
        <f>SUM($AB$8:AB310)+CurrentInventory</f>
        <v>0</v>
      </c>
      <c r="AE310" s="7" t="e">
        <f t="shared" si="25"/>
        <v>#N/A</v>
      </c>
      <c r="AT310" s="17"/>
    </row>
    <row r="311" spans="11:46" x14ac:dyDescent="0.25">
      <c r="K311" s="8">
        <f t="shared" si="23"/>
        <v>44009</v>
      </c>
      <c r="L311" s="7">
        <f t="shared" si="24"/>
        <v>53.65</v>
      </c>
      <c r="N311" s="8">
        <f t="shared" si="21"/>
        <v>44009</v>
      </c>
      <c r="O311" s="23">
        <f t="shared" si="22"/>
        <v>1.0630662671201658</v>
      </c>
      <c r="Z311" s="20"/>
      <c r="AA311" s="8"/>
      <c r="AB311" s="7"/>
      <c r="AC311" s="19"/>
      <c r="AD311" s="7">
        <f>SUM($AB$8:AB311)+CurrentInventory</f>
        <v>0</v>
      </c>
      <c r="AE311" s="7" t="e">
        <f t="shared" si="25"/>
        <v>#N/A</v>
      </c>
      <c r="AT311" s="17"/>
    </row>
    <row r="312" spans="11:46" x14ac:dyDescent="0.25">
      <c r="K312" s="8">
        <f t="shared" si="23"/>
        <v>44010</v>
      </c>
      <c r="L312" s="7">
        <f t="shared" si="24"/>
        <v>53.65</v>
      </c>
      <c r="N312" s="8">
        <f t="shared" si="21"/>
        <v>44010</v>
      </c>
      <c r="O312" s="23">
        <f t="shared" si="22"/>
        <v>1.0630662671201658</v>
      </c>
      <c r="Z312" s="20"/>
      <c r="AA312" s="8"/>
      <c r="AB312" s="7"/>
      <c r="AC312" s="19"/>
      <c r="AD312" s="7">
        <f>SUM($AB$8:AB312)+CurrentInventory</f>
        <v>0</v>
      </c>
      <c r="AE312" s="7" t="e">
        <f t="shared" si="25"/>
        <v>#N/A</v>
      </c>
      <c r="AT312" s="17"/>
    </row>
    <row r="313" spans="11:46" x14ac:dyDescent="0.25">
      <c r="K313" s="8">
        <f t="shared" si="23"/>
        <v>44011</v>
      </c>
      <c r="L313" s="7">
        <f t="shared" si="24"/>
        <v>53.65</v>
      </c>
      <c r="N313" s="8">
        <f t="shared" si="21"/>
        <v>44011</v>
      </c>
      <c r="O313" s="23">
        <f t="shared" si="22"/>
        <v>1.0630662671201658</v>
      </c>
      <c r="Z313" s="20"/>
      <c r="AA313" s="8"/>
      <c r="AB313" s="7"/>
      <c r="AC313" s="19"/>
      <c r="AD313" s="7">
        <f>SUM($AB$8:AB313)+CurrentInventory</f>
        <v>0</v>
      </c>
      <c r="AE313" s="7" t="e">
        <f t="shared" si="25"/>
        <v>#N/A</v>
      </c>
      <c r="AT313" s="17"/>
    </row>
    <row r="314" spans="11:46" x14ac:dyDescent="0.25">
      <c r="K314" s="8">
        <f t="shared" si="23"/>
        <v>44012</v>
      </c>
      <c r="L314" s="7">
        <f t="shared" si="24"/>
        <v>53.65</v>
      </c>
      <c r="N314" s="8">
        <f t="shared" si="21"/>
        <v>44012</v>
      </c>
      <c r="O314" s="23">
        <f t="shared" si="22"/>
        <v>1.0630662671201658</v>
      </c>
      <c r="Z314" s="20"/>
      <c r="AA314" s="8"/>
      <c r="AB314" s="7"/>
      <c r="AC314" s="19"/>
      <c r="AD314" s="7">
        <f>SUM($AB$8:AB314)+CurrentInventory</f>
        <v>0</v>
      </c>
      <c r="AE314" s="7" t="e">
        <f t="shared" si="25"/>
        <v>#N/A</v>
      </c>
      <c r="AT314" s="17"/>
    </row>
    <row r="315" spans="11:46" x14ac:dyDescent="0.25">
      <c r="K315" s="8">
        <f t="shared" si="23"/>
        <v>44013</v>
      </c>
      <c r="L315" s="7">
        <f t="shared" si="24"/>
        <v>53.98</v>
      </c>
      <c r="N315" s="8">
        <f t="shared" si="21"/>
        <v>44013</v>
      </c>
      <c r="O315" s="23">
        <f t="shared" si="22"/>
        <v>1.3219427037382556</v>
      </c>
      <c r="Z315" s="20"/>
      <c r="AA315" s="8"/>
      <c r="AB315" s="7"/>
      <c r="AC315" s="19"/>
      <c r="AD315" s="7">
        <f>SUM($AB$8:AB315)+CurrentInventory</f>
        <v>0</v>
      </c>
      <c r="AE315" s="7" t="e">
        <f t="shared" si="25"/>
        <v>#N/A</v>
      </c>
      <c r="AT315" s="17"/>
    </row>
    <row r="316" spans="11:46" x14ac:dyDescent="0.25">
      <c r="K316" s="8">
        <f t="shared" si="23"/>
        <v>44014</v>
      </c>
      <c r="L316" s="7">
        <f t="shared" si="24"/>
        <v>53.98</v>
      </c>
      <c r="N316" s="8">
        <f t="shared" si="21"/>
        <v>44014</v>
      </c>
      <c r="O316" s="23">
        <f t="shared" si="22"/>
        <v>1.3219427037382556</v>
      </c>
      <c r="Z316" s="20"/>
      <c r="AA316" s="8"/>
      <c r="AB316" s="7"/>
      <c r="AC316" s="19"/>
      <c r="AD316" s="7">
        <f>SUM($AB$8:AB316)+CurrentInventory</f>
        <v>0</v>
      </c>
      <c r="AE316" s="7" t="e">
        <f t="shared" si="25"/>
        <v>#N/A</v>
      </c>
      <c r="AT316" s="17"/>
    </row>
    <row r="317" spans="11:46" x14ac:dyDescent="0.25">
      <c r="K317" s="8">
        <f t="shared" si="23"/>
        <v>44015</v>
      </c>
      <c r="L317" s="7">
        <f t="shared" si="24"/>
        <v>53.98</v>
      </c>
      <c r="N317" s="8">
        <f t="shared" si="21"/>
        <v>44015</v>
      </c>
      <c r="O317" s="23">
        <f t="shared" si="22"/>
        <v>1.3219427037382556</v>
      </c>
      <c r="Z317" s="20"/>
      <c r="AA317" s="8"/>
      <c r="AB317" s="7"/>
      <c r="AC317" s="19"/>
      <c r="AD317" s="7">
        <f>SUM($AB$8:AB317)+CurrentInventory</f>
        <v>0</v>
      </c>
      <c r="AE317" s="7" t="e">
        <f t="shared" si="25"/>
        <v>#N/A</v>
      </c>
      <c r="AT317" s="17"/>
    </row>
    <row r="318" spans="11:46" x14ac:dyDescent="0.25">
      <c r="K318" s="8">
        <f t="shared" si="23"/>
        <v>44016</v>
      </c>
      <c r="L318" s="7">
        <f t="shared" si="24"/>
        <v>53.98</v>
      </c>
      <c r="N318" s="8">
        <f t="shared" si="21"/>
        <v>44016</v>
      </c>
      <c r="O318" s="23">
        <f t="shared" si="22"/>
        <v>1.3219427037382556</v>
      </c>
      <c r="Z318" s="20"/>
      <c r="AA318" s="8"/>
      <c r="AB318" s="7"/>
      <c r="AC318" s="19"/>
      <c r="AD318" s="7">
        <f>SUM($AB$8:AB318)+CurrentInventory</f>
        <v>0</v>
      </c>
      <c r="AE318" s="7" t="e">
        <f t="shared" si="25"/>
        <v>#N/A</v>
      </c>
      <c r="AT318" s="17"/>
    </row>
    <row r="319" spans="11:46" x14ac:dyDescent="0.25">
      <c r="K319" s="8">
        <f t="shared" si="23"/>
        <v>44017</v>
      </c>
      <c r="L319" s="7">
        <f t="shared" si="24"/>
        <v>53.98</v>
      </c>
      <c r="N319" s="8">
        <f t="shared" si="21"/>
        <v>44017</v>
      </c>
      <c r="O319" s="23">
        <f t="shared" si="22"/>
        <v>1.3219427037382556</v>
      </c>
      <c r="Z319" s="20"/>
      <c r="AA319" s="8"/>
      <c r="AB319" s="7"/>
      <c r="AC319" s="19"/>
      <c r="AD319" s="7">
        <f>SUM($AB$8:AB319)+CurrentInventory</f>
        <v>0</v>
      </c>
      <c r="AE319" s="7" t="e">
        <f t="shared" si="25"/>
        <v>#N/A</v>
      </c>
      <c r="AT319" s="17"/>
    </row>
    <row r="320" spans="11:46" x14ac:dyDescent="0.25">
      <c r="K320" s="8">
        <f t="shared" si="23"/>
        <v>44018</v>
      </c>
      <c r="L320" s="7">
        <f t="shared" si="24"/>
        <v>53.98</v>
      </c>
      <c r="N320" s="8">
        <f t="shared" si="21"/>
        <v>44018</v>
      </c>
      <c r="O320" s="23">
        <f t="shared" si="22"/>
        <v>1.3219427037382556</v>
      </c>
      <c r="Z320" s="20"/>
      <c r="AA320" s="8"/>
      <c r="AB320" s="7"/>
      <c r="AC320" s="19"/>
      <c r="AD320" s="7">
        <f>SUM($AB$8:AB320)+CurrentInventory</f>
        <v>0</v>
      </c>
      <c r="AE320" s="7" t="e">
        <f t="shared" si="25"/>
        <v>#N/A</v>
      </c>
      <c r="AT320" s="17"/>
    </row>
    <row r="321" spans="11:46" x14ac:dyDescent="0.25">
      <c r="K321" s="8">
        <f t="shared" si="23"/>
        <v>44019</v>
      </c>
      <c r="L321" s="7">
        <f t="shared" si="24"/>
        <v>53.98</v>
      </c>
      <c r="N321" s="8">
        <f t="shared" si="21"/>
        <v>44019</v>
      </c>
      <c r="O321" s="23">
        <f t="shared" si="22"/>
        <v>1.3219427037382556</v>
      </c>
      <c r="Z321" s="20"/>
      <c r="AA321" s="8"/>
      <c r="AB321" s="7"/>
      <c r="AC321" s="19"/>
      <c r="AD321" s="7">
        <f>SUM($AB$8:AB321)+CurrentInventory</f>
        <v>0</v>
      </c>
      <c r="AE321" s="7" t="e">
        <f t="shared" si="25"/>
        <v>#N/A</v>
      </c>
      <c r="AT321" s="17"/>
    </row>
    <row r="322" spans="11:46" x14ac:dyDescent="0.25">
      <c r="K322" s="8">
        <f t="shared" si="23"/>
        <v>44020</v>
      </c>
      <c r="L322" s="7">
        <f t="shared" si="24"/>
        <v>53.98</v>
      </c>
      <c r="N322" s="8">
        <f t="shared" si="21"/>
        <v>44020</v>
      </c>
      <c r="O322" s="23">
        <f t="shared" si="22"/>
        <v>1.3219427037382556</v>
      </c>
      <c r="Z322" s="20"/>
      <c r="AA322" s="8"/>
      <c r="AB322" s="7"/>
      <c r="AC322" s="19"/>
      <c r="AD322" s="7">
        <f>SUM($AB$8:AB322)+CurrentInventory</f>
        <v>0</v>
      </c>
      <c r="AE322" s="7" t="e">
        <f t="shared" si="25"/>
        <v>#N/A</v>
      </c>
      <c r="AT322" s="17"/>
    </row>
    <row r="323" spans="11:46" x14ac:dyDescent="0.25">
      <c r="K323" s="8">
        <f t="shared" si="23"/>
        <v>44021</v>
      </c>
      <c r="L323" s="7">
        <f t="shared" si="24"/>
        <v>53.98</v>
      </c>
      <c r="N323" s="8">
        <f t="shared" si="21"/>
        <v>44021</v>
      </c>
      <c r="O323" s="23">
        <f t="shared" si="22"/>
        <v>1.3219427037382556</v>
      </c>
      <c r="Z323" s="20"/>
      <c r="AA323" s="8"/>
      <c r="AB323" s="7"/>
      <c r="AC323" s="19"/>
      <c r="AD323" s="7">
        <f>SUM($AB$8:AB323)+CurrentInventory</f>
        <v>0</v>
      </c>
      <c r="AE323" s="7" t="e">
        <f t="shared" si="25"/>
        <v>#N/A</v>
      </c>
      <c r="AT323" s="17"/>
    </row>
    <row r="324" spans="11:46" x14ac:dyDescent="0.25">
      <c r="K324" s="8">
        <f t="shared" si="23"/>
        <v>44022</v>
      </c>
      <c r="L324" s="7">
        <f t="shared" si="24"/>
        <v>53.98</v>
      </c>
      <c r="N324" s="8">
        <f t="shared" si="21"/>
        <v>44022</v>
      </c>
      <c r="O324" s="23">
        <f t="shared" si="22"/>
        <v>1.3219427037382556</v>
      </c>
      <c r="Z324" s="20"/>
      <c r="AA324" s="8"/>
      <c r="AB324" s="7"/>
      <c r="AC324" s="19"/>
      <c r="AD324" s="7">
        <f>SUM($AB$8:AB324)+CurrentInventory</f>
        <v>0</v>
      </c>
      <c r="AE324" s="7" t="e">
        <f t="shared" si="25"/>
        <v>#N/A</v>
      </c>
      <c r="AT324" s="17"/>
    </row>
    <row r="325" spans="11:46" x14ac:dyDescent="0.25">
      <c r="K325" s="8">
        <f t="shared" si="23"/>
        <v>44023</v>
      </c>
      <c r="L325" s="7">
        <f t="shared" si="24"/>
        <v>53.98</v>
      </c>
      <c r="N325" s="8">
        <f t="shared" ref="N325:N388" si="26">K325</f>
        <v>44023</v>
      </c>
      <c r="O325" s="23">
        <f t="shared" ref="O325:O388" si="27">VLOOKUP(K325,$B$4:$D$97, 3,TRUE)</f>
        <v>1.3219427037382556</v>
      </c>
      <c r="Z325" s="20"/>
      <c r="AA325" s="8"/>
      <c r="AB325" s="7"/>
      <c r="AC325" s="19"/>
      <c r="AD325" s="7">
        <f>SUM($AB$8:AB325)+CurrentInventory</f>
        <v>0</v>
      </c>
      <c r="AE325" s="7" t="e">
        <f t="shared" si="25"/>
        <v>#N/A</v>
      </c>
      <c r="AT325" s="17"/>
    </row>
    <row r="326" spans="11:46" x14ac:dyDescent="0.25">
      <c r="K326" s="8">
        <f t="shared" ref="K326:K389" si="28">IF(K325+1&gt;MAX($B$4:$B$97), NA(), K325+1)</f>
        <v>44024</v>
      </c>
      <c r="L326" s="7">
        <f t="shared" ref="L326:L389" si="29">VLOOKUP(K326,$B$4:$C$97, 2,TRUE)</f>
        <v>53.98</v>
      </c>
      <c r="N326" s="8">
        <f t="shared" si="26"/>
        <v>44024</v>
      </c>
      <c r="O326" s="23">
        <f t="shared" si="27"/>
        <v>1.3219427037382556</v>
      </c>
      <c r="Z326" s="20"/>
      <c r="AA326" s="8"/>
      <c r="AB326" s="7"/>
      <c r="AC326" s="19"/>
      <c r="AD326" s="7">
        <f>SUM($AB$8:AB326)+CurrentInventory</f>
        <v>0</v>
      </c>
      <c r="AE326" s="7" t="e">
        <f t="shared" si="25"/>
        <v>#N/A</v>
      </c>
      <c r="AT326" s="17"/>
    </row>
    <row r="327" spans="11:46" x14ac:dyDescent="0.25">
      <c r="K327" s="8">
        <f t="shared" si="28"/>
        <v>44025</v>
      </c>
      <c r="L327" s="7">
        <f t="shared" si="29"/>
        <v>53.98</v>
      </c>
      <c r="N327" s="8">
        <f t="shared" si="26"/>
        <v>44025</v>
      </c>
      <c r="O327" s="23">
        <f t="shared" si="27"/>
        <v>1.3219427037382556</v>
      </c>
      <c r="Z327" s="20"/>
      <c r="AA327" s="8"/>
      <c r="AB327" s="7"/>
      <c r="AC327" s="19"/>
      <c r="AD327" s="7">
        <f>SUM($AB$8:AB327)+CurrentInventory</f>
        <v>0</v>
      </c>
      <c r="AE327" s="7" t="e">
        <f t="shared" si="25"/>
        <v>#N/A</v>
      </c>
      <c r="AT327" s="17"/>
    </row>
    <row r="328" spans="11:46" x14ac:dyDescent="0.25">
      <c r="K328" s="8">
        <f t="shared" si="28"/>
        <v>44026</v>
      </c>
      <c r="L328" s="7">
        <f t="shared" si="29"/>
        <v>53.98</v>
      </c>
      <c r="N328" s="8">
        <f t="shared" si="26"/>
        <v>44026</v>
      </c>
      <c r="O328" s="23">
        <f t="shared" si="27"/>
        <v>1.3219427037382556</v>
      </c>
      <c r="Z328" s="20"/>
      <c r="AA328" s="8"/>
      <c r="AB328" s="7"/>
      <c r="AC328" s="19"/>
      <c r="AD328" s="7">
        <f>SUM($AB$8:AB328)+CurrentInventory</f>
        <v>0</v>
      </c>
      <c r="AE328" s="7" t="e">
        <f t="shared" ref="AE328:AE391" si="30">VLOOKUP(AA328,$K$4:$L$1579, 2, FALSE)</f>
        <v>#N/A</v>
      </c>
      <c r="AT328" s="17"/>
    </row>
    <row r="329" spans="11:46" x14ac:dyDescent="0.25">
      <c r="K329" s="8">
        <f t="shared" si="28"/>
        <v>44027</v>
      </c>
      <c r="L329" s="7">
        <f t="shared" si="29"/>
        <v>53.98</v>
      </c>
      <c r="N329" s="8">
        <f t="shared" si="26"/>
        <v>44027</v>
      </c>
      <c r="O329" s="23">
        <f t="shared" si="27"/>
        <v>1.3219427037382556</v>
      </c>
      <c r="Z329" s="20"/>
      <c r="AA329" s="8"/>
      <c r="AB329" s="7"/>
      <c r="AC329" s="19"/>
      <c r="AD329" s="7">
        <f>SUM($AB$8:AB329)+CurrentInventory</f>
        <v>0</v>
      </c>
      <c r="AE329" s="7" t="e">
        <f t="shared" si="30"/>
        <v>#N/A</v>
      </c>
      <c r="AT329" s="17"/>
    </row>
    <row r="330" spans="11:46" x14ac:dyDescent="0.25">
      <c r="K330" s="8">
        <f t="shared" si="28"/>
        <v>44028</v>
      </c>
      <c r="L330" s="7">
        <f t="shared" si="29"/>
        <v>53.98</v>
      </c>
      <c r="N330" s="8">
        <f t="shared" si="26"/>
        <v>44028</v>
      </c>
      <c r="O330" s="23">
        <f t="shared" si="27"/>
        <v>1.3219427037382556</v>
      </c>
      <c r="Z330" s="20"/>
      <c r="AA330" s="8"/>
      <c r="AB330" s="7"/>
      <c r="AC330" s="19"/>
      <c r="AD330" s="7">
        <f>SUM($AB$8:AB330)+CurrentInventory</f>
        <v>0</v>
      </c>
      <c r="AE330" s="7" t="e">
        <f t="shared" si="30"/>
        <v>#N/A</v>
      </c>
      <c r="AT330" s="17"/>
    </row>
    <row r="331" spans="11:46" x14ac:dyDescent="0.25">
      <c r="K331" s="8">
        <f t="shared" si="28"/>
        <v>44029</v>
      </c>
      <c r="L331" s="7">
        <f t="shared" si="29"/>
        <v>53.98</v>
      </c>
      <c r="N331" s="8">
        <f t="shared" si="26"/>
        <v>44029</v>
      </c>
      <c r="O331" s="23">
        <f t="shared" si="27"/>
        <v>1.3219427037382556</v>
      </c>
      <c r="Z331" s="20"/>
      <c r="AA331" s="8"/>
      <c r="AB331" s="7"/>
      <c r="AC331" s="19"/>
      <c r="AD331" s="7">
        <f>SUM($AB$8:AB331)+CurrentInventory</f>
        <v>0</v>
      </c>
      <c r="AE331" s="7" t="e">
        <f t="shared" si="30"/>
        <v>#N/A</v>
      </c>
      <c r="AT331" s="17"/>
    </row>
    <row r="332" spans="11:46" x14ac:dyDescent="0.25">
      <c r="K332" s="8">
        <f t="shared" si="28"/>
        <v>44030</v>
      </c>
      <c r="L332" s="7">
        <f t="shared" si="29"/>
        <v>53.98</v>
      </c>
      <c r="N332" s="8">
        <f t="shared" si="26"/>
        <v>44030</v>
      </c>
      <c r="O332" s="23">
        <f t="shared" si="27"/>
        <v>1.3219427037382556</v>
      </c>
      <c r="Z332" s="20"/>
      <c r="AA332" s="8"/>
      <c r="AB332" s="7"/>
      <c r="AC332" s="19"/>
      <c r="AD332" s="7">
        <f>SUM($AB$8:AB332)+CurrentInventory</f>
        <v>0</v>
      </c>
      <c r="AE332" s="7" t="e">
        <f t="shared" si="30"/>
        <v>#N/A</v>
      </c>
      <c r="AT332" s="17"/>
    </row>
    <row r="333" spans="11:46" x14ac:dyDescent="0.25">
      <c r="K333" s="8">
        <f t="shared" si="28"/>
        <v>44031</v>
      </c>
      <c r="L333" s="7">
        <f t="shared" si="29"/>
        <v>53.98</v>
      </c>
      <c r="N333" s="8">
        <f t="shared" si="26"/>
        <v>44031</v>
      </c>
      <c r="O333" s="23">
        <f t="shared" si="27"/>
        <v>1.3219427037382556</v>
      </c>
      <c r="Z333" s="20"/>
      <c r="AA333" s="8"/>
      <c r="AB333" s="7"/>
      <c r="AC333" s="19"/>
      <c r="AD333" s="7">
        <f>SUM($AB$8:AB333)+CurrentInventory</f>
        <v>0</v>
      </c>
      <c r="AE333" s="7" t="e">
        <f t="shared" si="30"/>
        <v>#N/A</v>
      </c>
      <c r="AT333" s="17"/>
    </row>
    <row r="334" spans="11:46" x14ac:dyDescent="0.25">
      <c r="K334" s="8">
        <f t="shared" si="28"/>
        <v>44032</v>
      </c>
      <c r="L334" s="7">
        <f t="shared" si="29"/>
        <v>53.98</v>
      </c>
      <c r="N334" s="8">
        <f t="shared" si="26"/>
        <v>44032</v>
      </c>
      <c r="O334" s="23">
        <f t="shared" si="27"/>
        <v>1.3219427037382556</v>
      </c>
      <c r="Z334" s="20"/>
      <c r="AA334" s="8"/>
      <c r="AB334" s="7"/>
      <c r="AC334" s="19"/>
      <c r="AD334" s="7">
        <f>SUM($AB$8:AB334)+CurrentInventory</f>
        <v>0</v>
      </c>
      <c r="AE334" s="7" t="e">
        <f t="shared" si="30"/>
        <v>#N/A</v>
      </c>
      <c r="AT334" s="17"/>
    </row>
    <row r="335" spans="11:46" x14ac:dyDescent="0.25">
      <c r="K335" s="8">
        <f t="shared" si="28"/>
        <v>44033</v>
      </c>
      <c r="L335" s="7">
        <f t="shared" si="29"/>
        <v>53.98</v>
      </c>
      <c r="N335" s="8">
        <f t="shared" si="26"/>
        <v>44033</v>
      </c>
      <c r="O335" s="23">
        <f t="shared" si="27"/>
        <v>1.3219427037382556</v>
      </c>
      <c r="Z335" s="20"/>
      <c r="AA335" s="8"/>
      <c r="AB335" s="7"/>
      <c r="AC335" s="19"/>
      <c r="AD335" s="7">
        <f>SUM($AB$8:AB335)+CurrentInventory</f>
        <v>0</v>
      </c>
      <c r="AE335" s="7" t="e">
        <f t="shared" si="30"/>
        <v>#N/A</v>
      </c>
      <c r="AT335" s="17"/>
    </row>
    <row r="336" spans="11:46" x14ac:dyDescent="0.25">
      <c r="K336" s="8">
        <f t="shared" si="28"/>
        <v>44034</v>
      </c>
      <c r="L336" s="7">
        <f t="shared" si="29"/>
        <v>53.98</v>
      </c>
      <c r="N336" s="8">
        <f t="shared" si="26"/>
        <v>44034</v>
      </c>
      <c r="O336" s="23">
        <f t="shared" si="27"/>
        <v>1.3219427037382556</v>
      </c>
      <c r="Z336" s="20"/>
      <c r="AA336" s="8"/>
      <c r="AB336" s="7"/>
      <c r="AC336" s="19"/>
      <c r="AD336" s="7">
        <f>SUM($AB$8:AB336)+CurrentInventory</f>
        <v>0</v>
      </c>
      <c r="AE336" s="7" t="e">
        <f t="shared" si="30"/>
        <v>#N/A</v>
      </c>
      <c r="AT336" s="17"/>
    </row>
    <row r="337" spans="11:46" x14ac:dyDescent="0.25">
      <c r="K337" s="8">
        <f t="shared" si="28"/>
        <v>44035</v>
      </c>
      <c r="L337" s="7">
        <f t="shared" si="29"/>
        <v>53.98</v>
      </c>
      <c r="N337" s="8">
        <f t="shared" si="26"/>
        <v>44035</v>
      </c>
      <c r="O337" s="23">
        <f t="shared" si="27"/>
        <v>1.3219427037382556</v>
      </c>
      <c r="Z337" s="20"/>
      <c r="AA337" s="8"/>
      <c r="AB337" s="7"/>
      <c r="AC337" s="19"/>
      <c r="AD337" s="7">
        <f>SUM($AB$8:AB337)+CurrentInventory</f>
        <v>0</v>
      </c>
      <c r="AE337" s="7" t="e">
        <f t="shared" si="30"/>
        <v>#N/A</v>
      </c>
      <c r="AT337" s="17"/>
    </row>
    <row r="338" spans="11:46" x14ac:dyDescent="0.25">
      <c r="K338" s="8">
        <f t="shared" si="28"/>
        <v>44036</v>
      </c>
      <c r="L338" s="7">
        <f t="shared" si="29"/>
        <v>53.98</v>
      </c>
      <c r="N338" s="8">
        <f t="shared" si="26"/>
        <v>44036</v>
      </c>
      <c r="O338" s="23">
        <f t="shared" si="27"/>
        <v>1.3219427037382556</v>
      </c>
      <c r="Z338" s="20"/>
      <c r="AA338" s="8"/>
      <c r="AB338" s="7"/>
      <c r="AC338" s="19"/>
      <c r="AD338" s="7">
        <f>SUM($AB$8:AB338)+CurrentInventory</f>
        <v>0</v>
      </c>
      <c r="AE338" s="7" t="e">
        <f t="shared" si="30"/>
        <v>#N/A</v>
      </c>
      <c r="AT338" s="17"/>
    </row>
    <row r="339" spans="11:46" x14ac:dyDescent="0.25">
      <c r="K339" s="8">
        <f t="shared" si="28"/>
        <v>44037</v>
      </c>
      <c r="L339" s="7">
        <f t="shared" si="29"/>
        <v>53.98</v>
      </c>
      <c r="N339" s="8">
        <f t="shared" si="26"/>
        <v>44037</v>
      </c>
      <c r="O339" s="23">
        <f t="shared" si="27"/>
        <v>1.3219427037382556</v>
      </c>
      <c r="Z339" s="20"/>
      <c r="AA339" s="8"/>
      <c r="AB339" s="7"/>
      <c r="AC339" s="19"/>
      <c r="AD339" s="7">
        <f>SUM($AB$8:AB339)+CurrentInventory</f>
        <v>0</v>
      </c>
      <c r="AE339" s="7" t="e">
        <f t="shared" si="30"/>
        <v>#N/A</v>
      </c>
      <c r="AT339" s="17"/>
    </row>
    <row r="340" spans="11:46" x14ac:dyDescent="0.25">
      <c r="K340" s="8">
        <f t="shared" si="28"/>
        <v>44038</v>
      </c>
      <c r="L340" s="7">
        <f t="shared" si="29"/>
        <v>53.98</v>
      </c>
      <c r="N340" s="8">
        <f t="shared" si="26"/>
        <v>44038</v>
      </c>
      <c r="O340" s="23">
        <f t="shared" si="27"/>
        <v>1.3219427037382556</v>
      </c>
      <c r="Z340" s="20"/>
      <c r="AA340" s="8"/>
      <c r="AB340" s="7"/>
      <c r="AC340" s="19"/>
      <c r="AD340" s="7">
        <f>SUM($AB$8:AB340)+CurrentInventory</f>
        <v>0</v>
      </c>
      <c r="AE340" s="7" t="e">
        <f t="shared" si="30"/>
        <v>#N/A</v>
      </c>
      <c r="AT340" s="17"/>
    </row>
    <row r="341" spans="11:46" x14ac:dyDescent="0.25">
      <c r="K341" s="8">
        <f t="shared" si="28"/>
        <v>44039</v>
      </c>
      <c r="L341" s="7">
        <f t="shared" si="29"/>
        <v>53.98</v>
      </c>
      <c r="N341" s="8">
        <f t="shared" si="26"/>
        <v>44039</v>
      </c>
      <c r="O341" s="23">
        <f t="shared" si="27"/>
        <v>1.3219427037382556</v>
      </c>
      <c r="Z341" s="20"/>
      <c r="AA341" s="8"/>
      <c r="AB341" s="7"/>
      <c r="AC341" s="19"/>
      <c r="AD341" s="7">
        <f>SUM($AB$8:AB341)+CurrentInventory</f>
        <v>0</v>
      </c>
      <c r="AE341" s="7" t="e">
        <f t="shared" si="30"/>
        <v>#N/A</v>
      </c>
      <c r="AT341" s="17"/>
    </row>
    <row r="342" spans="11:46" x14ac:dyDescent="0.25">
      <c r="K342" s="8">
        <f t="shared" si="28"/>
        <v>44040</v>
      </c>
      <c r="L342" s="7">
        <f t="shared" si="29"/>
        <v>53.98</v>
      </c>
      <c r="N342" s="8">
        <f t="shared" si="26"/>
        <v>44040</v>
      </c>
      <c r="O342" s="23">
        <f t="shared" si="27"/>
        <v>1.3219427037382556</v>
      </c>
      <c r="Z342" s="20"/>
      <c r="AA342" s="8"/>
      <c r="AB342" s="7"/>
      <c r="AC342" s="19"/>
      <c r="AD342" s="7">
        <f>SUM($AB$8:AB342)+CurrentInventory</f>
        <v>0</v>
      </c>
      <c r="AE342" s="7" t="e">
        <f t="shared" si="30"/>
        <v>#N/A</v>
      </c>
      <c r="AT342" s="17"/>
    </row>
    <row r="343" spans="11:46" x14ac:dyDescent="0.25">
      <c r="K343" s="8">
        <f t="shared" si="28"/>
        <v>44041</v>
      </c>
      <c r="L343" s="7">
        <f t="shared" si="29"/>
        <v>53.98</v>
      </c>
      <c r="N343" s="8">
        <f t="shared" si="26"/>
        <v>44041</v>
      </c>
      <c r="O343" s="23">
        <f t="shared" si="27"/>
        <v>1.3219427037382556</v>
      </c>
      <c r="Z343" s="20"/>
      <c r="AA343" s="8"/>
      <c r="AB343" s="7"/>
      <c r="AC343" s="19"/>
      <c r="AD343" s="7">
        <f>SUM($AB$8:AB343)+CurrentInventory</f>
        <v>0</v>
      </c>
      <c r="AE343" s="7" t="e">
        <f t="shared" si="30"/>
        <v>#N/A</v>
      </c>
      <c r="AT343" s="17"/>
    </row>
    <row r="344" spans="11:46" x14ac:dyDescent="0.25">
      <c r="K344" s="8">
        <f t="shared" si="28"/>
        <v>44042</v>
      </c>
      <c r="L344" s="7">
        <f t="shared" si="29"/>
        <v>53.98</v>
      </c>
      <c r="N344" s="8">
        <f t="shared" si="26"/>
        <v>44042</v>
      </c>
      <c r="O344" s="23">
        <f t="shared" si="27"/>
        <v>1.3219427037382556</v>
      </c>
      <c r="Z344" s="20"/>
      <c r="AA344" s="8"/>
      <c r="AB344" s="7"/>
      <c r="AC344" s="19"/>
      <c r="AD344" s="7">
        <f>SUM($AB$8:AB344)+CurrentInventory</f>
        <v>0</v>
      </c>
      <c r="AE344" s="7" t="e">
        <f t="shared" si="30"/>
        <v>#N/A</v>
      </c>
      <c r="AT344" s="17"/>
    </row>
    <row r="345" spans="11:46" x14ac:dyDescent="0.25">
      <c r="K345" s="8">
        <f t="shared" si="28"/>
        <v>44043</v>
      </c>
      <c r="L345" s="7">
        <f t="shared" si="29"/>
        <v>53.98</v>
      </c>
      <c r="N345" s="8">
        <f t="shared" si="26"/>
        <v>44043</v>
      </c>
      <c r="O345" s="23">
        <f t="shared" si="27"/>
        <v>1.3219427037382556</v>
      </c>
      <c r="Z345" s="20"/>
      <c r="AA345" s="8"/>
      <c r="AB345" s="7"/>
      <c r="AC345" s="19"/>
      <c r="AD345" s="7">
        <f>SUM($AB$8:AB345)+CurrentInventory</f>
        <v>0</v>
      </c>
      <c r="AE345" s="7" t="e">
        <f t="shared" si="30"/>
        <v>#N/A</v>
      </c>
      <c r="AT345" s="17"/>
    </row>
    <row r="346" spans="11:46" x14ac:dyDescent="0.25">
      <c r="K346" s="8">
        <f t="shared" si="28"/>
        <v>44044</v>
      </c>
      <c r="L346" s="7">
        <f t="shared" si="29"/>
        <v>54.25</v>
      </c>
      <c r="N346" s="8">
        <f t="shared" si="26"/>
        <v>44044</v>
      </c>
      <c r="O346" s="23">
        <f t="shared" si="27"/>
        <v>0.82153711398038898</v>
      </c>
      <c r="Z346" s="20"/>
      <c r="AA346" s="8"/>
      <c r="AB346" s="7"/>
      <c r="AC346" s="19"/>
      <c r="AD346" s="7">
        <f>SUM($AB$8:AB346)+CurrentInventory</f>
        <v>0</v>
      </c>
      <c r="AE346" s="7" t="e">
        <f t="shared" si="30"/>
        <v>#N/A</v>
      </c>
      <c r="AT346" s="17"/>
    </row>
    <row r="347" spans="11:46" x14ac:dyDescent="0.25">
      <c r="K347" s="8">
        <f t="shared" si="28"/>
        <v>44045</v>
      </c>
      <c r="L347" s="7">
        <f t="shared" si="29"/>
        <v>54.25</v>
      </c>
      <c r="N347" s="8">
        <f t="shared" si="26"/>
        <v>44045</v>
      </c>
      <c r="O347" s="23">
        <f t="shared" si="27"/>
        <v>0.82153711398038898</v>
      </c>
      <c r="Z347" s="20"/>
      <c r="AA347" s="8"/>
      <c r="AB347" s="7"/>
      <c r="AC347" s="19"/>
      <c r="AD347" s="7">
        <f>SUM($AB$8:AB347)+CurrentInventory</f>
        <v>0</v>
      </c>
      <c r="AE347" s="7" t="e">
        <f t="shared" si="30"/>
        <v>#N/A</v>
      </c>
      <c r="AT347" s="17"/>
    </row>
    <row r="348" spans="11:46" x14ac:dyDescent="0.25">
      <c r="K348" s="8">
        <f t="shared" si="28"/>
        <v>44046</v>
      </c>
      <c r="L348" s="7">
        <f t="shared" si="29"/>
        <v>54.25</v>
      </c>
      <c r="N348" s="8">
        <f t="shared" si="26"/>
        <v>44046</v>
      </c>
      <c r="O348" s="23">
        <f t="shared" si="27"/>
        <v>0.82153711398038898</v>
      </c>
      <c r="Z348" s="20"/>
      <c r="AA348" s="8"/>
      <c r="AB348" s="7"/>
      <c r="AC348" s="19"/>
      <c r="AD348" s="7">
        <f>SUM($AB$8:AB348)+CurrentInventory</f>
        <v>0</v>
      </c>
      <c r="AE348" s="7" t="e">
        <f t="shared" si="30"/>
        <v>#N/A</v>
      </c>
      <c r="AT348" s="17"/>
    </row>
    <row r="349" spans="11:46" x14ac:dyDescent="0.25">
      <c r="K349" s="8">
        <f t="shared" si="28"/>
        <v>44047</v>
      </c>
      <c r="L349" s="7">
        <f t="shared" si="29"/>
        <v>54.25</v>
      </c>
      <c r="N349" s="8">
        <f t="shared" si="26"/>
        <v>44047</v>
      </c>
      <c r="O349" s="23">
        <f t="shared" si="27"/>
        <v>0.82153711398038898</v>
      </c>
      <c r="Z349" s="20"/>
      <c r="AA349" s="8"/>
      <c r="AB349" s="7"/>
      <c r="AC349" s="19"/>
      <c r="AD349" s="7">
        <f>SUM($AB$8:AB349)+CurrentInventory</f>
        <v>0</v>
      </c>
      <c r="AE349" s="7" t="e">
        <f t="shared" si="30"/>
        <v>#N/A</v>
      </c>
      <c r="AT349" s="17"/>
    </row>
    <row r="350" spans="11:46" x14ac:dyDescent="0.25">
      <c r="K350" s="8">
        <f t="shared" si="28"/>
        <v>44048</v>
      </c>
      <c r="L350" s="7">
        <f t="shared" si="29"/>
        <v>54.25</v>
      </c>
      <c r="N350" s="8">
        <f t="shared" si="26"/>
        <v>44048</v>
      </c>
      <c r="O350" s="23">
        <f t="shared" si="27"/>
        <v>0.82153711398038898</v>
      </c>
      <c r="Z350" s="20"/>
      <c r="AA350" s="8"/>
      <c r="AB350" s="7"/>
      <c r="AC350" s="19"/>
      <c r="AD350" s="7">
        <f>SUM($AB$8:AB350)+CurrentInventory</f>
        <v>0</v>
      </c>
      <c r="AE350" s="7" t="e">
        <f t="shared" si="30"/>
        <v>#N/A</v>
      </c>
      <c r="AT350" s="17"/>
    </row>
    <row r="351" spans="11:46" x14ac:dyDescent="0.25">
      <c r="K351" s="8">
        <f t="shared" si="28"/>
        <v>44049</v>
      </c>
      <c r="L351" s="7">
        <f t="shared" si="29"/>
        <v>54.25</v>
      </c>
      <c r="N351" s="8">
        <f t="shared" si="26"/>
        <v>44049</v>
      </c>
      <c r="O351" s="23">
        <f t="shared" si="27"/>
        <v>0.82153711398038898</v>
      </c>
      <c r="Z351" s="20"/>
      <c r="AA351" s="8"/>
      <c r="AB351" s="7"/>
      <c r="AC351" s="19"/>
      <c r="AD351" s="7">
        <f>SUM($AB$8:AB351)+CurrentInventory</f>
        <v>0</v>
      </c>
      <c r="AE351" s="7" t="e">
        <f t="shared" si="30"/>
        <v>#N/A</v>
      </c>
      <c r="AT351" s="17"/>
    </row>
    <row r="352" spans="11:46" x14ac:dyDescent="0.25">
      <c r="K352" s="8">
        <f t="shared" si="28"/>
        <v>44050</v>
      </c>
      <c r="L352" s="7">
        <f t="shared" si="29"/>
        <v>54.25</v>
      </c>
      <c r="N352" s="8">
        <f t="shared" si="26"/>
        <v>44050</v>
      </c>
      <c r="O352" s="23">
        <f t="shared" si="27"/>
        <v>0.82153711398038898</v>
      </c>
      <c r="Z352" s="20"/>
      <c r="AA352" s="8"/>
      <c r="AB352" s="7"/>
      <c r="AC352" s="19"/>
      <c r="AD352" s="7">
        <f>SUM($AB$8:AB352)+CurrentInventory</f>
        <v>0</v>
      </c>
      <c r="AE352" s="7" t="e">
        <f t="shared" si="30"/>
        <v>#N/A</v>
      </c>
      <c r="AT352" s="17"/>
    </row>
    <row r="353" spans="11:46" x14ac:dyDescent="0.25">
      <c r="K353" s="8">
        <f t="shared" si="28"/>
        <v>44051</v>
      </c>
      <c r="L353" s="7">
        <f t="shared" si="29"/>
        <v>54.25</v>
      </c>
      <c r="N353" s="8">
        <f t="shared" si="26"/>
        <v>44051</v>
      </c>
      <c r="O353" s="23">
        <f t="shared" si="27"/>
        <v>0.82153711398038898</v>
      </c>
      <c r="Z353" s="20"/>
      <c r="AA353" s="8"/>
      <c r="AB353" s="7"/>
      <c r="AC353" s="19"/>
      <c r="AD353" s="7">
        <f>SUM($AB$8:AB353)+CurrentInventory</f>
        <v>0</v>
      </c>
      <c r="AE353" s="7" t="e">
        <f t="shared" si="30"/>
        <v>#N/A</v>
      </c>
      <c r="AT353" s="17"/>
    </row>
    <row r="354" spans="11:46" x14ac:dyDescent="0.25">
      <c r="K354" s="8">
        <f t="shared" si="28"/>
        <v>44052</v>
      </c>
      <c r="L354" s="7">
        <f t="shared" si="29"/>
        <v>54.25</v>
      </c>
      <c r="N354" s="8">
        <f t="shared" si="26"/>
        <v>44052</v>
      </c>
      <c r="O354" s="23">
        <f t="shared" si="27"/>
        <v>0.82153711398038898</v>
      </c>
      <c r="Z354" s="20"/>
      <c r="AA354" s="8"/>
      <c r="AB354" s="7"/>
      <c r="AC354" s="19"/>
      <c r="AD354" s="7">
        <f>SUM($AB$8:AB354)+CurrentInventory</f>
        <v>0</v>
      </c>
      <c r="AE354" s="7" t="e">
        <f t="shared" si="30"/>
        <v>#N/A</v>
      </c>
      <c r="AT354" s="17"/>
    </row>
    <row r="355" spans="11:46" x14ac:dyDescent="0.25">
      <c r="K355" s="8">
        <f t="shared" si="28"/>
        <v>44053</v>
      </c>
      <c r="L355" s="7">
        <f t="shared" si="29"/>
        <v>54.25</v>
      </c>
      <c r="N355" s="8">
        <f t="shared" si="26"/>
        <v>44053</v>
      </c>
      <c r="O355" s="23">
        <f t="shared" si="27"/>
        <v>0.82153711398038898</v>
      </c>
      <c r="Z355" s="20"/>
      <c r="AA355" s="8"/>
      <c r="AB355" s="7"/>
      <c r="AC355" s="19"/>
      <c r="AD355" s="7">
        <f>SUM($AB$8:AB355)+CurrentInventory</f>
        <v>0</v>
      </c>
      <c r="AE355" s="7" t="e">
        <f t="shared" si="30"/>
        <v>#N/A</v>
      </c>
      <c r="AT355" s="17"/>
    </row>
    <row r="356" spans="11:46" x14ac:dyDescent="0.25">
      <c r="K356" s="8">
        <f t="shared" si="28"/>
        <v>44054</v>
      </c>
      <c r="L356" s="7">
        <f t="shared" si="29"/>
        <v>54.25</v>
      </c>
      <c r="N356" s="8">
        <f t="shared" si="26"/>
        <v>44054</v>
      </c>
      <c r="O356" s="23">
        <f t="shared" si="27"/>
        <v>0.82153711398038898</v>
      </c>
      <c r="Z356" s="20"/>
      <c r="AA356" s="8"/>
      <c r="AB356" s="7"/>
      <c r="AC356" s="19"/>
      <c r="AD356" s="7">
        <f>SUM($AB$8:AB356)+CurrentInventory</f>
        <v>0</v>
      </c>
      <c r="AE356" s="7" t="e">
        <f t="shared" si="30"/>
        <v>#N/A</v>
      </c>
      <c r="AT356" s="17"/>
    </row>
    <row r="357" spans="11:46" x14ac:dyDescent="0.25">
      <c r="K357" s="8">
        <f t="shared" si="28"/>
        <v>44055</v>
      </c>
      <c r="L357" s="7">
        <f t="shared" si="29"/>
        <v>54.25</v>
      </c>
      <c r="N357" s="8">
        <f t="shared" si="26"/>
        <v>44055</v>
      </c>
      <c r="O357" s="23">
        <f t="shared" si="27"/>
        <v>0.82153711398038898</v>
      </c>
      <c r="Z357" s="20"/>
      <c r="AA357" s="8"/>
      <c r="AB357" s="7"/>
      <c r="AC357" s="19"/>
      <c r="AD357" s="7">
        <f>SUM($AB$8:AB357)+CurrentInventory</f>
        <v>0</v>
      </c>
      <c r="AE357" s="7" t="e">
        <f t="shared" si="30"/>
        <v>#N/A</v>
      </c>
      <c r="AT357" s="17"/>
    </row>
    <row r="358" spans="11:46" x14ac:dyDescent="0.25">
      <c r="K358" s="8">
        <f t="shared" si="28"/>
        <v>44056</v>
      </c>
      <c r="L358" s="7">
        <f t="shared" si="29"/>
        <v>54.25</v>
      </c>
      <c r="N358" s="8">
        <f t="shared" si="26"/>
        <v>44056</v>
      </c>
      <c r="O358" s="23">
        <f t="shared" si="27"/>
        <v>0.82153711398038898</v>
      </c>
      <c r="Z358" s="20"/>
      <c r="AA358" s="8"/>
      <c r="AB358" s="7"/>
      <c r="AC358" s="19"/>
      <c r="AD358" s="7">
        <f>SUM($AB$8:AB358)+CurrentInventory</f>
        <v>0</v>
      </c>
      <c r="AE358" s="7" t="e">
        <f t="shared" si="30"/>
        <v>#N/A</v>
      </c>
      <c r="AT358" s="17"/>
    </row>
    <row r="359" spans="11:46" x14ac:dyDescent="0.25">
      <c r="K359" s="8">
        <f t="shared" si="28"/>
        <v>44057</v>
      </c>
      <c r="L359" s="7">
        <f t="shared" si="29"/>
        <v>54.25</v>
      </c>
      <c r="N359" s="8">
        <f t="shared" si="26"/>
        <v>44057</v>
      </c>
      <c r="O359" s="23">
        <f t="shared" si="27"/>
        <v>0.82153711398038898</v>
      </c>
      <c r="Z359" s="20"/>
      <c r="AA359" s="8"/>
      <c r="AB359" s="7"/>
      <c r="AC359" s="19"/>
      <c r="AD359" s="7">
        <f>SUM($AB$8:AB359)+CurrentInventory</f>
        <v>0</v>
      </c>
      <c r="AE359" s="7" t="e">
        <f t="shared" si="30"/>
        <v>#N/A</v>
      </c>
      <c r="AT359" s="17"/>
    </row>
    <row r="360" spans="11:46" x14ac:dyDescent="0.25">
      <c r="K360" s="8">
        <f t="shared" si="28"/>
        <v>44058</v>
      </c>
      <c r="L360" s="7">
        <f t="shared" si="29"/>
        <v>54.25</v>
      </c>
      <c r="N360" s="8">
        <f t="shared" si="26"/>
        <v>44058</v>
      </c>
      <c r="O360" s="23">
        <f t="shared" si="27"/>
        <v>0.82153711398038898</v>
      </c>
      <c r="Z360" s="20"/>
      <c r="AA360" s="8"/>
      <c r="AB360" s="7"/>
      <c r="AC360" s="19"/>
      <c r="AD360" s="7">
        <f>SUM($AB$8:AB360)+CurrentInventory</f>
        <v>0</v>
      </c>
      <c r="AE360" s="7" t="e">
        <f t="shared" si="30"/>
        <v>#N/A</v>
      </c>
      <c r="AT360" s="17"/>
    </row>
    <row r="361" spans="11:46" x14ac:dyDescent="0.25">
      <c r="K361" s="8">
        <f t="shared" si="28"/>
        <v>44059</v>
      </c>
      <c r="L361" s="7">
        <f t="shared" si="29"/>
        <v>54.25</v>
      </c>
      <c r="N361" s="8">
        <f t="shared" si="26"/>
        <v>44059</v>
      </c>
      <c r="O361" s="23">
        <f t="shared" si="27"/>
        <v>0.82153711398038898</v>
      </c>
      <c r="Z361" s="20"/>
      <c r="AA361" s="8"/>
      <c r="AB361" s="7"/>
      <c r="AC361" s="19"/>
      <c r="AD361" s="7">
        <f>SUM($AB$8:AB361)+CurrentInventory</f>
        <v>0</v>
      </c>
      <c r="AE361" s="7" t="e">
        <f t="shared" si="30"/>
        <v>#N/A</v>
      </c>
      <c r="AT361" s="17"/>
    </row>
    <row r="362" spans="11:46" x14ac:dyDescent="0.25">
      <c r="K362" s="8">
        <f t="shared" si="28"/>
        <v>44060</v>
      </c>
      <c r="L362" s="7">
        <f t="shared" si="29"/>
        <v>54.25</v>
      </c>
      <c r="N362" s="8">
        <f t="shared" si="26"/>
        <v>44060</v>
      </c>
      <c r="O362" s="23">
        <f t="shared" si="27"/>
        <v>0.82153711398038898</v>
      </c>
      <c r="Z362" s="20"/>
      <c r="AA362" s="8"/>
      <c r="AB362" s="7"/>
      <c r="AC362" s="19"/>
      <c r="AD362" s="7">
        <f>SUM($AB$8:AB362)+CurrentInventory</f>
        <v>0</v>
      </c>
      <c r="AE362" s="7" t="e">
        <f t="shared" si="30"/>
        <v>#N/A</v>
      </c>
      <c r="AT362" s="17"/>
    </row>
    <row r="363" spans="11:46" x14ac:dyDescent="0.25">
      <c r="K363" s="8">
        <f t="shared" si="28"/>
        <v>44061</v>
      </c>
      <c r="L363" s="7">
        <f t="shared" si="29"/>
        <v>54.25</v>
      </c>
      <c r="N363" s="8">
        <f t="shared" si="26"/>
        <v>44061</v>
      </c>
      <c r="O363" s="23">
        <f t="shared" si="27"/>
        <v>0.82153711398038898</v>
      </c>
      <c r="Z363" s="20"/>
      <c r="AA363" s="8"/>
      <c r="AB363" s="7"/>
      <c r="AC363" s="19"/>
      <c r="AD363" s="7">
        <f>SUM($AB$8:AB363)+CurrentInventory</f>
        <v>0</v>
      </c>
      <c r="AE363" s="7" t="e">
        <f t="shared" si="30"/>
        <v>#N/A</v>
      </c>
      <c r="AT363" s="17"/>
    </row>
    <row r="364" spans="11:46" x14ac:dyDescent="0.25">
      <c r="K364" s="8">
        <f t="shared" si="28"/>
        <v>44062</v>
      </c>
      <c r="L364" s="7">
        <f t="shared" si="29"/>
        <v>54.25</v>
      </c>
      <c r="N364" s="8">
        <f t="shared" si="26"/>
        <v>44062</v>
      </c>
      <c r="O364" s="23">
        <f t="shared" si="27"/>
        <v>0.82153711398038898</v>
      </c>
      <c r="Z364" s="20"/>
      <c r="AA364" s="8"/>
      <c r="AB364" s="7"/>
      <c r="AC364" s="19"/>
      <c r="AD364" s="7">
        <f>SUM($AB$8:AB364)+CurrentInventory</f>
        <v>0</v>
      </c>
      <c r="AE364" s="7" t="e">
        <f t="shared" si="30"/>
        <v>#N/A</v>
      </c>
      <c r="AT364" s="17"/>
    </row>
    <row r="365" spans="11:46" x14ac:dyDescent="0.25">
      <c r="K365" s="8">
        <f t="shared" si="28"/>
        <v>44063</v>
      </c>
      <c r="L365" s="7">
        <f t="shared" si="29"/>
        <v>54.25</v>
      </c>
      <c r="N365" s="8">
        <f t="shared" si="26"/>
        <v>44063</v>
      </c>
      <c r="O365" s="23">
        <f t="shared" si="27"/>
        <v>0.82153711398038898</v>
      </c>
      <c r="Z365" s="20"/>
      <c r="AA365" s="8"/>
      <c r="AB365" s="7"/>
      <c r="AC365" s="19"/>
      <c r="AD365" s="7">
        <f>SUM($AB$8:AB365)+CurrentInventory</f>
        <v>0</v>
      </c>
      <c r="AE365" s="7" t="e">
        <f t="shared" si="30"/>
        <v>#N/A</v>
      </c>
      <c r="AT365" s="17"/>
    </row>
    <row r="366" spans="11:46" x14ac:dyDescent="0.25">
      <c r="K366" s="8">
        <f t="shared" si="28"/>
        <v>44064</v>
      </c>
      <c r="L366" s="7">
        <f t="shared" si="29"/>
        <v>54.25</v>
      </c>
      <c r="N366" s="8">
        <f t="shared" si="26"/>
        <v>44064</v>
      </c>
      <c r="O366" s="23">
        <f t="shared" si="27"/>
        <v>0.82153711398038898</v>
      </c>
      <c r="Z366" s="20"/>
      <c r="AA366" s="8"/>
      <c r="AB366" s="7"/>
      <c r="AC366" s="19"/>
      <c r="AD366" s="7">
        <f>SUM($AB$8:AB366)+CurrentInventory</f>
        <v>0</v>
      </c>
      <c r="AE366" s="7" t="e">
        <f t="shared" si="30"/>
        <v>#N/A</v>
      </c>
      <c r="AT366" s="17"/>
    </row>
    <row r="367" spans="11:46" x14ac:dyDescent="0.25">
      <c r="K367" s="8">
        <f t="shared" si="28"/>
        <v>44065</v>
      </c>
      <c r="L367" s="7">
        <f t="shared" si="29"/>
        <v>54.25</v>
      </c>
      <c r="N367" s="8">
        <f t="shared" si="26"/>
        <v>44065</v>
      </c>
      <c r="O367" s="23">
        <f t="shared" si="27"/>
        <v>0.82153711398038898</v>
      </c>
      <c r="Z367" s="20"/>
      <c r="AA367" s="8"/>
      <c r="AB367" s="7"/>
      <c r="AC367" s="19"/>
      <c r="AD367" s="7">
        <f>SUM($AB$8:AB367)+CurrentInventory</f>
        <v>0</v>
      </c>
      <c r="AE367" s="7" t="e">
        <f t="shared" si="30"/>
        <v>#N/A</v>
      </c>
      <c r="AT367" s="17"/>
    </row>
    <row r="368" spans="11:46" x14ac:dyDescent="0.25">
      <c r="K368" s="8">
        <f t="shared" si="28"/>
        <v>44066</v>
      </c>
      <c r="L368" s="7">
        <f t="shared" si="29"/>
        <v>54.25</v>
      </c>
      <c r="N368" s="8">
        <f t="shared" si="26"/>
        <v>44066</v>
      </c>
      <c r="O368" s="23">
        <f t="shared" si="27"/>
        <v>0.82153711398038898</v>
      </c>
      <c r="Z368" s="20"/>
      <c r="AA368" s="8"/>
      <c r="AB368" s="7"/>
      <c r="AC368" s="19"/>
      <c r="AD368" s="7">
        <f>SUM($AB$8:AB368)+CurrentInventory</f>
        <v>0</v>
      </c>
      <c r="AE368" s="7" t="e">
        <f t="shared" si="30"/>
        <v>#N/A</v>
      </c>
      <c r="AT368" s="17"/>
    </row>
    <row r="369" spans="11:46" x14ac:dyDescent="0.25">
      <c r="K369" s="8">
        <f t="shared" si="28"/>
        <v>44067</v>
      </c>
      <c r="L369" s="7">
        <f t="shared" si="29"/>
        <v>54.25</v>
      </c>
      <c r="N369" s="8">
        <f t="shared" si="26"/>
        <v>44067</v>
      </c>
      <c r="O369" s="23">
        <f t="shared" si="27"/>
        <v>0.82153711398038898</v>
      </c>
      <c r="Z369" s="20"/>
      <c r="AA369" s="8"/>
      <c r="AB369" s="7"/>
      <c r="AC369" s="19"/>
      <c r="AD369" s="7">
        <f>SUM($AB$8:AB369)+CurrentInventory</f>
        <v>0</v>
      </c>
      <c r="AE369" s="7" t="e">
        <f t="shared" si="30"/>
        <v>#N/A</v>
      </c>
      <c r="AT369" s="17"/>
    </row>
    <row r="370" spans="11:46" x14ac:dyDescent="0.25">
      <c r="K370" s="8">
        <f t="shared" si="28"/>
        <v>44068</v>
      </c>
      <c r="L370" s="7">
        <f t="shared" si="29"/>
        <v>54.25</v>
      </c>
      <c r="N370" s="8">
        <f t="shared" si="26"/>
        <v>44068</v>
      </c>
      <c r="O370" s="23">
        <f t="shared" si="27"/>
        <v>0.82153711398038898</v>
      </c>
      <c r="Z370" s="20"/>
      <c r="AA370" s="8"/>
      <c r="AB370" s="7"/>
      <c r="AC370" s="19"/>
      <c r="AD370" s="7">
        <f>SUM($AB$8:AB370)+CurrentInventory</f>
        <v>0</v>
      </c>
      <c r="AE370" s="7" t="e">
        <f t="shared" si="30"/>
        <v>#N/A</v>
      </c>
      <c r="AT370" s="17"/>
    </row>
    <row r="371" spans="11:46" x14ac:dyDescent="0.25">
      <c r="K371" s="8">
        <f t="shared" si="28"/>
        <v>44069</v>
      </c>
      <c r="L371" s="7">
        <f t="shared" si="29"/>
        <v>54.25</v>
      </c>
      <c r="N371" s="8">
        <f t="shared" si="26"/>
        <v>44069</v>
      </c>
      <c r="O371" s="23">
        <f t="shared" si="27"/>
        <v>0.82153711398038898</v>
      </c>
      <c r="Z371" s="20"/>
      <c r="AA371" s="8"/>
      <c r="AB371" s="7"/>
      <c r="AC371" s="19"/>
      <c r="AD371" s="7">
        <f>SUM($AB$8:AB371)+CurrentInventory</f>
        <v>0</v>
      </c>
      <c r="AE371" s="7" t="e">
        <f t="shared" si="30"/>
        <v>#N/A</v>
      </c>
      <c r="AT371" s="17"/>
    </row>
    <row r="372" spans="11:46" x14ac:dyDescent="0.25">
      <c r="K372" s="8">
        <f t="shared" si="28"/>
        <v>44070</v>
      </c>
      <c r="L372" s="7">
        <f t="shared" si="29"/>
        <v>54.25</v>
      </c>
      <c r="N372" s="8">
        <f t="shared" si="26"/>
        <v>44070</v>
      </c>
      <c r="O372" s="23">
        <f t="shared" si="27"/>
        <v>0.82153711398038898</v>
      </c>
      <c r="Z372" s="20"/>
      <c r="AA372" s="8"/>
      <c r="AB372" s="7"/>
      <c r="AC372" s="19"/>
      <c r="AD372" s="7">
        <f>SUM($AB$8:AB372)+CurrentInventory</f>
        <v>0</v>
      </c>
      <c r="AE372" s="7" t="e">
        <f t="shared" si="30"/>
        <v>#N/A</v>
      </c>
      <c r="AT372" s="17"/>
    </row>
    <row r="373" spans="11:46" x14ac:dyDescent="0.25">
      <c r="K373" s="8">
        <f t="shared" si="28"/>
        <v>44071</v>
      </c>
      <c r="L373" s="7">
        <f t="shared" si="29"/>
        <v>54.25</v>
      </c>
      <c r="N373" s="8">
        <f t="shared" si="26"/>
        <v>44071</v>
      </c>
      <c r="O373" s="23">
        <f t="shared" si="27"/>
        <v>0.82153711398038898</v>
      </c>
      <c r="Z373" s="20"/>
      <c r="AA373" s="8"/>
      <c r="AB373" s="7"/>
      <c r="AC373" s="19"/>
      <c r="AD373" s="7">
        <f>SUM($AB$8:AB373)+CurrentInventory</f>
        <v>0</v>
      </c>
      <c r="AE373" s="7" t="e">
        <f t="shared" si="30"/>
        <v>#N/A</v>
      </c>
      <c r="AT373" s="17"/>
    </row>
    <row r="374" spans="11:46" x14ac:dyDescent="0.25">
      <c r="K374" s="8">
        <f t="shared" si="28"/>
        <v>44072</v>
      </c>
      <c r="L374" s="7">
        <f t="shared" si="29"/>
        <v>54.25</v>
      </c>
      <c r="N374" s="8">
        <f t="shared" si="26"/>
        <v>44072</v>
      </c>
      <c r="O374" s="23">
        <f t="shared" si="27"/>
        <v>0.82153711398038898</v>
      </c>
      <c r="Z374" s="20"/>
      <c r="AA374" s="8"/>
      <c r="AB374" s="7"/>
      <c r="AC374" s="19"/>
      <c r="AD374" s="7">
        <f>SUM($AB$8:AB374)+CurrentInventory</f>
        <v>0</v>
      </c>
      <c r="AE374" s="7" t="e">
        <f t="shared" si="30"/>
        <v>#N/A</v>
      </c>
      <c r="AT374" s="17"/>
    </row>
    <row r="375" spans="11:46" x14ac:dyDescent="0.25">
      <c r="K375" s="8">
        <f t="shared" si="28"/>
        <v>44073</v>
      </c>
      <c r="L375" s="7">
        <f t="shared" si="29"/>
        <v>54.25</v>
      </c>
      <c r="N375" s="8">
        <f t="shared" si="26"/>
        <v>44073</v>
      </c>
      <c r="O375" s="23">
        <f t="shared" si="27"/>
        <v>0.82153711398038898</v>
      </c>
      <c r="Z375" s="20"/>
      <c r="AA375" s="8"/>
      <c r="AB375" s="7"/>
      <c r="AC375" s="19"/>
      <c r="AD375" s="7">
        <f>SUM($AB$8:AB375)+CurrentInventory</f>
        <v>0</v>
      </c>
      <c r="AE375" s="7" t="e">
        <f t="shared" si="30"/>
        <v>#N/A</v>
      </c>
      <c r="AT375" s="17"/>
    </row>
    <row r="376" spans="11:46" x14ac:dyDescent="0.25">
      <c r="K376" s="8">
        <f t="shared" si="28"/>
        <v>44074</v>
      </c>
      <c r="L376" s="7">
        <f t="shared" si="29"/>
        <v>54.25</v>
      </c>
      <c r="N376" s="8">
        <f t="shared" si="26"/>
        <v>44074</v>
      </c>
      <c r="O376" s="23">
        <f t="shared" si="27"/>
        <v>0.82153711398038898</v>
      </c>
      <c r="Z376" s="20"/>
      <c r="AA376" s="8"/>
      <c r="AB376" s="7"/>
      <c r="AC376" s="19"/>
      <c r="AD376" s="7">
        <f>SUM($AB$8:AB376)+CurrentInventory</f>
        <v>0</v>
      </c>
      <c r="AE376" s="7" t="e">
        <f t="shared" si="30"/>
        <v>#N/A</v>
      </c>
      <c r="AT376" s="17"/>
    </row>
    <row r="377" spans="11:46" x14ac:dyDescent="0.25">
      <c r="K377" s="8">
        <f t="shared" si="28"/>
        <v>44075</v>
      </c>
      <c r="L377" s="7">
        <f t="shared" si="29"/>
        <v>56.597999999999999</v>
      </c>
      <c r="N377" s="8">
        <f t="shared" si="26"/>
        <v>44075</v>
      </c>
      <c r="O377" s="23">
        <f t="shared" si="27"/>
        <v>1.0363205401160585</v>
      </c>
      <c r="Z377" s="20"/>
      <c r="AA377" s="8"/>
      <c r="AB377" s="7"/>
      <c r="AC377" s="19"/>
      <c r="AD377" s="7">
        <f>SUM($AB$8:AB377)+CurrentInventory</f>
        <v>0</v>
      </c>
      <c r="AE377" s="7" t="e">
        <f t="shared" si="30"/>
        <v>#N/A</v>
      </c>
      <c r="AT377" s="17"/>
    </row>
    <row r="378" spans="11:46" x14ac:dyDescent="0.25">
      <c r="K378" s="8">
        <f t="shared" si="28"/>
        <v>44076</v>
      </c>
      <c r="L378" s="7">
        <f t="shared" si="29"/>
        <v>56.597999999999999</v>
      </c>
      <c r="N378" s="8">
        <f t="shared" si="26"/>
        <v>44076</v>
      </c>
      <c r="O378" s="23">
        <f t="shared" si="27"/>
        <v>1.0363205401160585</v>
      </c>
      <c r="Z378" s="20"/>
      <c r="AA378" s="8"/>
      <c r="AB378" s="7"/>
      <c r="AC378" s="19"/>
      <c r="AD378" s="7">
        <f>SUM($AB$8:AB378)+CurrentInventory</f>
        <v>0</v>
      </c>
      <c r="AE378" s="7" t="e">
        <f t="shared" si="30"/>
        <v>#N/A</v>
      </c>
      <c r="AT378" s="17"/>
    </row>
    <row r="379" spans="11:46" x14ac:dyDescent="0.25">
      <c r="K379" s="8">
        <f t="shared" si="28"/>
        <v>44077</v>
      </c>
      <c r="L379" s="7">
        <f t="shared" si="29"/>
        <v>56.597999999999999</v>
      </c>
      <c r="N379" s="8">
        <f t="shared" si="26"/>
        <v>44077</v>
      </c>
      <c r="O379" s="23">
        <f t="shared" si="27"/>
        <v>1.0363205401160585</v>
      </c>
      <c r="Z379" s="20"/>
      <c r="AA379" s="8"/>
      <c r="AB379" s="7"/>
      <c r="AC379" s="19"/>
      <c r="AD379" s="7">
        <f>SUM($AB$8:AB379)+CurrentInventory</f>
        <v>0</v>
      </c>
      <c r="AE379" s="7" t="e">
        <f t="shared" si="30"/>
        <v>#N/A</v>
      </c>
      <c r="AT379" s="17"/>
    </row>
    <row r="380" spans="11:46" x14ac:dyDescent="0.25">
      <c r="K380" s="8">
        <f t="shared" si="28"/>
        <v>44078</v>
      </c>
      <c r="L380" s="7">
        <f t="shared" si="29"/>
        <v>56.597999999999999</v>
      </c>
      <c r="N380" s="8">
        <f t="shared" si="26"/>
        <v>44078</v>
      </c>
      <c r="O380" s="23">
        <f t="shared" si="27"/>
        <v>1.0363205401160585</v>
      </c>
      <c r="Z380" s="20"/>
      <c r="AA380" s="8"/>
      <c r="AB380" s="7"/>
      <c r="AC380" s="19"/>
      <c r="AD380" s="7">
        <f>SUM($AB$8:AB380)+CurrentInventory</f>
        <v>0</v>
      </c>
      <c r="AE380" s="7" t="e">
        <f t="shared" si="30"/>
        <v>#N/A</v>
      </c>
      <c r="AT380" s="17"/>
    </row>
    <row r="381" spans="11:46" x14ac:dyDescent="0.25">
      <c r="K381" s="8">
        <f t="shared" si="28"/>
        <v>44079</v>
      </c>
      <c r="L381" s="7">
        <f t="shared" si="29"/>
        <v>56.597999999999999</v>
      </c>
      <c r="N381" s="8">
        <f t="shared" si="26"/>
        <v>44079</v>
      </c>
      <c r="O381" s="23">
        <f t="shared" si="27"/>
        <v>1.0363205401160585</v>
      </c>
      <c r="Z381" s="20"/>
      <c r="AA381" s="8"/>
      <c r="AB381" s="7"/>
      <c r="AC381" s="19"/>
      <c r="AD381" s="7">
        <f>SUM($AB$8:AB381)+CurrentInventory</f>
        <v>0</v>
      </c>
      <c r="AE381" s="7" t="e">
        <f t="shared" si="30"/>
        <v>#N/A</v>
      </c>
      <c r="AT381" s="17"/>
    </row>
    <row r="382" spans="11:46" x14ac:dyDescent="0.25">
      <c r="K382" s="8">
        <f t="shared" si="28"/>
        <v>44080</v>
      </c>
      <c r="L382" s="7">
        <f t="shared" si="29"/>
        <v>56.597999999999999</v>
      </c>
      <c r="N382" s="8">
        <f t="shared" si="26"/>
        <v>44080</v>
      </c>
      <c r="O382" s="23">
        <f t="shared" si="27"/>
        <v>1.0363205401160585</v>
      </c>
      <c r="Z382" s="20"/>
      <c r="AA382" s="8"/>
      <c r="AB382" s="7"/>
      <c r="AC382" s="19"/>
      <c r="AD382" s="7">
        <f>SUM($AB$8:AB382)+CurrentInventory</f>
        <v>0</v>
      </c>
      <c r="AE382" s="7" t="e">
        <f t="shared" si="30"/>
        <v>#N/A</v>
      </c>
      <c r="AT382" s="17"/>
    </row>
    <row r="383" spans="11:46" x14ac:dyDescent="0.25">
      <c r="K383" s="8">
        <f t="shared" si="28"/>
        <v>44081</v>
      </c>
      <c r="L383" s="7">
        <f t="shared" si="29"/>
        <v>56.597999999999999</v>
      </c>
      <c r="N383" s="8">
        <f t="shared" si="26"/>
        <v>44081</v>
      </c>
      <c r="O383" s="23">
        <f t="shared" si="27"/>
        <v>1.0363205401160585</v>
      </c>
      <c r="Z383" s="20"/>
      <c r="AA383" s="8"/>
      <c r="AB383" s="7"/>
      <c r="AC383" s="19"/>
      <c r="AD383" s="7">
        <f>SUM($AB$8:AB383)+CurrentInventory</f>
        <v>0</v>
      </c>
      <c r="AE383" s="7" t="e">
        <f t="shared" si="30"/>
        <v>#N/A</v>
      </c>
      <c r="AT383" s="17"/>
    </row>
    <row r="384" spans="11:46" x14ac:dyDescent="0.25">
      <c r="K384" s="8">
        <f t="shared" si="28"/>
        <v>44082</v>
      </c>
      <c r="L384" s="7">
        <f t="shared" si="29"/>
        <v>56.597999999999999</v>
      </c>
      <c r="N384" s="8">
        <f t="shared" si="26"/>
        <v>44082</v>
      </c>
      <c r="O384" s="23">
        <f t="shared" si="27"/>
        <v>1.0363205401160585</v>
      </c>
      <c r="Z384" s="20"/>
      <c r="AA384" s="8"/>
      <c r="AB384" s="7"/>
      <c r="AC384" s="19"/>
      <c r="AD384" s="7">
        <f>SUM($AB$8:AB384)+CurrentInventory</f>
        <v>0</v>
      </c>
      <c r="AE384" s="7" t="e">
        <f t="shared" si="30"/>
        <v>#N/A</v>
      </c>
      <c r="AT384" s="17"/>
    </row>
    <row r="385" spans="11:46" x14ac:dyDescent="0.25">
      <c r="K385" s="8">
        <f t="shared" si="28"/>
        <v>44083</v>
      </c>
      <c r="L385" s="7">
        <f t="shared" si="29"/>
        <v>56.597999999999999</v>
      </c>
      <c r="N385" s="8">
        <f t="shared" si="26"/>
        <v>44083</v>
      </c>
      <c r="O385" s="23">
        <f t="shared" si="27"/>
        <v>1.0363205401160585</v>
      </c>
      <c r="Z385" s="20"/>
      <c r="AA385" s="8"/>
      <c r="AB385" s="7"/>
      <c r="AC385" s="19"/>
      <c r="AD385" s="7">
        <f>SUM($AB$8:AB385)+CurrentInventory</f>
        <v>0</v>
      </c>
      <c r="AE385" s="7" t="e">
        <f t="shared" si="30"/>
        <v>#N/A</v>
      </c>
      <c r="AT385" s="17"/>
    </row>
    <row r="386" spans="11:46" x14ac:dyDescent="0.25">
      <c r="K386" s="8">
        <f t="shared" si="28"/>
        <v>44084</v>
      </c>
      <c r="L386" s="7">
        <f t="shared" si="29"/>
        <v>56.597999999999999</v>
      </c>
      <c r="N386" s="8">
        <f t="shared" si="26"/>
        <v>44084</v>
      </c>
      <c r="O386" s="23">
        <f t="shared" si="27"/>
        <v>1.0363205401160585</v>
      </c>
      <c r="Z386" s="20"/>
      <c r="AA386" s="8"/>
      <c r="AB386" s="7"/>
      <c r="AC386" s="19"/>
      <c r="AD386" s="7">
        <f>SUM($AB$8:AB386)+CurrentInventory</f>
        <v>0</v>
      </c>
      <c r="AE386" s="7" t="e">
        <f t="shared" si="30"/>
        <v>#N/A</v>
      </c>
      <c r="AT386" s="17"/>
    </row>
    <row r="387" spans="11:46" x14ac:dyDescent="0.25">
      <c r="K387" s="8">
        <f t="shared" si="28"/>
        <v>44085</v>
      </c>
      <c r="L387" s="7">
        <f t="shared" si="29"/>
        <v>56.597999999999999</v>
      </c>
      <c r="N387" s="8">
        <f t="shared" si="26"/>
        <v>44085</v>
      </c>
      <c r="O387" s="23">
        <f t="shared" si="27"/>
        <v>1.0363205401160585</v>
      </c>
      <c r="Z387" s="20"/>
      <c r="AA387" s="8"/>
      <c r="AB387" s="7"/>
      <c r="AC387" s="19"/>
      <c r="AD387" s="7">
        <f>SUM($AB$8:AB387)+CurrentInventory</f>
        <v>0</v>
      </c>
      <c r="AE387" s="7" t="e">
        <f t="shared" si="30"/>
        <v>#N/A</v>
      </c>
      <c r="AT387" s="17"/>
    </row>
    <row r="388" spans="11:46" x14ac:dyDescent="0.25">
      <c r="K388" s="8">
        <f t="shared" si="28"/>
        <v>44086</v>
      </c>
      <c r="L388" s="7">
        <f t="shared" si="29"/>
        <v>56.597999999999999</v>
      </c>
      <c r="N388" s="8">
        <f t="shared" si="26"/>
        <v>44086</v>
      </c>
      <c r="O388" s="23">
        <f t="shared" si="27"/>
        <v>1.0363205401160585</v>
      </c>
      <c r="Z388" s="20"/>
      <c r="AA388" s="8"/>
      <c r="AB388" s="7"/>
      <c r="AC388" s="19"/>
      <c r="AD388" s="7">
        <f>SUM($AB$8:AB388)+CurrentInventory</f>
        <v>0</v>
      </c>
      <c r="AE388" s="7" t="e">
        <f t="shared" si="30"/>
        <v>#N/A</v>
      </c>
      <c r="AT388" s="17"/>
    </row>
    <row r="389" spans="11:46" x14ac:dyDescent="0.25">
      <c r="K389" s="8">
        <f t="shared" si="28"/>
        <v>44087</v>
      </c>
      <c r="L389" s="7">
        <f t="shared" si="29"/>
        <v>56.597999999999999</v>
      </c>
      <c r="N389" s="8">
        <f t="shared" ref="N389:N452" si="31">K389</f>
        <v>44087</v>
      </c>
      <c r="O389" s="23">
        <f t="shared" ref="O389:O452" si="32">VLOOKUP(K389,$B$4:$D$97, 3,TRUE)</f>
        <v>1.0363205401160585</v>
      </c>
      <c r="Z389" s="20"/>
      <c r="AA389" s="8"/>
      <c r="AB389" s="7"/>
      <c r="AC389" s="19"/>
      <c r="AD389" s="7">
        <f>SUM($AB$8:AB389)+CurrentInventory</f>
        <v>0</v>
      </c>
      <c r="AE389" s="7" t="e">
        <f t="shared" si="30"/>
        <v>#N/A</v>
      </c>
      <c r="AT389" s="17"/>
    </row>
    <row r="390" spans="11:46" x14ac:dyDescent="0.25">
      <c r="K390" s="8">
        <f t="shared" ref="K390:K453" si="33">IF(K389+1&gt;MAX($B$4:$B$97), NA(), K389+1)</f>
        <v>44088</v>
      </c>
      <c r="L390" s="7">
        <f t="shared" ref="L390:L453" si="34">VLOOKUP(K390,$B$4:$C$97, 2,TRUE)</f>
        <v>56.597999999999999</v>
      </c>
      <c r="N390" s="8">
        <f t="shared" si="31"/>
        <v>44088</v>
      </c>
      <c r="O390" s="23">
        <f t="shared" si="32"/>
        <v>1.0363205401160585</v>
      </c>
      <c r="Z390" s="20"/>
      <c r="AA390" s="8"/>
      <c r="AB390" s="7"/>
      <c r="AC390" s="19"/>
      <c r="AD390" s="7">
        <f>SUM($AB$8:AB390)+CurrentInventory</f>
        <v>0</v>
      </c>
      <c r="AE390" s="7" t="e">
        <f t="shared" si="30"/>
        <v>#N/A</v>
      </c>
      <c r="AT390" s="17"/>
    </row>
    <row r="391" spans="11:46" x14ac:dyDescent="0.25">
      <c r="K391" s="8">
        <f t="shared" si="33"/>
        <v>44089</v>
      </c>
      <c r="L391" s="7">
        <f t="shared" si="34"/>
        <v>56.597999999999999</v>
      </c>
      <c r="N391" s="8">
        <f t="shared" si="31"/>
        <v>44089</v>
      </c>
      <c r="O391" s="23">
        <f t="shared" si="32"/>
        <v>1.0363205401160585</v>
      </c>
      <c r="Z391" s="20"/>
      <c r="AA391" s="8"/>
      <c r="AB391" s="7"/>
      <c r="AC391" s="19"/>
      <c r="AD391" s="7">
        <f>SUM($AB$8:AB391)+CurrentInventory</f>
        <v>0</v>
      </c>
      <c r="AE391" s="7" t="e">
        <f t="shared" si="30"/>
        <v>#N/A</v>
      </c>
      <c r="AT391" s="17"/>
    </row>
    <row r="392" spans="11:46" x14ac:dyDescent="0.25">
      <c r="K392" s="8">
        <f t="shared" si="33"/>
        <v>44090</v>
      </c>
      <c r="L392" s="7">
        <f t="shared" si="34"/>
        <v>56.597999999999999</v>
      </c>
      <c r="N392" s="8">
        <f t="shared" si="31"/>
        <v>44090</v>
      </c>
      <c r="O392" s="23">
        <f t="shared" si="32"/>
        <v>1.0363205401160585</v>
      </c>
      <c r="Z392" s="20"/>
      <c r="AA392" s="8"/>
      <c r="AB392" s="7"/>
      <c r="AC392" s="19"/>
      <c r="AD392" s="7">
        <f>SUM($AB$8:AB392)+CurrentInventory</f>
        <v>0</v>
      </c>
      <c r="AE392" s="7" t="e">
        <f t="shared" ref="AE392:AE455" si="35">VLOOKUP(AA392,$K$4:$L$1579, 2, FALSE)</f>
        <v>#N/A</v>
      </c>
      <c r="AT392" s="17"/>
    </row>
    <row r="393" spans="11:46" x14ac:dyDescent="0.25">
      <c r="K393" s="8">
        <f t="shared" si="33"/>
        <v>44091</v>
      </c>
      <c r="L393" s="7">
        <f t="shared" si="34"/>
        <v>56.597999999999999</v>
      </c>
      <c r="N393" s="8">
        <f t="shared" si="31"/>
        <v>44091</v>
      </c>
      <c r="O393" s="23">
        <f t="shared" si="32"/>
        <v>1.0363205401160585</v>
      </c>
      <c r="Z393" s="20"/>
      <c r="AA393" s="8"/>
      <c r="AB393" s="7"/>
      <c r="AC393" s="19"/>
      <c r="AD393" s="7">
        <f>SUM($AB$8:AB393)+CurrentInventory</f>
        <v>0</v>
      </c>
      <c r="AE393" s="7" t="e">
        <f t="shared" si="35"/>
        <v>#N/A</v>
      </c>
      <c r="AT393" s="17"/>
    </row>
    <row r="394" spans="11:46" x14ac:dyDescent="0.25">
      <c r="K394" s="8">
        <f t="shared" si="33"/>
        <v>44092</v>
      </c>
      <c r="L394" s="7">
        <f t="shared" si="34"/>
        <v>56.597999999999999</v>
      </c>
      <c r="N394" s="8">
        <f t="shared" si="31"/>
        <v>44092</v>
      </c>
      <c r="O394" s="23">
        <f t="shared" si="32"/>
        <v>1.0363205401160585</v>
      </c>
      <c r="Z394" s="20"/>
      <c r="AA394" s="8"/>
      <c r="AB394" s="7"/>
      <c r="AC394" s="19"/>
      <c r="AD394" s="7">
        <f>SUM($AB$8:AB394)+CurrentInventory</f>
        <v>0</v>
      </c>
      <c r="AE394" s="7" t="e">
        <f t="shared" si="35"/>
        <v>#N/A</v>
      </c>
      <c r="AT394" s="17"/>
    </row>
    <row r="395" spans="11:46" x14ac:dyDescent="0.25">
      <c r="K395" s="8">
        <f t="shared" si="33"/>
        <v>44093</v>
      </c>
      <c r="L395" s="7">
        <f t="shared" si="34"/>
        <v>56.597999999999999</v>
      </c>
      <c r="N395" s="8">
        <f t="shared" si="31"/>
        <v>44093</v>
      </c>
      <c r="O395" s="23">
        <f t="shared" si="32"/>
        <v>1.0363205401160585</v>
      </c>
      <c r="Z395" s="20"/>
      <c r="AA395" s="8"/>
      <c r="AB395" s="7"/>
      <c r="AC395" s="19"/>
      <c r="AD395" s="7">
        <f>SUM($AB$8:AB395)+CurrentInventory</f>
        <v>0</v>
      </c>
      <c r="AE395" s="7" t="e">
        <f t="shared" si="35"/>
        <v>#N/A</v>
      </c>
      <c r="AT395" s="17"/>
    </row>
    <row r="396" spans="11:46" x14ac:dyDescent="0.25">
      <c r="K396" s="8">
        <f t="shared" si="33"/>
        <v>44094</v>
      </c>
      <c r="L396" s="7">
        <f t="shared" si="34"/>
        <v>56.597999999999999</v>
      </c>
      <c r="N396" s="8">
        <f t="shared" si="31"/>
        <v>44094</v>
      </c>
      <c r="O396" s="23">
        <f t="shared" si="32"/>
        <v>1.0363205401160585</v>
      </c>
      <c r="Z396" s="20"/>
      <c r="AA396" s="8"/>
      <c r="AB396" s="7"/>
      <c r="AC396" s="19"/>
      <c r="AD396" s="7">
        <f>SUM($AB$8:AB396)+CurrentInventory</f>
        <v>0</v>
      </c>
      <c r="AE396" s="7" t="e">
        <f t="shared" si="35"/>
        <v>#N/A</v>
      </c>
      <c r="AT396" s="17"/>
    </row>
    <row r="397" spans="11:46" x14ac:dyDescent="0.25">
      <c r="K397" s="8">
        <f t="shared" si="33"/>
        <v>44095</v>
      </c>
      <c r="L397" s="7">
        <f t="shared" si="34"/>
        <v>56.597999999999999</v>
      </c>
      <c r="N397" s="8">
        <f t="shared" si="31"/>
        <v>44095</v>
      </c>
      <c r="O397" s="23">
        <f t="shared" si="32"/>
        <v>1.0363205401160585</v>
      </c>
      <c r="Z397" s="20"/>
      <c r="AA397" s="8"/>
      <c r="AB397" s="7"/>
      <c r="AC397" s="19"/>
      <c r="AD397" s="7">
        <f>SUM($AB$8:AB397)+CurrentInventory</f>
        <v>0</v>
      </c>
      <c r="AE397" s="7" t="e">
        <f t="shared" si="35"/>
        <v>#N/A</v>
      </c>
      <c r="AT397" s="17"/>
    </row>
    <row r="398" spans="11:46" x14ac:dyDescent="0.25">
      <c r="K398" s="8">
        <f t="shared" si="33"/>
        <v>44096</v>
      </c>
      <c r="L398" s="7">
        <f t="shared" si="34"/>
        <v>56.597999999999999</v>
      </c>
      <c r="N398" s="8">
        <f t="shared" si="31"/>
        <v>44096</v>
      </c>
      <c r="O398" s="23">
        <f t="shared" si="32"/>
        <v>1.0363205401160585</v>
      </c>
      <c r="Z398" s="20"/>
      <c r="AA398" s="8"/>
      <c r="AB398" s="7"/>
      <c r="AC398" s="19"/>
      <c r="AD398" s="7">
        <f>SUM($AB$8:AB398)+CurrentInventory</f>
        <v>0</v>
      </c>
      <c r="AE398" s="7" t="e">
        <f t="shared" si="35"/>
        <v>#N/A</v>
      </c>
      <c r="AT398" s="17"/>
    </row>
    <row r="399" spans="11:46" x14ac:dyDescent="0.25">
      <c r="K399" s="8">
        <f t="shared" si="33"/>
        <v>44097</v>
      </c>
      <c r="L399" s="7">
        <f t="shared" si="34"/>
        <v>56.597999999999999</v>
      </c>
      <c r="N399" s="8">
        <f t="shared" si="31"/>
        <v>44097</v>
      </c>
      <c r="O399" s="23">
        <f t="shared" si="32"/>
        <v>1.0363205401160585</v>
      </c>
      <c r="Z399" s="20"/>
      <c r="AA399" s="8"/>
      <c r="AB399" s="7"/>
      <c r="AC399" s="19"/>
      <c r="AD399" s="7">
        <f>SUM($AB$8:AB399)+CurrentInventory</f>
        <v>0</v>
      </c>
      <c r="AE399" s="7" t="e">
        <f t="shared" si="35"/>
        <v>#N/A</v>
      </c>
      <c r="AT399" s="17"/>
    </row>
    <row r="400" spans="11:46" x14ac:dyDescent="0.25">
      <c r="K400" s="8">
        <f t="shared" si="33"/>
        <v>44098</v>
      </c>
      <c r="L400" s="7">
        <f t="shared" si="34"/>
        <v>56.597999999999999</v>
      </c>
      <c r="N400" s="8">
        <f t="shared" si="31"/>
        <v>44098</v>
      </c>
      <c r="O400" s="23">
        <f t="shared" si="32"/>
        <v>1.0363205401160585</v>
      </c>
      <c r="Z400" s="20"/>
      <c r="AA400" s="8"/>
      <c r="AB400" s="7"/>
      <c r="AC400" s="19"/>
      <c r="AD400" s="7">
        <f>SUM($AB$8:AB400)+CurrentInventory</f>
        <v>0</v>
      </c>
      <c r="AE400" s="7" t="e">
        <f t="shared" si="35"/>
        <v>#N/A</v>
      </c>
      <c r="AT400" s="17"/>
    </row>
    <row r="401" spans="11:46" x14ac:dyDescent="0.25">
      <c r="K401" s="8">
        <f t="shared" si="33"/>
        <v>44099</v>
      </c>
      <c r="L401" s="7">
        <f t="shared" si="34"/>
        <v>56.597999999999999</v>
      </c>
      <c r="N401" s="8">
        <f t="shared" si="31"/>
        <v>44099</v>
      </c>
      <c r="O401" s="23">
        <f t="shared" si="32"/>
        <v>1.0363205401160585</v>
      </c>
      <c r="Z401" s="20"/>
      <c r="AA401" s="8"/>
      <c r="AB401" s="7"/>
      <c r="AC401" s="19"/>
      <c r="AD401" s="7">
        <f>SUM($AB$8:AB401)+CurrentInventory</f>
        <v>0</v>
      </c>
      <c r="AE401" s="7" t="e">
        <f t="shared" si="35"/>
        <v>#N/A</v>
      </c>
      <c r="AT401" s="17"/>
    </row>
    <row r="402" spans="11:46" x14ac:dyDescent="0.25">
      <c r="K402" s="8">
        <f t="shared" si="33"/>
        <v>44100</v>
      </c>
      <c r="L402" s="7">
        <f t="shared" si="34"/>
        <v>56.597999999999999</v>
      </c>
      <c r="N402" s="8">
        <f t="shared" si="31"/>
        <v>44100</v>
      </c>
      <c r="O402" s="23">
        <f t="shared" si="32"/>
        <v>1.0363205401160585</v>
      </c>
      <c r="Z402" s="20"/>
      <c r="AA402" s="8"/>
      <c r="AB402" s="7"/>
      <c r="AC402" s="19"/>
      <c r="AD402" s="7">
        <f>SUM($AB$8:AB402)+CurrentInventory</f>
        <v>0</v>
      </c>
      <c r="AE402" s="7" t="e">
        <f t="shared" si="35"/>
        <v>#N/A</v>
      </c>
      <c r="AT402" s="17"/>
    </row>
    <row r="403" spans="11:46" x14ac:dyDescent="0.25">
      <c r="K403" s="8">
        <f t="shared" si="33"/>
        <v>44101</v>
      </c>
      <c r="L403" s="7">
        <f t="shared" si="34"/>
        <v>56.597999999999999</v>
      </c>
      <c r="N403" s="8">
        <f t="shared" si="31"/>
        <v>44101</v>
      </c>
      <c r="O403" s="23">
        <f t="shared" si="32"/>
        <v>1.0363205401160585</v>
      </c>
      <c r="Z403" s="20"/>
      <c r="AA403" s="8"/>
      <c r="AB403" s="7"/>
      <c r="AC403" s="19"/>
      <c r="AD403" s="7">
        <f>SUM($AB$8:AB403)+CurrentInventory</f>
        <v>0</v>
      </c>
      <c r="AE403" s="7" t="e">
        <f t="shared" si="35"/>
        <v>#N/A</v>
      </c>
      <c r="AT403" s="17"/>
    </row>
    <row r="404" spans="11:46" x14ac:dyDescent="0.25">
      <c r="K404" s="8">
        <f t="shared" si="33"/>
        <v>44102</v>
      </c>
      <c r="L404" s="7">
        <f t="shared" si="34"/>
        <v>56.597999999999999</v>
      </c>
      <c r="N404" s="8">
        <f t="shared" si="31"/>
        <v>44102</v>
      </c>
      <c r="O404" s="23">
        <f t="shared" si="32"/>
        <v>1.0363205401160585</v>
      </c>
      <c r="Z404" s="20"/>
      <c r="AA404" s="8"/>
      <c r="AB404" s="7"/>
      <c r="AC404" s="19"/>
      <c r="AD404" s="7">
        <f>SUM($AB$8:AB404)+CurrentInventory</f>
        <v>0</v>
      </c>
      <c r="AE404" s="7" t="e">
        <f t="shared" si="35"/>
        <v>#N/A</v>
      </c>
      <c r="AT404" s="17"/>
    </row>
    <row r="405" spans="11:46" x14ac:dyDescent="0.25">
      <c r="K405" s="8">
        <f t="shared" si="33"/>
        <v>44103</v>
      </c>
      <c r="L405" s="7">
        <f t="shared" si="34"/>
        <v>56.597999999999999</v>
      </c>
      <c r="N405" s="8">
        <f t="shared" si="31"/>
        <v>44103</v>
      </c>
      <c r="O405" s="23">
        <f t="shared" si="32"/>
        <v>1.0363205401160585</v>
      </c>
      <c r="Z405" s="20"/>
      <c r="AA405" s="8"/>
      <c r="AB405" s="7"/>
      <c r="AC405" s="19"/>
      <c r="AD405" s="7">
        <f>SUM($AB$8:AB405)+CurrentInventory</f>
        <v>0</v>
      </c>
      <c r="AE405" s="7" t="e">
        <f t="shared" si="35"/>
        <v>#N/A</v>
      </c>
      <c r="AT405" s="17"/>
    </row>
    <row r="406" spans="11:46" x14ac:dyDescent="0.25">
      <c r="K406" s="8">
        <f t="shared" si="33"/>
        <v>44104</v>
      </c>
      <c r="L406" s="7">
        <f t="shared" si="34"/>
        <v>56.597999999999999</v>
      </c>
      <c r="N406" s="8">
        <f t="shared" si="31"/>
        <v>44104</v>
      </c>
      <c r="O406" s="23">
        <f t="shared" si="32"/>
        <v>1.0363205401160585</v>
      </c>
      <c r="Z406" s="20"/>
      <c r="AA406" s="8"/>
      <c r="AB406" s="7"/>
      <c r="AC406" s="19"/>
      <c r="AD406" s="7">
        <f>SUM($AB$8:AB406)+CurrentInventory</f>
        <v>0</v>
      </c>
      <c r="AE406" s="7" t="e">
        <f t="shared" si="35"/>
        <v>#N/A</v>
      </c>
      <c r="AT406" s="17"/>
    </row>
    <row r="407" spans="11:46" x14ac:dyDescent="0.25">
      <c r="K407" s="8">
        <f t="shared" si="33"/>
        <v>44105</v>
      </c>
      <c r="L407" s="7">
        <f t="shared" si="34"/>
        <v>59.54</v>
      </c>
      <c r="N407" s="8">
        <f t="shared" si="31"/>
        <v>44105</v>
      </c>
      <c r="O407" s="23">
        <f t="shared" si="32"/>
        <v>0.87653862722048359</v>
      </c>
      <c r="Z407" s="20"/>
      <c r="AA407" s="8"/>
      <c r="AB407" s="7"/>
      <c r="AC407" s="19"/>
      <c r="AD407" s="7">
        <f>SUM($AB$8:AB407)+CurrentInventory</f>
        <v>0</v>
      </c>
      <c r="AE407" s="7" t="e">
        <f t="shared" si="35"/>
        <v>#N/A</v>
      </c>
      <c r="AT407" s="17"/>
    </row>
    <row r="408" spans="11:46" x14ac:dyDescent="0.25">
      <c r="K408" s="8">
        <f t="shared" si="33"/>
        <v>44106</v>
      </c>
      <c r="L408" s="7">
        <f t="shared" si="34"/>
        <v>59.54</v>
      </c>
      <c r="N408" s="8">
        <f t="shared" si="31"/>
        <v>44106</v>
      </c>
      <c r="O408" s="23">
        <f t="shared" si="32"/>
        <v>0.87653862722048359</v>
      </c>
      <c r="Z408" s="20"/>
      <c r="AA408" s="8"/>
      <c r="AB408" s="7"/>
      <c r="AC408" s="19"/>
      <c r="AD408" s="7">
        <f>SUM($AB$8:AB408)+CurrentInventory</f>
        <v>0</v>
      </c>
      <c r="AE408" s="7" t="e">
        <f t="shared" si="35"/>
        <v>#N/A</v>
      </c>
      <c r="AT408" s="17"/>
    </row>
    <row r="409" spans="11:46" x14ac:dyDescent="0.25">
      <c r="K409" s="8">
        <f t="shared" si="33"/>
        <v>44107</v>
      </c>
      <c r="L409" s="7">
        <f t="shared" si="34"/>
        <v>59.54</v>
      </c>
      <c r="N409" s="8">
        <f t="shared" si="31"/>
        <v>44107</v>
      </c>
      <c r="O409" s="23">
        <f t="shared" si="32"/>
        <v>0.87653862722048359</v>
      </c>
      <c r="Z409" s="20"/>
      <c r="AA409" s="8"/>
      <c r="AB409" s="7"/>
      <c r="AC409" s="19"/>
      <c r="AD409" s="7">
        <f>SUM($AB$8:AB409)+CurrentInventory</f>
        <v>0</v>
      </c>
      <c r="AE409" s="7" t="e">
        <f t="shared" si="35"/>
        <v>#N/A</v>
      </c>
      <c r="AT409" s="17"/>
    </row>
    <row r="410" spans="11:46" x14ac:dyDescent="0.25">
      <c r="K410" s="8">
        <f t="shared" si="33"/>
        <v>44108</v>
      </c>
      <c r="L410" s="7">
        <f t="shared" si="34"/>
        <v>59.54</v>
      </c>
      <c r="N410" s="8">
        <f t="shared" si="31"/>
        <v>44108</v>
      </c>
      <c r="O410" s="23">
        <f t="shared" si="32"/>
        <v>0.87653862722048359</v>
      </c>
      <c r="Z410" s="20"/>
      <c r="AA410" s="8"/>
      <c r="AB410" s="7"/>
      <c r="AC410" s="19"/>
      <c r="AD410" s="7">
        <f>SUM($AB$8:AB410)+CurrentInventory</f>
        <v>0</v>
      </c>
      <c r="AE410" s="7" t="e">
        <f t="shared" si="35"/>
        <v>#N/A</v>
      </c>
      <c r="AT410" s="17"/>
    </row>
    <row r="411" spans="11:46" x14ac:dyDescent="0.25">
      <c r="K411" s="8">
        <f t="shared" si="33"/>
        <v>44109</v>
      </c>
      <c r="L411" s="7">
        <f t="shared" si="34"/>
        <v>59.54</v>
      </c>
      <c r="N411" s="8">
        <f t="shared" si="31"/>
        <v>44109</v>
      </c>
      <c r="O411" s="23">
        <f t="shared" si="32"/>
        <v>0.87653862722048359</v>
      </c>
      <c r="Z411" s="20"/>
      <c r="AA411" s="8"/>
      <c r="AB411" s="7"/>
      <c r="AC411" s="19"/>
      <c r="AD411" s="7">
        <f>SUM($AB$8:AB411)+CurrentInventory</f>
        <v>0</v>
      </c>
      <c r="AE411" s="7" t="e">
        <f t="shared" si="35"/>
        <v>#N/A</v>
      </c>
      <c r="AT411" s="17"/>
    </row>
    <row r="412" spans="11:46" x14ac:dyDescent="0.25">
      <c r="K412" s="8">
        <f t="shared" si="33"/>
        <v>44110</v>
      </c>
      <c r="L412" s="7">
        <f t="shared" si="34"/>
        <v>59.54</v>
      </c>
      <c r="N412" s="8">
        <f t="shared" si="31"/>
        <v>44110</v>
      </c>
      <c r="O412" s="23">
        <f t="shared" si="32"/>
        <v>0.87653862722048359</v>
      </c>
      <c r="Z412" s="20"/>
      <c r="AA412" s="8"/>
      <c r="AB412" s="7"/>
      <c r="AC412" s="19"/>
      <c r="AD412" s="7">
        <f>SUM($AB$8:AB412)+CurrentInventory</f>
        <v>0</v>
      </c>
      <c r="AE412" s="7" t="e">
        <f t="shared" si="35"/>
        <v>#N/A</v>
      </c>
      <c r="AT412" s="17"/>
    </row>
    <row r="413" spans="11:46" x14ac:dyDescent="0.25">
      <c r="K413" s="8">
        <f t="shared" si="33"/>
        <v>44111</v>
      </c>
      <c r="L413" s="7">
        <f t="shared" si="34"/>
        <v>59.54</v>
      </c>
      <c r="N413" s="8">
        <f t="shared" si="31"/>
        <v>44111</v>
      </c>
      <c r="O413" s="23">
        <f t="shared" si="32"/>
        <v>0.87653862722048359</v>
      </c>
      <c r="Z413" s="20"/>
      <c r="AA413" s="8"/>
      <c r="AB413" s="7"/>
      <c r="AC413" s="19"/>
      <c r="AD413" s="7">
        <f>SUM($AB$8:AB413)+CurrentInventory</f>
        <v>0</v>
      </c>
      <c r="AE413" s="7" t="e">
        <f t="shared" si="35"/>
        <v>#N/A</v>
      </c>
      <c r="AT413" s="17"/>
    </row>
    <row r="414" spans="11:46" x14ac:dyDescent="0.25">
      <c r="K414" s="8">
        <f t="shared" si="33"/>
        <v>44112</v>
      </c>
      <c r="L414" s="7">
        <f t="shared" si="34"/>
        <v>59.54</v>
      </c>
      <c r="N414" s="8">
        <f t="shared" si="31"/>
        <v>44112</v>
      </c>
      <c r="O414" s="23">
        <f t="shared" si="32"/>
        <v>0.87653862722048359</v>
      </c>
      <c r="Z414" s="20"/>
      <c r="AA414" s="8"/>
      <c r="AB414" s="7"/>
      <c r="AC414" s="19"/>
      <c r="AD414" s="7">
        <f>SUM($AB$8:AB414)+CurrentInventory</f>
        <v>0</v>
      </c>
      <c r="AE414" s="7" t="e">
        <f t="shared" si="35"/>
        <v>#N/A</v>
      </c>
      <c r="AT414" s="17"/>
    </row>
    <row r="415" spans="11:46" x14ac:dyDescent="0.25">
      <c r="K415" s="8">
        <f t="shared" si="33"/>
        <v>44113</v>
      </c>
      <c r="L415" s="7">
        <f t="shared" si="34"/>
        <v>59.54</v>
      </c>
      <c r="N415" s="8">
        <f t="shared" si="31"/>
        <v>44113</v>
      </c>
      <c r="O415" s="23">
        <f t="shared" si="32"/>
        <v>0.87653862722048359</v>
      </c>
      <c r="Z415" s="20"/>
      <c r="AA415" s="8"/>
      <c r="AB415" s="7"/>
      <c r="AC415" s="19"/>
      <c r="AD415" s="7">
        <f>SUM($AB$8:AB415)+CurrentInventory</f>
        <v>0</v>
      </c>
      <c r="AE415" s="7" t="e">
        <f t="shared" si="35"/>
        <v>#N/A</v>
      </c>
      <c r="AT415" s="17"/>
    </row>
    <row r="416" spans="11:46" x14ac:dyDescent="0.25">
      <c r="K416" s="8">
        <f t="shared" si="33"/>
        <v>44114</v>
      </c>
      <c r="L416" s="7">
        <f t="shared" si="34"/>
        <v>59.54</v>
      </c>
      <c r="N416" s="8">
        <f t="shared" si="31"/>
        <v>44114</v>
      </c>
      <c r="O416" s="23">
        <f t="shared" si="32"/>
        <v>0.87653862722048359</v>
      </c>
      <c r="Z416" s="20"/>
      <c r="AA416" s="8"/>
      <c r="AB416" s="7"/>
      <c r="AC416" s="19"/>
      <c r="AD416" s="7">
        <f>SUM($AB$8:AB416)+CurrentInventory</f>
        <v>0</v>
      </c>
      <c r="AE416" s="7" t="e">
        <f t="shared" si="35"/>
        <v>#N/A</v>
      </c>
      <c r="AT416" s="17"/>
    </row>
    <row r="417" spans="11:46" x14ac:dyDescent="0.25">
      <c r="K417" s="8">
        <f t="shared" si="33"/>
        <v>44115</v>
      </c>
      <c r="L417" s="7">
        <f t="shared" si="34"/>
        <v>59.54</v>
      </c>
      <c r="N417" s="8">
        <f t="shared" si="31"/>
        <v>44115</v>
      </c>
      <c r="O417" s="23">
        <f t="shared" si="32"/>
        <v>0.87653862722048359</v>
      </c>
      <c r="Z417" s="20"/>
      <c r="AA417" s="8"/>
      <c r="AB417" s="7"/>
      <c r="AC417" s="19"/>
      <c r="AD417" s="7">
        <f>SUM($AB$8:AB417)+CurrentInventory</f>
        <v>0</v>
      </c>
      <c r="AE417" s="7" t="e">
        <f t="shared" si="35"/>
        <v>#N/A</v>
      </c>
      <c r="AT417" s="17"/>
    </row>
    <row r="418" spans="11:46" x14ac:dyDescent="0.25">
      <c r="K418" s="8">
        <f t="shared" si="33"/>
        <v>44116</v>
      </c>
      <c r="L418" s="7">
        <f t="shared" si="34"/>
        <v>59.54</v>
      </c>
      <c r="N418" s="8">
        <f t="shared" si="31"/>
        <v>44116</v>
      </c>
      <c r="O418" s="23">
        <f t="shared" si="32"/>
        <v>0.87653862722048359</v>
      </c>
      <c r="Z418" s="20"/>
      <c r="AA418" s="8"/>
      <c r="AB418" s="7"/>
      <c r="AC418" s="19"/>
      <c r="AD418" s="7">
        <f>SUM($AB$8:AB418)+CurrentInventory</f>
        <v>0</v>
      </c>
      <c r="AE418" s="7" t="e">
        <f t="shared" si="35"/>
        <v>#N/A</v>
      </c>
      <c r="AT418" s="17"/>
    </row>
    <row r="419" spans="11:46" x14ac:dyDescent="0.25">
      <c r="K419" s="8">
        <f t="shared" si="33"/>
        <v>44117</v>
      </c>
      <c r="L419" s="7">
        <f t="shared" si="34"/>
        <v>59.54</v>
      </c>
      <c r="N419" s="8">
        <f t="shared" si="31"/>
        <v>44117</v>
      </c>
      <c r="O419" s="23">
        <f t="shared" si="32"/>
        <v>0.87653862722048359</v>
      </c>
      <c r="Z419" s="20"/>
      <c r="AA419" s="8"/>
      <c r="AB419" s="7"/>
      <c r="AC419" s="19"/>
      <c r="AD419" s="7">
        <f>SUM($AB$8:AB419)+CurrentInventory</f>
        <v>0</v>
      </c>
      <c r="AE419" s="7" t="e">
        <f t="shared" si="35"/>
        <v>#N/A</v>
      </c>
      <c r="AT419" s="17"/>
    </row>
    <row r="420" spans="11:46" x14ac:dyDescent="0.25">
      <c r="K420" s="8">
        <f t="shared" si="33"/>
        <v>44118</v>
      </c>
      <c r="L420" s="7">
        <f t="shared" si="34"/>
        <v>59.54</v>
      </c>
      <c r="N420" s="8">
        <f t="shared" si="31"/>
        <v>44118</v>
      </c>
      <c r="O420" s="23">
        <f t="shared" si="32"/>
        <v>0.87653862722048359</v>
      </c>
      <c r="Z420" s="20"/>
      <c r="AA420" s="8"/>
      <c r="AB420" s="7"/>
      <c r="AC420" s="19"/>
      <c r="AD420" s="7">
        <f>SUM($AB$8:AB420)+CurrentInventory</f>
        <v>0</v>
      </c>
      <c r="AE420" s="7" t="e">
        <f t="shared" si="35"/>
        <v>#N/A</v>
      </c>
      <c r="AT420" s="17"/>
    </row>
    <row r="421" spans="11:46" x14ac:dyDescent="0.25">
      <c r="K421" s="8">
        <f t="shared" si="33"/>
        <v>44119</v>
      </c>
      <c r="L421" s="7">
        <f t="shared" si="34"/>
        <v>59.54</v>
      </c>
      <c r="N421" s="8">
        <f t="shared" si="31"/>
        <v>44119</v>
      </c>
      <c r="O421" s="23">
        <f t="shared" si="32"/>
        <v>0.87653862722048359</v>
      </c>
      <c r="Z421" s="20"/>
      <c r="AA421" s="8"/>
      <c r="AB421" s="7"/>
      <c r="AC421" s="19"/>
      <c r="AD421" s="7">
        <f>SUM($AB$8:AB421)+CurrentInventory</f>
        <v>0</v>
      </c>
      <c r="AE421" s="7" t="e">
        <f t="shared" si="35"/>
        <v>#N/A</v>
      </c>
      <c r="AT421" s="17"/>
    </row>
    <row r="422" spans="11:46" x14ac:dyDescent="0.25">
      <c r="K422" s="8">
        <f t="shared" si="33"/>
        <v>44120</v>
      </c>
      <c r="L422" s="7">
        <f t="shared" si="34"/>
        <v>59.54</v>
      </c>
      <c r="N422" s="8">
        <f t="shared" si="31"/>
        <v>44120</v>
      </c>
      <c r="O422" s="23">
        <f t="shared" si="32"/>
        <v>0.87653862722048359</v>
      </c>
      <c r="Z422" s="20"/>
      <c r="AA422" s="8"/>
      <c r="AB422" s="7"/>
      <c r="AC422" s="19"/>
      <c r="AD422" s="7">
        <f>SUM($AB$8:AB422)+CurrentInventory</f>
        <v>0</v>
      </c>
      <c r="AE422" s="7" t="e">
        <f t="shared" si="35"/>
        <v>#N/A</v>
      </c>
      <c r="AT422" s="17"/>
    </row>
    <row r="423" spans="11:46" x14ac:dyDescent="0.25">
      <c r="K423" s="8">
        <f t="shared" si="33"/>
        <v>44121</v>
      </c>
      <c r="L423" s="7">
        <f t="shared" si="34"/>
        <v>59.54</v>
      </c>
      <c r="N423" s="8">
        <f t="shared" si="31"/>
        <v>44121</v>
      </c>
      <c r="O423" s="23">
        <f t="shared" si="32"/>
        <v>0.87653862722048359</v>
      </c>
      <c r="Z423" s="20"/>
      <c r="AA423" s="8"/>
      <c r="AB423" s="7"/>
      <c r="AC423" s="19"/>
      <c r="AD423" s="7">
        <f>SUM($AB$8:AB423)+CurrentInventory</f>
        <v>0</v>
      </c>
      <c r="AE423" s="7" t="e">
        <f t="shared" si="35"/>
        <v>#N/A</v>
      </c>
      <c r="AT423" s="17"/>
    </row>
    <row r="424" spans="11:46" x14ac:dyDescent="0.25">
      <c r="K424" s="8">
        <f t="shared" si="33"/>
        <v>44122</v>
      </c>
      <c r="L424" s="7">
        <f t="shared" si="34"/>
        <v>59.54</v>
      </c>
      <c r="N424" s="8">
        <f t="shared" si="31"/>
        <v>44122</v>
      </c>
      <c r="O424" s="23">
        <f t="shared" si="32"/>
        <v>0.87653862722048359</v>
      </c>
      <c r="Z424" s="20"/>
      <c r="AA424" s="8"/>
      <c r="AB424" s="7"/>
      <c r="AC424" s="19"/>
      <c r="AD424" s="7">
        <f>SUM($AB$8:AB424)+CurrentInventory</f>
        <v>0</v>
      </c>
      <c r="AE424" s="7" t="e">
        <f t="shared" si="35"/>
        <v>#N/A</v>
      </c>
      <c r="AT424" s="17"/>
    </row>
    <row r="425" spans="11:46" x14ac:dyDescent="0.25">
      <c r="K425" s="8">
        <f t="shared" si="33"/>
        <v>44123</v>
      </c>
      <c r="L425" s="7">
        <f t="shared" si="34"/>
        <v>59.54</v>
      </c>
      <c r="N425" s="8">
        <f t="shared" si="31"/>
        <v>44123</v>
      </c>
      <c r="O425" s="23">
        <f t="shared" si="32"/>
        <v>0.87653862722048359</v>
      </c>
      <c r="Z425" s="20"/>
      <c r="AA425" s="8"/>
      <c r="AB425" s="7"/>
      <c r="AC425" s="19"/>
      <c r="AD425" s="7">
        <f>SUM($AB$8:AB425)+CurrentInventory</f>
        <v>0</v>
      </c>
      <c r="AE425" s="7" t="e">
        <f t="shared" si="35"/>
        <v>#N/A</v>
      </c>
      <c r="AT425" s="17"/>
    </row>
    <row r="426" spans="11:46" x14ac:dyDescent="0.25">
      <c r="K426" s="8">
        <f t="shared" si="33"/>
        <v>44124</v>
      </c>
      <c r="L426" s="7">
        <f t="shared" si="34"/>
        <v>59.54</v>
      </c>
      <c r="N426" s="8">
        <f t="shared" si="31"/>
        <v>44124</v>
      </c>
      <c r="O426" s="23">
        <f t="shared" si="32"/>
        <v>0.87653862722048359</v>
      </c>
      <c r="Z426" s="20"/>
      <c r="AA426" s="8"/>
      <c r="AB426" s="7"/>
      <c r="AC426" s="19"/>
      <c r="AD426" s="7">
        <f>SUM($AB$8:AB426)+CurrentInventory</f>
        <v>0</v>
      </c>
      <c r="AE426" s="7" t="e">
        <f t="shared" si="35"/>
        <v>#N/A</v>
      </c>
      <c r="AT426" s="17"/>
    </row>
    <row r="427" spans="11:46" x14ac:dyDescent="0.25">
      <c r="K427" s="8">
        <f t="shared" si="33"/>
        <v>44125</v>
      </c>
      <c r="L427" s="7">
        <f t="shared" si="34"/>
        <v>59.54</v>
      </c>
      <c r="N427" s="8">
        <f t="shared" si="31"/>
        <v>44125</v>
      </c>
      <c r="O427" s="23">
        <f t="shared" si="32"/>
        <v>0.87653862722048359</v>
      </c>
      <c r="Z427" s="20"/>
      <c r="AA427" s="8"/>
      <c r="AB427" s="7"/>
      <c r="AC427" s="19"/>
      <c r="AD427" s="7">
        <f>SUM($AB$8:AB427)+CurrentInventory</f>
        <v>0</v>
      </c>
      <c r="AE427" s="7" t="e">
        <f t="shared" si="35"/>
        <v>#N/A</v>
      </c>
      <c r="AT427" s="17"/>
    </row>
    <row r="428" spans="11:46" x14ac:dyDescent="0.25">
      <c r="K428" s="8">
        <f t="shared" si="33"/>
        <v>44126</v>
      </c>
      <c r="L428" s="7">
        <f t="shared" si="34"/>
        <v>59.54</v>
      </c>
      <c r="N428" s="8">
        <f t="shared" si="31"/>
        <v>44126</v>
      </c>
      <c r="O428" s="23">
        <f t="shared" si="32"/>
        <v>0.87653862722048359</v>
      </c>
      <c r="Z428" s="20"/>
      <c r="AA428" s="8"/>
      <c r="AB428" s="7"/>
      <c r="AC428" s="19"/>
      <c r="AD428" s="7">
        <f>SUM($AB$8:AB428)+CurrentInventory</f>
        <v>0</v>
      </c>
      <c r="AE428" s="7" t="e">
        <f t="shared" si="35"/>
        <v>#N/A</v>
      </c>
      <c r="AT428" s="17"/>
    </row>
    <row r="429" spans="11:46" x14ac:dyDescent="0.25">
      <c r="K429" s="8">
        <f t="shared" si="33"/>
        <v>44127</v>
      </c>
      <c r="L429" s="7">
        <f t="shared" si="34"/>
        <v>59.54</v>
      </c>
      <c r="N429" s="8">
        <f t="shared" si="31"/>
        <v>44127</v>
      </c>
      <c r="O429" s="23">
        <f t="shared" si="32"/>
        <v>0.87653862722048359</v>
      </c>
      <c r="Z429" s="20"/>
      <c r="AA429" s="8"/>
      <c r="AB429" s="7"/>
      <c r="AC429" s="19"/>
      <c r="AD429" s="7">
        <f>SUM($AB$8:AB429)+CurrentInventory</f>
        <v>0</v>
      </c>
      <c r="AE429" s="7" t="e">
        <f t="shared" si="35"/>
        <v>#N/A</v>
      </c>
      <c r="AT429" s="17"/>
    </row>
    <row r="430" spans="11:46" x14ac:dyDescent="0.25">
      <c r="K430" s="8">
        <f t="shared" si="33"/>
        <v>44128</v>
      </c>
      <c r="L430" s="7">
        <f t="shared" si="34"/>
        <v>59.54</v>
      </c>
      <c r="N430" s="8">
        <f t="shared" si="31"/>
        <v>44128</v>
      </c>
      <c r="O430" s="23">
        <f t="shared" si="32"/>
        <v>0.87653862722048359</v>
      </c>
      <c r="Z430" s="20"/>
      <c r="AA430" s="8"/>
      <c r="AB430" s="7"/>
      <c r="AC430" s="19"/>
      <c r="AD430" s="7">
        <f>SUM($AB$8:AB430)+CurrentInventory</f>
        <v>0</v>
      </c>
      <c r="AE430" s="7" t="e">
        <f t="shared" si="35"/>
        <v>#N/A</v>
      </c>
      <c r="AT430" s="17"/>
    </row>
    <row r="431" spans="11:46" x14ac:dyDescent="0.25">
      <c r="K431" s="8">
        <f t="shared" si="33"/>
        <v>44129</v>
      </c>
      <c r="L431" s="7">
        <f t="shared" si="34"/>
        <v>59.54</v>
      </c>
      <c r="N431" s="8">
        <f t="shared" si="31"/>
        <v>44129</v>
      </c>
      <c r="O431" s="23">
        <f t="shared" si="32"/>
        <v>0.87653862722048359</v>
      </c>
      <c r="Z431" s="20"/>
      <c r="AA431" s="8"/>
      <c r="AB431" s="7"/>
      <c r="AC431" s="19"/>
      <c r="AD431" s="7">
        <f>SUM($AB$8:AB431)+CurrentInventory</f>
        <v>0</v>
      </c>
      <c r="AE431" s="7" t="e">
        <f t="shared" si="35"/>
        <v>#N/A</v>
      </c>
      <c r="AT431" s="17"/>
    </row>
    <row r="432" spans="11:46" x14ac:dyDescent="0.25">
      <c r="K432" s="8">
        <f t="shared" si="33"/>
        <v>44130</v>
      </c>
      <c r="L432" s="7">
        <f t="shared" si="34"/>
        <v>59.54</v>
      </c>
      <c r="N432" s="8">
        <f t="shared" si="31"/>
        <v>44130</v>
      </c>
      <c r="O432" s="23">
        <f t="shared" si="32"/>
        <v>0.87653862722048359</v>
      </c>
      <c r="Z432" s="20"/>
      <c r="AA432" s="8"/>
      <c r="AB432" s="7"/>
      <c r="AC432" s="19"/>
      <c r="AD432" s="7">
        <f>SUM($AB$8:AB432)+CurrentInventory</f>
        <v>0</v>
      </c>
      <c r="AE432" s="7" t="e">
        <f t="shared" si="35"/>
        <v>#N/A</v>
      </c>
      <c r="AT432" s="17"/>
    </row>
    <row r="433" spans="11:46" x14ac:dyDescent="0.25">
      <c r="K433" s="8">
        <f t="shared" si="33"/>
        <v>44131</v>
      </c>
      <c r="L433" s="7">
        <f t="shared" si="34"/>
        <v>59.54</v>
      </c>
      <c r="N433" s="8">
        <f t="shared" si="31"/>
        <v>44131</v>
      </c>
      <c r="O433" s="23">
        <f t="shared" si="32"/>
        <v>0.87653862722048359</v>
      </c>
      <c r="Z433" s="20"/>
      <c r="AA433" s="8"/>
      <c r="AB433" s="7"/>
      <c r="AC433" s="19"/>
      <c r="AD433" s="7">
        <f>SUM($AB$8:AB433)+CurrentInventory</f>
        <v>0</v>
      </c>
      <c r="AE433" s="7" t="e">
        <f t="shared" si="35"/>
        <v>#N/A</v>
      </c>
      <c r="AT433" s="17"/>
    </row>
    <row r="434" spans="11:46" x14ac:dyDescent="0.25">
      <c r="K434" s="8">
        <f t="shared" si="33"/>
        <v>44132</v>
      </c>
      <c r="L434" s="7">
        <f t="shared" si="34"/>
        <v>59.54</v>
      </c>
      <c r="N434" s="8">
        <f t="shared" si="31"/>
        <v>44132</v>
      </c>
      <c r="O434" s="23">
        <f t="shared" si="32"/>
        <v>0.87653862722048359</v>
      </c>
      <c r="Z434" s="20"/>
      <c r="AA434" s="8"/>
      <c r="AB434" s="7"/>
      <c r="AC434" s="19"/>
      <c r="AD434" s="7">
        <f>SUM($AB$8:AB434)+CurrentInventory</f>
        <v>0</v>
      </c>
      <c r="AE434" s="7" t="e">
        <f t="shared" si="35"/>
        <v>#N/A</v>
      </c>
      <c r="AT434" s="17"/>
    </row>
    <row r="435" spans="11:46" x14ac:dyDescent="0.25">
      <c r="K435" s="8">
        <f t="shared" si="33"/>
        <v>44133</v>
      </c>
      <c r="L435" s="7">
        <f t="shared" si="34"/>
        <v>59.54</v>
      </c>
      <c r="N435" s="8">
        <f t="shared" si="31"/>
        <v>44133</v>
      </c>
      <c r="O435" s="23">
        <f t="shared" si="32"/>
        <v>0.87653862722048359</v>
      </c>
      <c r="Z435" s="20"/>
      <c r="AA435" s="8"/>
      <c r="AB435" s="7"/>
      <c r="AC435" s="19"/>
      <c r="AD435" s="7">
        <f>SUM($AB$8:AB435)+CurrentInventory</f>
        <v>0</v>
      </c>
      <c r="AE435" s="7" t="e">
        <f t="shared" si="35"/>
        <v>#N/A</v>
      </c>
      <c r="AT435" s="17"/>
    </row>
    <row r="436" spans="11:46" x14ac:dyDescent="0.25">
      <c r="K436" s="8">
        <f t="shared" si="33"/>
        <v>44134</v>
      </c>
      <c r="L436" s="7">
        <f t="shared" si="34"/>
        <v>59.54</v>
      </c>
      <c r="N436" s="8">
        <f t="shared" si="31"/>
        <v>44134</v>
      </c>
      <c r="O436" s="23">
        <f t="shared" si="32"/>
        <v>0.87653862722048359</v>
      </c>
      <c r="Z436" s="20"/>
      <c r="AA436" s="8"/>
      <c r="AB436" s="7"/>
      <c r="AC436" s="19"/>
      <c r="AD436" s="7">
        <f>SUM($AB$8:AB436)+CurrentInventory</f>
        <v>0</v>
      </c>
      <c r="AE436" s="7" t="e">
        <f t="shared" si="35"/>
        <v>#N/A</v>
      </c>
      <c r="AT436" s="17"/>
    </row>
    <row r="437" spans="11:46" x14ac:dyDescent="0.25">
      <c r="K437" s="8">
        <f t="shared" si="33"/>
        <v>44135</v>
      </c>
      <c r="L437" s="7">
        <f t="shared" si="34"/>
        <v>59.54</v>
      </c>
      <c r="N437" s="8">
        <f t="shared" si="31"/>
        <v>44135</v>
      </c>
      <c r="O437" s="23">
        <f t="shared" si="32"/>
        <v>0.87653862722048359</v>
      </c>
      <c r="Z437" s="20"/>
      <c r="AA437" s="8"/>
      <c r="AB437" s="7"/>
      <c r="AC437" s="19"/>
      <c r="AD437" s="7">
        <f>SUM($AB$8:AB437)+CurrentInventory</f>
        <v>0</v>
      </c>
      <c r="AE437" s="7" t="e">
        <f t="shared" si="35"/>
        <v>#N/A</v>
      </c>
      <c r="AT437" s="17"/>
    </row>
    <row r="438" spans="11:46" x14ac:dyDescent="0.25">
      <c r="K438" s="8">
        <f t="shared" si="33"/>
        <v>44136</v>
      </c>
      <c r="L438" s="7">
        <f t="shared" si="34"/>
        <v>60.65</v>
      </c>
      <c r="N438" s="8">
        <f t="shared" si="31"/>
        <v>44136</v>
      </c>
      <c r="O438" s="23">
        <f t="shared" si="32"/>
        <v>0.70218322416547785</v>
      </c>
      <c r="Z438" s="20"/>
      <c r="AA438" s="8"/>
      <c r="AB438" s="7"/>
      <c r="AC438" s="19"/>
      <c r="AD438" s="7">
        <f>SUM($AB$8:AB438)+CurrentInventory</f>
        <v>0</v>
      </c>
      <c r="AE438" s="7" t="e">
        <f t="shared" si="35"/>
        <v>#N/A</v>
      </c>
      <c r="AT438" s="17"/>
    </row>
    <row r="439" spans="11:46" x14ac:dyDescent="0.25">
      <c r="K439" s="8">
        <f t="shared" si="33"/>
        <v>44137</v>
      </c>
      <c r="L439" s="7">
        <f t="shared" si="34"/>
        <v>60.65</v>
      </c>
      <c r="N439" s="8">
        <f t="shared" si="31"/>
        <v>44137</v>
      </c>
      <c r="O439" s="23">
        <f t="shared" si="32"/>
        <v>0.70218322416547785</v>
      </c>
      <c r="Z439" s="20"/>
      <c r="AA439" s="8"/>
      <c r="AB439" s="7"/>
      <c r="AC439" s="19"/>
      <c r="AD439" s="7">
        <f>SUM($AB$8:AB439)+CurrentInventory</f>
        <v>0</v>
      </c>
      <c r="AE439" s="7" t="e">
        <f t="shared" si="35"/>
        <v>#N/A</v>
      </c>
      <c r="AT439" s="17"/>
    </row>
    <row r="440" spans="11:46" x14ac:dyDescent="0.25">
      <c r="K440" s="8">
        <f t="shared" si="33"/>
        <v>44138</v>
      </c>
      <c r="L440" s="7">
        <f t="shared" si="34"/>
        <v>60.65</v>
      </c>
      <c r="N440" s="8">
        <f t="shared" si="31"/>
        <v>44138</v>
      </c>
      <c r="O440" s="23">
        <f t="shared" si="32"/>
        <v>0.70218322416547785</v>
      </c>
      <c r="Z440" s="20"/>
      <c r="AA440" s="8"/>
      <c r="AB440" s="7"/>
      <c r="AC440" s="19"/>
      <c r="AD440" s="7">
        <f>SUM($AB$8:AB440)+CurrentInventory</f>
        <v>0</v>
      </c>
      <c r="AE440" s="7" t="e">
        <f t="shared" si="35"/>
        <v>#N/A</v>
      </c>
      <c r="AT440" s="17"/>
    </row>
    <row r="441" spans="11:46" x14ac:dyDescent="0.25">
      <c r="K441" s="8">
        <f t="shared" si="33"/>
        <v>44139</v>
      </c>
      <c r="L441" s="7">
        <f t="shared" si="34"/>
        <v>60.65</v>
      </c>
      <c r="N441" s="8">
        <f t="shared" si="31"/>
        <v>44139</v>
      </c>
      <c r="O441" s="23">
        <f t="shared" si="32"/>
        <v>0.70218322416547785</v>
      </c>
      <c r="Z441" s="20"/>
      <c r="AA441" s="8"/>
      <c r="AB441" s="7"/>
      <c r="AC441" s="19"/>
      <c r="AD441" s="7">
        <f>SUM($AB$8:AB441)+CurrentInventory</f>
        <v>0</v>
      </c>
      <c r="AE441" s="7" t="e">
        <f t="shared" si="35"/>
        <v>#N/A</v>
      </c>
      <c r="AT441" s="17"/>
    </row>
    <row r="442" spans="11:46" x14ac:dyDescent="0.25">
      <c r="K442" s="8">
        <f t="shared" si="33"/>
        <v>44140</v>
      </c>
      <c r="L442" s="7">
        <f t="shared" si="34"/>
        <v>60.65</v>
      </c>
      <c r="N442" s="8">
        <f t="shared" si="31"/>
        <v>44140</v>
      </c>
      <c r="O442" s="23">
        <f t="shared" si="32"/>
        <v>0.70218322416547785</v>
      </c>
      <c r="Z442" s="20"/>
      <c r="AA442" s="8"/>
      <c r="AB442" s="7"/>
      <c r="AC442" s="19"/>
      <c r="AD442" s="7">
        <f>SUM($AB$8:AB442)+CurrentInventory</f>
        <v>0</v>
      </c>
      <c r="AE442" s="7" t="e">
        <f t="shared" si="35"/>
        <v>#N/A</v>
      </c>
      <c r="AT442" s="17"/>
    </row>
    <row r="443" spans="11:46" x14ac:dyDescent="0.25">
      <c r="K443" s="8">
        <f t="shared" si="33"/>
        <v>44141</v>
      </c>
      <c r="L443" s="7">
        <f t="shared" si="34"/>
        <v>60.65</v>
      </c>
      <c r="N443" s="8">
        <f t="shared" si="31"/>
        <v>44141</v>
      </c>
      <c r="O443" s="23">
        <f t="shared" si="32"/>
        <v>0.70218322416547785</v>
      </c>
      <c r="Z443" s="20"/>
      <c r="AA443" s="8"/>
      <c r="AB443" s="7"/>
      <c r="AC443" s="19"/>
      <c r="AD443" s="7">
        <f>SUM($AB$8:AB443)+CurrentInventory</f>
        <v>0</v>
      </c>
      <c r="AE443" s="7" t="e">
        <f t="shared" si="35"/>
        <v>#N/A</v>
      </c>
      <c r="AT443" s="17"/>
    </row>
    <row r="444" spans="11:46" x14ac:dyDescent="0.25">
      <c r="K444" s="8">
        <f t="shared" si="33"/>
        <v>44142</v>
      </c>
      <c r="L444" s="7">
        <f t="shared" si="34"/>
        <v>60.65</v>
      </c>
      <c r="N444" s="8">
        <f t="shared" si="31"/>
        <v>44142</v>
      </c>
      <c r="O444" s="23">
        <f t="shared" si="32"/>
        <v>0.70218322416547785</v>
      </c>
      <c r="Z444" s="20"/>
      <c r="AA444" s="8"/>
      <c r="AB444" s="7"/>
      <c r="AC444" s="19"/>
      <c r="AD444" s="7">
        <f>SUM($AB$8:AB444)+CurrentInventory</f>
        <v>0</v>
      </c>
      <c r="AE444" s="7" t="e">
        <f t="shared" si="35"/>
        <v>#N/A</v>
      </c>
      <c r="AT444" s="17"/>
    </row>
    <row r="445" spans="11:46" x14ac:dyDescent="0.25">
      <c r="K445" s="8">
        <f t="shared" si="33"/>
        <v>44143</v>
      </c>
      <c r="L445" s="7">
        <f t="shared" si="34"/>
        <v>60.65</v>
      </c>
      <c r="N445" s="8">
        <f t="shared" si="31"/>
        <v>44143</v>
      </c>
      <c r="O445" s="23">
        <f t="shared" si="32"/>
        <v>0.70218322416547785</v>
      </c>
      <c r="Z445" s="20"/>
      <c r="AA445" s="8"/>
      <c r="AB445" s="7"/>
      <c r="AC445" s="19"/>
      <c r="AD445" s="7">
        <f>SUM($AB$8:AB445)+CurrentInventory</f>
        <v>0</v>
      </c>
      <c r="AE445" s="7" t="e">
        <f t="shared" si="35"/>
        <v>#N/A</v>
      </c>
      <c r="AT445" s="17"/>
    </row>
    <row r="446" spans="11:46" x14ac:dyDescent="0.25">
      <c r="K446" s="8">
        <f t="shared" si="33"/>
        <v>44144</v>
      </c>
      <c r="L446" s="7">
        <f t="shared" si="34"/>
        <v>60.65</v>
      </c>
      <c r="N446" s="8">
        <f t="shared" si="31"/>
        <v>44144</v>
      </c>
      <c r="O446" s="23">
        <f t="shared" si="32"/>
        <v>0.70218322416547785</v>
      </c>
      <c r="Z446" s="20"/>
      <c r="AA446" s="8"/>
      <c r="AB446" s="7"/>
      <c r="AC446" s="19"/>
      <c r="AD446" s="7">
        <f>SUM($AB$8:AB446)+CurrentInventory</f>
        <v>0</v>
      </c>
      <c r="AE446" s="7" t="e">
        <f t="shared" si="35"/>
        <v>#N/A</v>
      </c>
      <c r="AT446" s="17"/>
    </row>
    <row r="447" spans="11:46" x14ac:dyDescent="0.25">
      <c r="K447" s="8">
        <f t="shared" si="33"/>
        <v>44145</v>
      </c>
      <c r="L447" s="7">
        <f t="shared" si="34"/>
        <v>60.65</v>
      </c>
      <c r="N447" s="8">
        <f t="shared" si="31"/>
        <v>44145</v>
      </c>
      <c r="O447" s="23">
        <f t="shared" si="32"/>
        <v>0.70218322416547785</v>
      </c>
      <c r="Z447" s="20"/>
      <c r="AA447" s="8"/>
      <c r="AB447" s="7"/>
      <c r="AC447" s="19"/>
      <c r="AD447" s="7">
        <f>SUM($AB$8:AB447)+CurrentInventory</f>
        <v>0</v>
      </c>
      <c r="AE447" s="7" t="e">
        <f t="shared" si="35"/>
        <v>#N/A</v>
      </c>
      <c r="AT447" s="17"/>
    </row>
    <row r="448" spans="11:46" x14ac:dyDescent="0.25">
      <c r="K448" s="8">
        <f t="shared" si="33"/>
        <v>44146</v>
      </c>
      <c r="L448" s="7">
        <f t="shared" si="34"/>
        <v>60.65</v>
      </c>
      <c r="N448" s="8">
        <f t="shared" si="31"/>
        <v>44146</v>
      </c>
      <c r="O448" s="23">
        <f t="shared" si="32"/>
        <v>0.70218322416547785</v>
      </c>
      <c r="Z448" s="20"/>
      <c r="AA448" s="8"/>
      <c r="AB448" s="7"/>
      <c r="AC448" s="19"/>
      <c r="AD448" s="7">
        <f>SUM($AB$8:AB448)+CurrentInventory</f>
        <v>0</v>
      </c>
      <c r="AE448" s="7" t="e">
        <f t="shared" si="35"/>
        <v>#N/A</v>
      </c>
      <c r="AT448" s="17"/>
    </row>
    <row r="449" spans="11:46" x14ac:dyDescent="0.25">
      <c r="K449" s="8">
        <f t="shared" si="33"/>
        <v>44147</v>
      </c>
      <c r="L449" s="7">
        <f t="shared" si="34"/>
        <v>60.65</v>
      </c>
      <c r="N449" s="8">
        <f t="shared" si="31"/>
        <v>44147</v>
      </c>
      <c r="O449" s="23">
        <f t="shared" si="32"/>
        <v>0.70218322416547785</v>
      </c>
      <c r="Z449" s="20"/>
      <c r="AA449" s="8"/>
      <c r="AB449" s="7"/>
      <c r="AC449" s="19"/>
      <c r="AD449" s="7">
        <f>SUM($AB$8:AB449)+CurrentInventory</f>
        <v>0</v>
      </c>
      <c r="AE449" s="7" t="e">
        <f t="shared" si="35"/>
        <v>#N/A</v>
      </c>
      <c r="AT449" s="17"/>
    </row>
    <row r="450" spans="11:46" x14ac:dyDescent="0.25">
      <c r="K450" s="8">
        <f t="shared" si="33"/>
        <v>44148</v>
      </c>
      <c r="L450" s="7">
        <f t="shared" si="34"/>
        <v>60.65</v>
      </c>
      <c r="N450" s="8">
        <f t="shared" si="31"/>
        <v>44148</v>
      </c>
      <c r="O450" s="23">
        <f t="shared" si="32"/>
        <v>0.70218322416547785</v>
      </c>
      <c r="Z450" s="20"/>
      <c r="AA450" s="8"/>
      <c r="AB450" s="7"/>
      <c r="AC450" s="19"/>
      <c r="AD450" s="7">
        <f>SUM($AB$8:AB450)+CurrentInventory</f>
        <v>0</v>
      </c>
      <c r="AE450" s="7" t="e">
        <f t="shared" si="35"/>
        <v>#N/A</v>
      </c>
      <c r="AT450" s="17"/>
    </row>
    <row r="451" spans="11:46" x14ac:dyDescent="0.25">
      <c r="K451" s="8">
        <f t="shared" si="33"/>
        <v>44149</v>
      </c>
      <c r="L451" s="7">
        <f t="shared" si="34"/>
        <v>60.65</v>
      </c>
      <c r="N451" s="8">
        <f t="shared" si="31"/>
        <v>44149</v>
      </c>
      <c r="O451" s="23">
        <f t="shared" si="32"/>
        <v>0.70218322416547785</v>
      </c>
      <c r="Z451" s="20"/>
      <c r="AA451" s="8"/>
      <c r="AB451" s="7"/>
      <c r="AC451" s="19"/>
      <c r="AD451" s="7">
        <f>SUM($AB$8:AB451)+CurrentInventory</f>
        <v>0</v>
      </c>
      <c r="AE451" s="7" t="e">
        <f t="shared" si="35"/>
        <v>#N/A</v>
      </c>
      <c r="AT451" s="17"/>
    </row>
    <row r="452" spans="11:46" x14ac:dyDescent="0.25">
      <c r="K452" s="8">
        <f t="shared" si="33"/>
        <v>44150</v>
      </c>
      <c r="L452" s="7">
        <f t="shared" si="34"/>
        <v>60.65</v>
      </c>
      <c r="N452" s="8">
        <f t="shared" si="31"/>
        <v>44150</v>
      </c>
      <c r="O452" s="23">
        <f t="shared" si="32"/>
        <v>0.70218322416547785</v>
      </c>
      <c r="Z452" s="20"/>
      <c r="AA452" s="8"/>
      <c r="AB452" s="7"/>
      <c r="AC452" s="19"/>
      <c r="AD452" s="7">
        <f>SUM($AB$8:AB452)+CurrentInventory</f>
        <v>0</v>
      </c>
      <c r="AE452" s="7" t="e">
        <f t="shared" si="35"/>
        <v>#N/A</v>
      </c>
      <c r="AT452" s="17"/>
    </row>
    <row r="453" spans="11:46" x14ac:dyDescent="0.25">
      <c r="K453" s="8">
        <f t="shared" si="33"/>
        <v>44151</v>
      </c>
      <c r="L453" s="7">
        <f t="shared" si="34"/>
        <v>60.65</v>
      </c>
      <c r="N453" s="8">
        <f t="shared" ref="N453:N516" si="36">K453</f>
        <v>44151</v>
      </c>
      <c r="O453" s="23">
        <f t="shared" ref="O453:O516" si="37">VLOOKUP(K453,$B$4:$D$97, 3,TRUE)</f>
        <v>0.70218322416547785</v>
      </c>
      <c r="Z453" s="20"/>
      <c r="AA453" s="8"/>
      <c r="AB453" s="7"/>
      <c r="AC453" s="19"/>
      <c r="AD453" s="7">
        <f>SUM($AB$8:AB453)+CurrentInventory</f>
        <v>0</v>
      </c>
      <c r="AE453" s="7" t="e">
        <f t="shared" si="35"/>
        <v>#N/A</v>
      </c>
      <c r="AT453" s="17"/>
    </row>
    <row r="454" spans="11:46" x14ac:dyDescent="0.25">
      <c r="K454" s="8">
        <f t="shared" ref="K454:K517" si="38">IF(K453+1&gt;MAX($B$4:$B$97), NA(), K453+1)</f>
        <v>44152</v>
      </c>
      <c r="L454" s="7">
        <f t="shared" ref="L454:L517" si="39">VLOOKUP(K454,$B$4:$C$97, 2,TRUE)</f>
        <v>60.65</v>
      </c>
      <c r="N454" s="8">
        <f t="shared" si="36"/>
        <v>44152</v>
      </c>
      <c r="O454" s="23">
        <f t="shared" si="37"/>
        <v>0.70218322416547785</v>
      </c>
      <c r="Z454" s="20"/>
      <c r="AA454" s="8"/>
      <c r="AB454" s="7"/>
      <c r="AC454" s="19"/>
      <c r="AD454" s="7">
        <f>SUM($AB$8:AB454)+CurrentInventory</f>
        <v>0</v>
      </c>
      <c r="AE454" s="7" t="e">
        <f t="shared" si="35"/>
        <v>#N/A</v>
      </c>
      <c r="AT454" s="17"/>
    </row>
    <row r="455" spans="11:46" x14ac:dyDescent="0.25">
      <c r="K455" s="8">
        <f t="shared" si="38"/>
        <v>44153</v>
      </c>
      <c r="L455" s="7">
        <f t="shared" si="39"/>
        <v>60.65</v>
      </c>
      <c r="N455" s="8">
        <f t="shared" si="36"/>
        <v>44153</v>
      </c>
      <c r="O455" s="23">
        <f t="shared" si="37"/>
        <v>0.70218322416547785</v>
      </c>
      <c r="Z455" s="20"/>
      <c r="AA455" s="8"/>
      <c r="AB455" s="7"/>
      <c r="AC455" s="19"/>
      <c r="AD455" s="7">
        <f>SUM($AB$8:AB455)+CurrentInventory</f>
        <v>0</v>
      </c>
      <c r="AE455" s="7" t="e">
        <f t="shared" si="35"/>
        <v>#N/A</v>
      </c>
      <c r="AT455" s="17"/>
    </row>
    <row r="456" spans="11:46" x14ac:dyDescent="0.25">
      <c r="K456" s="8">
        <f t="shared" si="38"/>
        <v>44154</v>
      </c>
      <c r="L456" s="7">
        <f t="shared" si="39"/>
        <v>60.65</v>
      </c>
      <c r="N456" s="8">
        <f t="shared" si="36"/>
        <v>44154</v>
      </c>
      <c r="O456" s="23">
        <f t="shared" si="37"/>
        <v>0.70218322416547785</v>
      </c>
      <c r="Z456" s="20"/>
      <c r="AA456" s="8"/>
      <c r="AB456" s="7"/>
      <c r="AC456" s="19"/>
      <c r="AD456" s="7">
        <f>SUM($AB$8:AB456)+CurrentInventory</f>
        <v>0</v>
      </c>
      <c r="AE456" s="7" t="e">
        <f t="shared" ref="AE456:AE519" si="40">VLOOKUP(AA456,$K$4:$L$1579, 2, FALSE)</f>
        <v>#N/A</v>
      </c>
      <c r="AT456" s="17"/>
    </row>
    <row r="457" spans="11:46" x14ac:dyDescent="0.25">
      <c r="K457" s="8">
        <f t="shared" si="38"/>
        <v>44155</v>
      </c>
      <c r="L457" s="7">
        <f t="shared" si="39"/>
        <v>60.65</v>
      </c>
      <c r="N457" s="8">
        <f t="shared" si="36"/>
        <v>44155</v>
      </c>
      <c r="O457" s="23">
        <f t="shared" si="37"/>
        <v>0.70218322416547785</v>
      </c>
      <c r="Z457" s="20"/>
      <c r="AA457" s="8"/>
      <c r="AB457" s="7"/>
      <c r="AC457" s="19"/>
      <c r="AD457" s="7">
        <f>SUM($AB$8:AB457)+CurrentInventory</f>
        <v>0</v>
      </c>
      <c r="AE457" s="7" t="e">
        <f t="shared" si="40"/>
        <v>#N/A</v>
      </c>
      <c r="AT457" s="17"/>
    </row>
    <row r="458" spans="11:46" x14ac:dyDescent="0.25">
      <c r="K458" s="8">
        <f t="shared" si="38"/>
        <v>44156</v>
      </c>
      <c r="L458" s="7">
        <f t="shared" si="39"/>
        <v>60.65</v>
      </c>
      <c r="N458" s="8">
        <f t="shared" si="36"/>
        <v>44156</v>
      </c>
      <c r="O458" s="23">
        <f t="shared" si="37"/>
        <v>0.70218322416547785</v>
      </c>
      <c r="Z458" s="20"/>
      <c r="AA458" s="8"/>
      <c r="AB458" s="7"/>
      <c r="AC458" s="19"/>
      <c r="AD458" s="7">
        <f>SUM($AB$8:AB458)+CurrentInventory</f>
        <v>0</v>
      </c>
      <c r="AE458" s="7" t="e">
        <f t="shared" si="40"/>
        <v>#N/A</v>
      </c>
      <c r="AT458" s="17"/>
    </row>
    <row r="459" spans="11:46" x14ac:dyDescent="0.25">
      <c r="K459" s="8">
        <f t="shared" si="38"/>
        <v>44157</v>
      </c>
      <c r="L459" s="7">
        <f t="shared" si="39"/>
        <v>60.65</v>
      </c>
      <c r="N459" s="8">
        <f t="shared" si="36"/>
        <v>44157</v>
      </c>
      <c r="O459" s="23">
        <f t="shared" si="37"/>
        <v>0.70218322416547785</v>
      </c>
      <c r="Z459" s="20"/>
      <c r="AA459" s="8"/>
      <c r="AB459" s="7"/>
      <c r="AC459" s="19"/>
      <c r="AD459" s="7">
        <f>SUM($AB$8:AB459)+CurrentInventory</f>
        <v>0</v>
      </c>
      <c r="AE459" s="7" t="e">
        <f t="shared" si="40"/>
        <v>#N/A</v>
      </c>
      <c r="AT459" s="17"/>
    </row>
    <row r="460" spans="11:46" x14ac:dyDescent="0.25">
      <c r="K460" s="8">
        <f t="shared" si="38"/>
        <v>44158</v>
      </c>
      <c r="L460" s="7">
        <f t="shared" si="39"/>
        <v>60.65</v>
      </c>
      <c r="N460" s="8">
        <f t="shared" si="36"/>
        <v>44158</v>
      </c>
      <c r="O460" s="23">
        <f t="shared" si="37"/>
        <v>0.70218322416547785</v>
      </c>
      <c r="Z460" s="20"/>
      <c r="AA460" s="8"/>
      <c r="AB460" s="7"/>
      <c r="AC460" s="19"/>
      <c r="AD460" s="7">
        <f>SUM($AB$8:AB460)+CurrentInventory</f>
        <v>0</v>
      </c>
      <c r="AE460" s="7" t="e">
        <f t="shared" si="40"/>
        <v>#N/A</v>
      </c>
      <c r="AT460" s="17"/>
    </row>
    <row r="461" spans="11:46" x14ac:dyDescent="0.25">
      <c r="K461" s="8">
        <f t="shared" si="38"/>
        <v>44159</v>
      </c>
      <c r="L461" s="7">
        <f t="shared" si="39"/>
        <v>60.65</v>
      </c>
      <c r="N461" s="8">
        <f t="shared" si="36"/>
        <v>44159</v>
      </c>
      <c r="O461" s="23">
        <f t="shared" si="37"/>
        <v>0.70218322416547785</v>
      </c>
      <c r="Z461" s="20"/>
      <c r="AA461" s="8"/>
      <c r="AB461" s="7"/>
      <c r="AC461" s="19"/>
      <c r="AD461" s="7">
        <f>SUM($AB$8:AB461)+CurrentInventory</f>
        <v>0</v>
      </c>
      <c r="AE461" s="7" t="e">
        <f t="shared" si="40"/>
        <v>#N/A</v>
      </c>
      <c r="AT461" s="17"/>
    </row>
    <row r="462" spans="11:46" x14ac:dyDescent="0.25">
      <c r="K462" s="8">
        <f t="shared" si="38"/>
        <v>44160</v>
      </c>
      <c r="L462" s="7">
        <f t="shared" si="39"/>
        <v>60.65</v>
      </c>
      <c r="N462" s="8">
        <f t="shared" si="36"/>
        <v>44160</v>
      </c>
      <c r="O462" s="23">
        <f t="shared" si="37"/>
        <v>0.70218322416547785</v>
      </c>
      <c r="Z462" s="20"/>
      <c r="AA462" s="8"/>
      <c r="AB462" s="7"/>
      <c r="AC462" s="19"/>
      <c r="AD462" s="7">
        <f>SUM($AB$8:AB462)+CurrentInventory</f>
        <v>0</v>
      </c>
      <c r="AE462" s="7" t="e">
        <f t="shared" si="40"/>
        <v>#N/A</v>
      </c>
      <c r="AT462" s="17"/>
    </row>
    <row r="463" spans="11:46" x14ac:dyDescent="0.25">
      <c r="K463" s="8">
        <f t="shared" si="38"/>
        <v>44161</v>
      </c>
      <c r="L463" s="7">
        <f t="shared" si="39"/>
        <v>60.65</v>
      </c>
      <c r="N463" s="8">
        <f t="shared" si="36"/>
        <v>44161</v>
      </c>
      <c r="O463" s="23">
        <f t="shared" si="37"/>
        <v>0.70218322416547785</v>
      </c>
      <c r="Z463" s="20"/>
      <c r="AA463" s="8"/>
      <c r="AB463" s="7"/>
      <c r="AC463" s="19"/>
      <c r="AD463" s="7">
        <f>SUM($AB$8:AB463)+CurrentInventory</f>
        <v>0</v>
      </c>
      <c r="AE463" s="7" t="e">
        <f t="shared" si="40"/>
        <v>#N/A</v>
      </c>
      <c r="AT463" s="17"/>
    </row>
    <row r="464" spans="11:46" x14ac:dyDescent="0.25">
      <c r="K464" s="8">
        <f t="shared" si="38"/>
        <v>44162</v>
      </c>
      <c r="L464" s="7">
        <f t="shared" si="39"/>
        <v>60.65</v>
      </c>
      <c r="N464" s="8">
        <f t="shared" si="36"/>
        <v>44162</v>
      </c>
      <c r="O464" s="23">
        <f t="shared" si="37"/>
        <v>0.70218322416547785</v>
      </c>
      <c r="Z464" s="20"/>
      <c r="AA464" s="8"/>
      <c r="AB464" s="7"/>
      <c r="AC464" s="19"/>
      <c r="AD464" s="7">
        <f>SUM($AB$8:AB464)+CurrentInventory</f>
        <v>0</v>
      </c>
      <c r="AE464" s="7" t="e">
        <f t="shared" si="40"/>
        <v>#N/A</v>
      </c>
      <c r="AT464" s="17"/>
    </row>
    <row r="465" spans="11:46" x14ac:dyDescent="0.25">
      <c r="K465" s="8">
        <f t="shared" si="38"/>
        <v>44163</v>
      </c>
      <c r="L465" s="7">
        <f t="shared" si="39"/>
        <v>60.65</v>
      </c>
      <c r="N465" s="8">
        <f t="shared" si="36"/>
        <v>44163</v>
      </c>
      <c r="O465" s="23">
        <f t="shared" si="37"/>
        <v>0.70218322416547785</v>
      </c>
      <c r="Z465" s="20"/>
      <c r="AA465" s="8"/>
      <c r="AB465" s="7"/>
      <c r="AC465" s="19"/>
      <c r="AD465" s="7">
        <f>SUM($AB$8:AB465)+CurrentInventory</f>
        <v>0</v>
      </c>
      <c r="AE465" s="7" t="e">
        <f t="shared" si="40"/>
        <v>#N/A</v>
      </c>
      <c r="AT465" s="17"/>
    </row>
    <row r="466" spans="11:46" x14ac:dyDescent="0.25">
      <c r="K466" s="8">
        <f t="shared" si="38"/>
        <v>44164</v>
      </c>
      <c r="L466" s="7">
        <f t="shared" si="39"/>
        <v>60.65</v>
      </c>
      <c r="N466" s="8">
        <f t="shared" si="36"/>
        <v>44164</v>
      </c>
      <c r="O466" s="23">
        <f t="shared" si="37"/>
        <v>0.70218322416547785</v>
      </c>
      <c r="Z466" s="20"/>
      <c r="AA466" s="8"/>
      <c r="AB466" s="7"/>
      <c r="AC466" s="19"/>
      <c r="AD466" s="7">
        <f>SUM($AB$8:AB466)+CurrentInventory</f>
        <v>0</v>
      </c>
      <c r="AE466" s="7" t="e">
        <f t="shared" si="40"/>
        <v>#N/A</v>
      </c>
      <c r="AT466" s="17"/>
    </row>
    <row r="467" spans="11:46" x14ac:dyDescent="0.25">
      <c r="K467" s="8">
        <f t="shared" si="38"/>
        <v>44165</v>
      </c>
      <c r="L467" s="7">
        <f t="shared" si="39"/>
        <v>60.65</v>
      </c>
      <c r="N467" s="8">
        <f t="shared" si="36"/>
        <v>44165</v>
      </c>
      <c r="O467" s="23">
        <f t="shared" si="37"/>
        <v>0.70218322416547785</v>
      </c>
      <c r="Z467" s="20"/>
      <c r="AA467" s="8"/>
      <c r="AB467" s="7"/>
      <c r="AC467" s="19"/>
      <c r="AD467" s="7">
        <f>SUM($AB$8:AB467)+CurrentInventory</f>
        <v>0</v>
      </c>
      <c r="AE467" s="7" t="e">
        <f t="shared" si="40"/>
        <v>#N/A</v>
      </c>
      <c r="AT467" s="17"/>
    </row>
    <row r="468" spans="11:46" x14ac:dyDescent="0.25">
      <c r="K468" s="8">
        <f t="shared" si="38"/>
        <v>44166</v>
      </c>
      <c r="L468" s="7">
        <f t="shared" si="39"/>
        <v>62.64</v>
      </c>
      <c r="N468" s="8">
        <f t="shared" si="36"/>
        <v>44166</v>
      </c>
      <c r="O468" s="23">
        <f t="shared" si="37"/>
        <v>1.0571531635075162</v>
      </c>
      <c r="Z468" s="20"/>
      <c r="AA468" s="8"/>
      <c r="AB468" s="7"/>
      <c r="AC468" s="19"/>
      <c r="AD468" s="7">
        <f>SUM($AB$8:AB468)+CurrentInventory</f>
        <v>0</v>
      </c>
      <c r="AE468" s="7" t="e">
        <f t="shared" si="40"/>
        <v>#N/A</v>
      </c>
      <c r="AT468" s="17"/>
    </row>
    <row r="469" spans="11:46" x14ac:dyDescent="0.25">
      <c r="K469" s="8">
        <f t="shared" si="38"/>
        <v>44167</v>
      </c>
      <c r="L469" s="7">
        <f t="shared" si="39"/>
        <v>62.64</v>
      </c>
      <c r="N469" s="8">
        <f t="shared" si="36"/>
        <v>44167</v>
      </c>
      <c r="O469" s="23">
        <f t="shared" si="37"/>
        <v>1.0571531635075162</v>
      </c>
      <c r="Z469" s="20"/>
      <c r="AA469" s="8"/>
      <c r="AB469" s="7"/>
      <c r="AC469" s="19"/>
      <c r="AD469" s="7">
        <f>SUM($AB$8:AB469)+CurrentInventory</f>
        <v>0</v>
      </c>
      <c r="AE469" s="7" t="e">
        <f t="shared" si="40"/>
        <v>#N/A</v>
      </c>
      <c r="AT469" s="17"/>
    </row>
    <row r="470" spans="11:46" x14ac:dyDescent="0.25">
      <c r="K470" s="8">
        <f t="shared" si="38"/>
        <v>44168</v>
      </c>
      <c r="L470" s="7">
        <f t="shared" si="39"/>
        <v>62.64</v>
      </c>
      <c r="N470" s="8">
        <f t="shared" si="36"/>
        <v>44168</v>
      </c>
      <c r="O470" s="23">
        <f t="shared" si="37"/>
        <v>1.0571531635075162</v>
      </c>
      <c r="Z470" s="20"/>
      <c r="AA470" s="8"/>
      <c r="AB470" s="7"/>
      <c r="AC470" s="19"/>
      <c r="AD470" s="7">
        <f>SUM($AB$8:AB470)+CurrentInventory</f>
        <v>0</v>
      </c>
      <c r="AE470" s="7" t="e">
        <f t="shared" si="40"/>
        <v>#N/A</v>
      </c>
      <c r="AT470" s="17"/>
    </row>
    <row r="471" spans="11:46" x14ac:dyDescent="0.25">
      <c r="K471" s="8">
        <f t="shared" si="38"/>
        <v>44169</v>
      </c>
      <c r="L471" s="7">
        <f t="shared" si="39"/>
        <v>62.64</v>
      </c>
      <c r="N471" s="8">
        <f t="shared" si="36"/>
        <v>44169</v>
      </c>
      <c r="O471" s="23">
        <f t="shared" si="37"/>
        <v>1.0571531635075162</v>
      </c>
      <c r="Z471" s="20"/>
      <c r="AA471" s="8"/>
      <c r="AB471" s="7"/>
      <c r="AC471" s="19"/>
      <c r="AD471" s="7">
        <f>SUM($AB$8:AB471)+CurrentInventory</f>
        <v>0</v>
      </c>
      <c r="AE471" s="7" t="e">
        <f t="shared" si="40"/>
        <v>#N/A</v>
      </c>
      <c r="AT471" s="17"/>
    </row>
    <row r="472" spans="11:46" x14ac:dyDescent="0.25">
      <c r="K472" s="8">
        <f t="shared" si="38"/>
        <v>44170</v>
      </c>
      <c r="L472" s="7">
        <f t="shared" si="39"/>
        <v>62.64</v>
      </c>
      <c r="N472" s="8">
        <f t="shared" si="36"/>
        <v>44170</v>
      </c>
      <c r="O472" s="23">
        <f t="shared" si="37"/>
        <v>1.0571531635075162</v>
      </c>
      <c r="Z472" s="20"/>
      <c r="AA472" s="8"/>
      <c r="AB472" s="7"/>
      <c r="AC472" s="19"/>
      <c r="AD472" s="7">
        <f>SUM($AB$8:AB472)+CurrentInventory</f>
        <v>0</v>
      </c>
      <c r="AE472" s="7" t="e">
        <f t="shared" si="40"/>
        <v>#N/A</v>
      </c>
      <c r="AT472" s="17"/>
    </row>
    <row r="473" spans="11:46" x14ac:dyDescent="0.25">
      <c r="K473" s="8">
        <f t="shared" si="38"/>
        <v>44171</v>
      </c>
      <c r="L473" s="7">
        <f t="shared" si="39"/>
        <v>62.64</v>
      </c>
      <c r="N473" s="8">
        <f t="shared" si="36"/>
        <v>44171</v>
      </c>
      <c r="O473" s="23">
        <f t="shared" si="37"/>
        <v>1.0571531635075162</v>
      </c>
      <c r="Z473" s="20"/>
      <c r="AA473" s="8"/>
      <c r="AB473" s="7"/>
      <c r="AC473" s="19"/>
      <c r="AD473" s="7">
        <f>SUM($AB$8:AB473)+CurrentInventory</f>
        <v>0</v>
      </c>
      <c r="AE473" s="7" t="e">
        <f t="shared" si="40"/>
        <v>#N/A</v>
      </c>
      <c r="AT473" s="17"/>
    </row>
    <row r="474" spans="11:46" x14ac:dyDescent="0.25">
      <c r="K474" s="8">
        <f t="shared" si="38"/>
        <v>44172</v>
      </c>
      <c r="L474" s="7">
        <f t="shared" si="39"/>
        <v>62.64</v>
      </c>
      <c r="N474" s="8">
        <f t="shared" si="36"/>
        <v>44172</v>
      </c>
      <c r="O474" s="23">
        <f t="shared" si="37"/>
        <v>1.0571531635075162</v>
      </c>
      <c r="Z474" s="20"/>
      <c r="AA474" s="8"/>
      <c r="AB474" s="7"/>
      <c r="AC474" s="19"/>
      <c r="AD474" s="7">
        <f>SUM($AB$8:AB474)+CurrentInventory</f>
        <v>0</v>
      </c>
      <c r="AE474" s="7" t="e">
        <f t="shared" si="40"/>
        <v>#N/A</v>
      </c>
      <c r="AT474" s="17"/>
    </row>
    <row r="475" spans="11:46" x14ac:dyDescent="0.25">
      <c r="K475" s="8">
        <f t="shared" si="38"/>
        <v>44173</v>
      </c>
      <c r="L475" s="7">
        <f t="shared" si="39"/>
        <v>62.64</v>
      </c>
      <c r="N475" s="8">
        <f t="shared" si="36"/>
        <v>44173</v>
      </c>
      <c r="O475" s="23">
        <f t="shared" si="37"/>
        <v>1.0571531635075162</v>
      </c>
      <c r="Z475" s="20"/>
      <c r="AA475" s="8"/>
      <c r="AB475" s="7"/>
      <c r="AC475" s="19"/>
      <c r="AD475" s="7">
        <f>SUM($AB$8:AB475)+CurrentInventory</f>
        <v>0</v>
      </c>
      <c r="AE475" s="7" t="e">
        <f t="shared" si="40"/>
        <v>#N/A</v>
      </c>
      <c r="AT475" s="17"/>
    </row>
    <row r="476" spans="11:46" x14ac:dyDescent="0.25">
      <c r="K476" s="8">
        <f t="shared" si="38"/>
        <v>44174</v>
      </c>
      <c r="L476" s="7">
        <f t="shared" si="39"/>
        <v>62.64</v>
      </c>
      <c r="N476" s="8">
        <f t="shared" si="36"/>
        <v>44174</v>
      </c>
      <c r="O476" s="23">
        <f t="shared" si="37"/>
        <v>1.0571531635075162</v>
      </c>
      <c r="Z476" s="20"/>
      <c r="AA476" s="8"/>
      <c r="AB476" s="7"/>
      <c r="AC476" s="19"/>
      <c r="AD476" s="7">
        <f>SUM($AB$8:AB476)+CurrentInventory</f>
        <v>0</v>
      </c>
      <c r="AE476" s="7" t="e">
        <f t="shared" si="40"/>
        <v>#N/A</v>
      </c>
      <c r="AT476" s="17"/>
    </row>
    <row r="477" spans="11:46" x14ac:dyDescent="0.25">
      <c r="K477" s="8">
        <f t="shared" si="38"/>
        <v>44175</v>
      </c>
      <c r="L477" s="7">
        <f t="shared" si="39"/>
        <v>62.64</v>
      </c>
      <c r="N477" s="8">
        <f t="shared" si="36"/>
        <v>44175</v>
      </c>
      <c r="O477" s="23">
        <f t="shared" si="37"/>
        <v>1.0571531635075162</v>
      </c>
      <c r="Z477" s="20"/>
      <c r="AA477" s="8"/>
      <c r="AB477" s="7"/>
      <c r="AC477" s="19"/>
      <c r="AD477" s="7">
        <f>SUM($AB$8:AB477)+CurrentInventory</f>
        <v>0</v>
      </c>
      <c r="AE477" s="7" t="e">
        <f t="shared" si="40"/>
        <v>#N/A</v>
      </c>
      <c r="AT477" s="17"/>
    </row>
    <row r="478" spans="11:46" x14ac:dyDescent="0.25">
      <c r="K478" s="8">
        <f t="shared" si="38"/>
        <v>44176</v>
      </c>
      <c r="L478" s="7">
        <f t="shared" si="39"/>
        <v>62.64</v>
      </c>
      <c r="N478" s="8">
        <f t="shared" si="36"/>
        <v>44176</v>
      </c>
      <c r="O478" s="23">
        <f t="shared" si="37"/>
        <v>1.0571531635075162</v>
      </c>
      <c r="Z478" s="20"/>
      <c r="AA478" s="8"/>
      <c r="AB478" s="7"/>
      <c r="AC478" s="19"/>
      <c r="AD478" s="7">
        <f>SUM($AB$8:AB478)+CurrentInventory</f>
        <v>0</v>
      </c>
      <c r="AE478" s="7" t="e">
        <f t="shared" si="40"/>
        <v>#N/A</v>
      </c>
      <c r="AT478" s="17"/>
    </row>
    <row r="479" spans="11:46" x14ac:dyDescent="0.25">
      <c r="K479" s="8">
        <f t="shared" si="38"/>
        <v>44177</v>
      </c>
      <c r="L479" s="7">
        <f t="shared" si="39"/>
        <v>62.64</v>
      </c>
      <c r="N479" s="8">
        <f t="shared" si="36"/>
        <v>44177</v>
      </c>
      <c r="O479" s="23">
        <f t="shared" si="37"/>
        <v>1.0571531635075162</v>
      </c>
      <c r="Z479" s="20"/>
      <c r="AA479" s="8"/>
      <c r="AB479" s="7"/>
      <c r="AC479" s="19"/>
      <c r="AD479" s="7">
        <f>SUM($AB$8:AB479)+CurrentInventory</f>
        <v>0</v>
      </c>
      <c r="AE479" s="7" t="e">
        <f t="shared" si="40"/>
        <v>#N/A</v>
      </c>
      <c r="AT479" s="17"/>
    </row>
    <row r="480" spans="11:46" x14ac:dyDescent="0.25">
      <c r="K480" s="8">
        <f t="shared" si="38"/>
        <v>44178</v>
      </c>
      <c r="L480" s="7">
        <f t="shared" si="39"/>
        <v>62.64</v>
      </c>
      <c r="N480" s="8">
        <f t="shared" si="36"/>
        <v>44178</v>
      </c>
      <c r="O480" s="23">
        <f t="shared" si="37"/>
        <v>1.0571531635075162</v>
      </c>
      <c r="Z480" s="20"/>
      <c r="AA480" s="8"/>
      <c r="AB480" s="7"/>
      <c r="AC480" s="19"/>
      <c r="AD480" s="7">
        <f>SUM($AB$8:AB480)+CurrentInventory</f>
        <v>0</v>
      </c>
      <c r="AE480" s="7" t="e">
        <f t="shared" si="40"/>
        <v>#N/A</v>
      </c>
      <c r="AT480" s="17"/>
    </row>
    <row r="481" spans="11:46" x14ac:dyDescent="0.25">
      <c r="K481" s="8">
        <f t="shared" si="38"/>
        <v>44179</v>
      </c>
      <c r="L481" s="7">
        <f t="shared" si="39"/>
        <v>62.64</v>
      </c>
      <c r="N481" s="8">
        <f t="shared" si="36"/>
        <v>44179</v>
      </c>
      <c r="O481" s="23">
        <f t="shared" si="37"/>
        <v>1.0571531635075162</v>
      </c>
      <c r="Z481" s="20"/>
      <c r="AA481" s="8"/>
      <c r="AB481" s="7"/>
      <c r="AC481" s="19"/>
      <c r="AD481" s="7">
        <f>SUM($AB$8:AB481)+CurrentInventory</f>
        <v>0</v>
      </c>
      <c r="AE481" s="7" t="e">
        <f t="shared" si="40"/>
        <v>#N/A</v>
      </c>
      <c r="AT481" s="17"/>
    </row>
    <row r="482" spans="11:46" x14ac:dyDescent="0.25">
      <c r="K482" s="8">
        <f t="shared" si="38"/>
        <v>44180</v>
      </c>
      <c r="L482" s="7">
        <f t="shared" si="39"/>
        <v>62.64</v>
      </c>
      <c r="N482" s="8">
        <f t="shared" si="36"/>
        <v>44180</v>
      </c>
      <c r="O482" s="23">
        <f t="shared" si="37"/>
        <v>1.0571531635075162</v>
      </c>
      <c r="Z482" s="20"/>
      <c r="AA482" s="8"/>
      <c r="AB482" s="7"/>
      <c r="AC482" s="19"/>
      <c r="AD482" s="7">
        <f>SUM($AB$8:AB482)+CurrentInventory</f>
        <v>0</v>
      </c>
      <c r="AE482" s="7" t="e">
        <f t="shared" si="40"/>
        <v>#N/A</v>
      </c>
      <c r="AT482" s="17"/>
    </row>
    <row r="483" spans="11:46" x14ac:dyDescent="0.25">
      <c r="K483" s="8">
        <f t="shared" si="38"/>
        <v>44181</v>
      </c>
      <c r="L483" s="7">
        <f t="shared" si="39"/>
        <v>62.64</v>
      </c>
      <c r="N483" s="8">
        <f t="shared" si="36"/>
        <v>44181</v>
      </c>
      <c r="O483" s="23">
        <f t="shared" si="37"/>
        <v>1.0571531635075162</v>
      </c>
      <c r="Z483" s="20"/>
      <c r="AA483" s="8"/>
      <c r="AB483" s="7"/>
      <c r="AC483" s="19"/>
      <c r="AD483" s="7">
        <f>SUM($AB$8:AB483)+CurrentInventory</f>
        <v>0</v>
      </c>
      <c r="AE483" s="7" t="e">
        <f t="shared" si="40"/>
        <v>#N/A</v>
      </c>
      <c r="AT483" s="17"/>
    </row>
    <row r="484" spans="11:46" x14ac:dyDescent="0.25">
      <c r="K484" s="8">
        <f t="shared" si="38"/>
        <v>44182</v>
      </c>
      <c r="L484" s="7">
        <f t="shared" si="39"/>
        <v>62.64</v>
      </c>
      <c r="N484" s="8">
        <f t="shared" si="36"/>
        <v>44182</v>
      </c>
      <c r="O484" s="23">
        <f t="shared" si="37"/>
        <v>1.0571531635075162</v>
      </c>
      <c r="Z484" s="20"/>
      <c r="AA484" s="8"/>
      <c r="AB484" s="7"/>
      <c r="AC484" s="19"/>
      <c r="AD484" s="7">
        <f>SUM($AB$8:AB484)+CurrentInventory</f>
        <v>0</v>
      </c>
      <c r="AE484" s="7" t="e">
        <f t="shared" si="40"/>
        <v>#N/A</v>
      </c>
      <c r="AT484" s="17"/>
    </row>
    <row r="485" spans="11:46" x14ac:dyDescent="0.25">
      <c r="K485" s="8">
        <f t="shared" si="38"/>
        <v>44183</v>
      </c>
      <c r="L485" s="7">
        <f t="shared" si="39"/>
        <v>62.64</v>
      </c>
      <c r="N485" s="8">
        <f t="shared" si="36"/>
        <v>44183</v>
      </c>
      <c r="O485" s="23">
        <f t="shared" si="37"/>
        <v>1.0571531635075162</v>
      </c>
      <c r="Z485" s="20"/>
      <c r="AA485" s="8"/>
      <c r="AB485" s="7"/>
      <c r="AC485" s="19"/>
      <c r="AD485" s="7">
        <f>SUM($AB$8:AB485)+CurrentInventory</f>
        <v>0</v>
      </c>
      <c r="AE485" s="7" t="e">
        <f t="shared" si="40"/>
        <v>#N/A</v>
      </c>
      <c r="AT485" s="17"/>
    </row>
    <row r="486" spans="11:46" x14ac:dyDescent="0.25">
      <c r="K486" s="8">
        <f t="shared" si="38"/>
        <v>44184</v>
      </c>
      <c r="L486" s="7">
        <f t="shared" si="39"/>
        <v>62.64</v>
      </c>
      <c r="N486" s="8">
        <f t="shared" si="36"/>
        <v>44184</v>
      </c>
      <c r="O486" s="23">
        <f t="shared" si="37"/>
        <v>1.0571531635075162</v>
      </c>
      <c r="Z486" s="20"/>
      <c r="AA486" s="8"/>
      <c r="AB486" s="7"/>
      <c r="AC486" s="19"/>
      <c r="AD486" s="7">
        <f>SUM($AB$8:AB486)+CurrentInventory</f>
        <v>0</v>
      </c>
      <c r="AE486" s="7" t="e">
        <f t="shared" si="40"/>
        <v>#N/A</v>
      </c>
      <c r="AT486" s="17"/>
    </row>
    <row r="487" spans="11:46" x14ac:dyDescent="0.25">
      <c r="K487" s="8">
        <f t="shared" si="38"/>
        <v>44185</v>
      </c>
      <c r="L487" s="7">
        <f t="shared" si="39"/>
        <v>62.64</v>
      </c>
      <c r="N487" s="8">
        <f t="shared" si="36"/>
        <v>44185</v>
      </c>
      <c r="O487" s="23">
        <f t="shared" si="37"/>
        <v>1.0571531635075162</v>
      </c>
      <c r="Z487" s="20"/>
      <c r="AA487" s="8"/>
      <c r="AB487" s="7"/>
      <c r="AC487" s="19"/>
      <c r="AD487" s="7">
        <f>SUM($AB$8:AB487)+CurrentInventory</f>
        <v>0</v>
      </c>
      <c r="AE487" s="7" t="e">
        <f t="shared" si="40"/>
        <v>#N/A</v>
      </c>
      <c r="AT487" s="17"/>
    </row>
    <row r="488" spans="11:46" x14ac:dyDescent="0.25">
      <c r="K488" s="8">
        <f t="shared" si="38"/>
        <v>44186</v>
      </c>
      <c r="L488" s="7">
        <f t="shared" si="39"/>
        <v>62.64</v>
      </c>
      <c r="N488" s="8">
        <f t="shared" si="36"/>
        <v>44186</v>
      </c>
      <c r="O488" s="23">
        <f t="shared" si="37"/>
        <v>1.0571531635075162</v>
      </c>
      <c r="Z488" s="20"/>
      <c r="AA488" s="8"/>
      <c r="AB488" s="7"/>
      <c r="AC488" s="19"/>
      <c r="AD488" s="7">
        <f>SUM($AB$8:AB488)+CurrentInventory</f>
        <v>0</v>
      </c>
      <c r="AE488" s="7" t="e">
        <f t="shared" si="40"/>
        <v>#N/A</v>
      </c>
      <c r="AT488" s="17"/>
    </row>
    <row r="489" spans="11:46" x14ac:dyDescent="0.25">
      <c r="K489" s="8">
        <f t="shared" si="38"/>
        <v>44187</v>
      </c>
      <c r="L489" s="7">
        <f t="shared" si="39"/>
        <v>62.64</v>
      </c>
      <c r="N489" s="8">
        <f t="shared" si="36"/>
        <v>44187</v>
      </c>
      <c r="O489" s="23">
        <f t="shared" si="37"/>
        <v>1.0571531635075162</v>
      </c>
      <c r="Z489" s="20"/>
      <c r="AA489" s="8"/>
      <c r="AB489" s="7"/>
      <c r="AC489" s="19"/>
      <c r="AD489" s="7">
        <f>SUM($AB$8:AB489)+CurrentInventory</f>
        <v>0</v>
      </c>
      <c r="AE489" s="7" t="e">
        <f t="shared" si="40"/>
        <v>#N/A</v>
      </c>
      <c r="AT489" s="17"/>
    </row>
    <row r="490" spans="11:46" x14ac:dyDescent="0.25">
      <c r="K490" s="8">
        <f t="shared" si="38"/>
        <v>44188</v>
      </c>
      <c r="L490" s="7">
        <f t="shared" si="39"/>
        <v>62.64</v>
      </c>
      <c r="N490" s="8">
        <f t="shared" si="36"/>
        <v>44188</v>
      </c>
      <c r="O490" s="23">
        <f t="shared" si="37"/>
        <v>1.0571531635075162</v>
      </c>
      <c r="Z490" s="20"/>
      <c r="AA490" s="8"/>
      <c r="AB490" s="7"/>
      <c r="AC490" s="19"/>
      <c r="AD490" s="7">
        <f>SUM($AB$8:AB490)+CurrentInventory</f>
        <v>0</v>
      </c>
      <c r="AE490" s="7" t="e">
        <f t="shared" si="40"/>
        <v>#N/A</v>
      </c>
      <c r="AT490" s="17"/>
    </row>
    <row r="491" spans="11:46" x14ac:dyDescent="0.25">
      <c r="K491" s="8">
        <f t="shared" si="38"/>
        <v>44189</v>
      </c>
      <c r="L491" s="7">
        <f t="shared" si="39"/>
        <v>62.64</v>
      </c>
      <c r="N491" s="8">
        <f t="shared" si="36"/>
        <v>44189</v>
      </c>
      <c r="O491" s="23">
        <f t="shared" si="37"/>
        <v>1.0571531635075162</v>
      </c>
      <c r="Z491" s="20"/>
      <c r="AA491" s="8"/>
      <c r="AB491" s="7"/>
      <c r="AC491" s="19"/>
      <c r="AD491" s="7">
        <f>SUM($AB$8:AB491)+CurrentInventory</f>
        <v>0</v>
      </c>
      <c r="AE491" s="7" t="e">
        <f t="shared" si="40"/>
        <v>#N/A</v>
      </c>
      <c r="AT491" s="17"/>
    </row>
    <row r="492" spans="11:46" x14ac:dyDescent="0.25">
      <c r="K492" s="8">
        <f t="shared" si="38"/>
        <v>44190</v>
      </c>
      <c r="L492" s="7">
        <f t="shared" si="39"/>
        <v>62.64</v>
      </c>
      <c r="N492" s="8">
        <f t="shared" si="36"/>
        <v>44190</v>
      </c>
      <c r="O492" s="23">
        <f t="shared" si="37"/>
        <v>1.0571531635075162</v>
      </c>
      <c r="Z492" s="20"/>
      <c r="AA492" s="8"/>
      <c r="AB492" s="7"/>
      <c r="AC492" s="19"/>
      <c r="AD492" s="7">
        <f>SUM($AB$8:AB492)+CurrentInventory</f>
        <v>0</v>
      </c>
      <c r="AE492" s="7" t="e">
        <f t="shared" si="40"/>
        <v>#N/A</v>
      </c>
      <c r="AT492" s="17"/>
    </row>
    <row r="493" spans="11:46" x14ac:dyDescent="0.25">
      <c r="K493" s="8">
        <f t="shared" si="38"/>
        <v>44191</v>
      </c>
      <c r="L493" s="7">
        <f t="shared" si="39"/>
        <v>62.64</v>
      </c>
      <c r="N493" s="8">
        <f t="shared" si="36"/>
        <v>44191</v>
      </c>
      <c r="O493" s="23">
        <f t="shared" si="37"/>
        <v>1.0571531635075162</v>
      </c>
      <c r="Z493" s="20"/>
      <c r="AA493" s="8"/>
      <c r="AB493" s="7"/>
      <c r="AC493" s="19"/>
      <c r="AD493" s="7">
        <f>SUM($AB$8:AB493)+CurrentInventory</f>
        <v>0</v>
      </c>
      <c r="AE493" s="7" t="e">
        <f t="shared" si="40"/>
        <v>#N/A</v>
      </c>
      <c r="AT493" s="17"/>
    </row>
    <row r="494" spans="11:46" x14ac:dyDescent="0.25">
      <c r="K494" s="8">
        <f t="shared" si="38"/>
        <v>44192</v>
      </c>
      <c r="L494" s="7">
        <f t="shared" si="39"/>
        <v>62.64</v>
      </c>
      <c r="N494" s="8">
        <f t="shared" si="36"/>
        <v>44192</v>
      </c>
      <c r="O494" s="23">
        <f t="shared" si="37"/>
        <v>1.0571531635075162</v>
      </c>
      <c r="Z494" s="20"/>
      <c r="AA494" s="8"/>
      <c r="AB494" s="7"/>
      <c r="AC494" s="19"/>
      <c r="AD494" s="7">
        <f>SUM($AB$8:AB494)+CurrentInventory</f>
        <v>0</v>
      </c>
      <c r="AE494" s="7" t="e">
        <f t="shared" si="40"/>
        <v>#N/A</v>
      </c>
      <c r="AT494" s="17"/>
    </row>
    <row r="495" spans="11:46" x14ac:dyDescent="0.25">
      <c r="K495" s="8">
        <f t="shared" si="38"/>
        <v>44193</v>
      </c>
      <c r="L495" s="7">
        <f t="shared" si="39"/>
        <v>62.64</v>
      </c>
      <c r="N495" s="8">
        <f t="shared" si="36"/>
        <v>44193</v>
      </c>
      <c r="O495" s="23">
        <f t="shared" si="37"/>
        <v>1.0571531635075162</v>
      </c>
      <c r="Z495" s="20"/>
      <c r="AA495" s="8"/>
      <c r="AB495" s="7"/>
      <c r="AC495" s="19"/>
      <c r="AD495" s="7">
        <f>SUM($AB$8:AB495)+CurrentInventory</f>
        <v>0</v>
      </c>
      <c r="AE495" s="7" t="e">
        <f t="shared" si="40"/>
        <v>#N/A</v>
      </c>
      <c r="AT495" s="17"/>
    </row>
    <row r="496" spans="11:46" x14ac:dyDescent="0.25">
      <c r="K496" s="8">
        <f t="shared" si="38"/>
        <v>44194</v>
      </c>
      <c r="L496" s="7">
        <f t="shared" si="39"/>
        <v>62.64</v>
      </c>
      <c r="N496" s="8">
        <f t="shared" si="36"/>
        <v>44194</v>
      </c>
      <c r="O496" s="23">
        <f t="shared" si="37"/>
        <v>1.0571531635075162</v>
      </c>
      <c r="Z496" s="20"/>
      <c r="AA496" s="8"/>
      <c r="AB496" s="7"/>
      <c r="AC496" s="19"/>
      <c r="AD496" s="7">
        <f>SUM($AB$8:AB496)+CurrentInventory</f>
        <v>0</v>
      </c>
      <c r="AE496" s="7" t="e">
        <f t="shared" si="40"/>
        <v>#N/A</v>
      </c>
      <c r="AT496" s="17"/>
    </row>
    <row r="497" spans="11:46" x14ac:dyDescent="0.25">
      <c r="K497" s="8">
        <f t="shared" si="38"/>
        <v>44195</v>
      </c>
      <c r="L497" s="7">
        <f t="shared" si="39"/>
        <v>62.64</v>
      </c>
      <c r="N497" s="8">
        <f t="shared" si="36"/>
        <v>44195</v>
      </c>
      <c r="O497" s="23">
        <f t="shared" si="37"/>
        <v>1.0571531635075162</v>
      </c>
      <c r="Z497" s="20"/>
      <c r="AA497" s="8"/>
      <c r="AB497" s="7"/>
      <c r="AC497" s="19"/>
      <c r="AD497" s="7">
        <f>SUM($AB$8:AB497)+CurrentInventory</f>
        <v>0</v>
      </c>
      <c r="AE497" s="7" t="e">
        <f t="shared" si="40"/>
        <v>#N/A</v>
      </c>
      <c r="AT497" s="17"/>
    </row>
    <row r="498" spans="11:46" x14ac:dyDescent="0.25">
      <c r="K498" s="8">
        <f t="shared" si="38"/>
        <v>44196</v>
      </c>
      <c r="L498" s="7">
        <f t="shared" si="39"/>
        <v>62.64</v>
      </c>
      <c r="N498" s="8">
        <f t="shared" si="36"/>
        <v>44196</v>
      </c>
      <c r="O498" s="23">
        <f t="shared" si="37"/>
        <v>1.0571531635075162</v>
      </c>
      <c r="Z498" s="20"/>
      <c r="AA498" s="8"/>
      <c r="AB498" s="7"/>
      <c r="AC498" s="19"/>
      <c r="AD498" s="7">
        <f>SUM($AB$8:AB498)+CurrentInventory</f>
        <v>0</v>
      </c>
      <c r="AE498" s="7" t="e">
        <f t="shared" si="40"/>
        <v>#N/A</v>
      </c>
      <c r="AT498" s="17"/>
    </row>
    <row r="499" spans="11:46" x14ac:dyDescent="0.25">
      <c r="K499" s="8">
        <f t="shared" si="38"/>
        <v>44197</v>
      </c>
      <c r="L499" s="7">
        <f t="shared" si="39"/>
        <v>63.58</v>
      </c>
      <c r="N499" s="8">
        <f t="shared" si="36"/>
        <v>44197</v>
      </c>
      <c r="O499" s="23">
        <f t="shared" si="37"/>
        <v>0.8970187658228963</v>
      </c>
      <c r="Z499" s="20"/>
      <c r="AA499" s="8"/>
      <c r="AB499" s="7"/>
      <c r="AC499" s="19"/>
      <c r="AD499" s="7">
        <f>SUM($AB$8:AB499)+CurrentInventory</f>
        <v>0</v>
      </c>
      <c r="AE499" s="7" t="e">
        <f t="shared" si="40"/>
        <v>#N/A</v>
      </c>
      <c r="AT499" s="17"/>
    </row>
    <row r="500" spans="11:46" x14ac:dyDescent="0.25">
      <c r="K500" s="8">
        <f t="shared" si="38"/>
        <v>44198</v>
      </c>
      <c r="L500" s="7">
        <f t="shared" si="39"/>
        <v>63.58</v>
      </c>
      <c r="N500" s="8">
        <f t="shared" si="36"/>
        <v>44198</v>
      </c>
      <c r="O500" s="23">
        <f t="shared" si="37"/>
        <v>0.8970187658228963</v>
      </c>
      <c r="Z500" s="20"/>
      <c r="AA500" s="8"/>
      <c r="AB500" s="7"/>
      <c r="AC500" s="19"/>
      <c r="AD500" s="7">
        <f>SUM($AB$8:AB500)+CurrentInventory</f>
        <v>0</v>
      </c>
      <c r="AE500" s="7" t="e">
        <f t="shared" si="40"/>
        <v>#N/A</v>
      </c>
      <c r="AT500" s="17"/>
    </row>
    <row r="501" spans="11:46" x14ac:dyDescent="0.25">
      <c r="K501" s="8">
        <f t="shared" si="38"/>
        <v>44199</v>
      </c>
      <c r="L501" s="7">
        <f t="shared" si="39"/>
        <v>63.58</v>
      </c>
      <c r="N501" s="8">
        <f t="shared" si="36"/>
        <v>44199</v>
      </c>
      <c r="O501" s="23">
        <f t="shared" si="37"/>
        <v>0.8970187658228963</v>
      </c>
      <c r="Z501" s="20"/>
      <c r="AA501" s="8"/>
      <c r="AB501" s="7"/>
      <c r="AC501" s="19"/>
      <c r="AD501" s="7">
        <f>SUM($AB$8:AB501)+CurrentInventory</f>
        <v>0</v>
      </c>
      <c r="AE501" s="7" t="e">
        <f t="shared" si="40"/>
        <v>#N/A</v>
      </c>
      <c r="AT501" s="17"/>
    </row>
    <row r="502" spans="11:46" x14ac:dyDescent="0.25">
      <c r="K502" s="8">
        <f t="shared" si="38"/>
        <v>44200</v>
      </c>
      <c r="L502" s="7">
        <f t="shared" si="39"/>
        <v>63.58</v>
      </c>
      <c r="N502" s="8">
        <f t="shared" si="36"/>
        <v>44200</v>
      </c>
      <c r="O502" s="23">
        <f t="shared" si="37"/>
        <v>0.8970187658228963</v>
      </c>
      <c r="Z502" s="20"/>
      <c r="AA502" s="8"/>
      <c r="AB502" s="7"/>
      <c r="AC502" s="19"/>
      <c r="AD502" s="7">
        <f>SUM($AB$8:AB502)+CurrentInventory</f>
        <v>0</v>
      </c>
      <c r="AE502" s="7" t="e">
        <f t="shared" si="40"/>
        <v>#N/A</v>
      </c>
      <c r="AT502" s="17"/>
    </row>
    <row r="503" spans="11:46" x14ac:dyDescent="0.25">
      <c r="K503" s="8">
        <f t="shared" si="38"/>
        <v>44201</v>
      </c>
      <c r="L503" s="7">
        <f t="shared" si="39"/>
        <v>63.58</v>
      </c>
      <c r="N503" s="8">
        <f t="shared" si="36"/>
        <v>44201</v>
      </c>
      <c r="O503" s="23">
        <f t="shared" si="37"/>
        <v>0.8970187658228963</v>
      </c>
      <c r="Z503" s="20"/>
      <c r="AA503" s="8"/>
      <c r="AB503" s="7"/>
      <c r="AC503" s="19"/>
      <c r="AD503" s="7">
        <f>SUM($AB$8:AB503)+CurrentInventory</f>
        <v>0</v>
      </c>
      <c r="AE503" s="7" t="e">
        <f t="shared" si="40"/>
        <v>#N/A</v>
      </c>
      <c r="AT503" s="17"/>
    </row>
    <row r="504" spans="11:46" x14ac:dyDescent="0.25">
      <c r="K504" s="8">
        <f t="shared" si="38"/>
        <v>44202</v>
      </c>
      <c r="L504" s="7">
        <f t="shared" si="39"/>
        <v>63.58</v>
      </c>
      <c r="N504" s="8">
        <f t="shared" si="36"/>
        <v>44202</v>
      </c>
      <c r="O504" s="23">
        <f t="shared" si="37"/>
        <v>0.8970187658228963</v>
      </c>
      <c r="Z504" s="20"/>
      <c r="AA504" s="8"/>
      <c r="AB504" s="7"/>
      <c r="AC504" s="19"/>
      <c r="AD504" s="7">
        <f>SUM($AB$8:AB504)+CurrentInventory</f>
        <v>0</v>
      </c>
      <c r="AE504" s="7" t="e">
        <f t="shared" si="40"/>
        <v>#N/A</v>
      </c>
      <c r="AT504" s="17"/>
    </row>
    <row r="505" spans="11:46" x14ac:dyDescent="0.25">
      <c r="K505" s="8">
        <f t="shared" si="38"/>
        <v>44203</v>
      </c>
      <c r="L505" s="7">
        <f t="shared" si="39"/>
        <v>63.58</v>
      </c>
      <c r="N505" s="8">
        <f t="shared" si="36"/>
        <v>44203</v>
      </c>
      <c r="O505" s="23">
        <f t="shared" si="37"/>
        <v>0.8970187658228963</v>
      </c>
      <c r="Z505" s="20"/>
      <c r="AA505" s="8"/>
      <c r="AB505" s="7"/>
      <c r="AC505" s="19"/>
      <c r="AD505" s="7">
        <f>SUM($AB$8:AB505)+CurrentInventory</f>
        <v>0</v>
      </c>
      <c r="AE505" s="7" t="e">
        <f t="shared" si="40"/>
        <v>#N/A</v>
      </c>
      <c r="AT505" s="17"/>
    </row>
    <row r="506" spans="11:46" x14ac:dyDescent="0.25">
      <c r="K506" s="8">
        <f t="shared" si="38"/>
        <v>44204</v>
      </c>
      <c r="L506" s="7">
        <f t="shared" si="39"/>
        <v>63.58</v>
      </c>
      <c r="N506" s="8">
        <f t="shared" si="36"/>
        <v>44204</v>
      </c>
      <c r="O506" s="23">
        <f t="shared" si="37"/>
        <v>0.8970187658228963</v>
      </c>
      <c r="Z506" s="20"/>
      <c r="AA506" s="8"/>
      <c r="AB506" s="7"/>
      <c r="AC506" s="19"/>
      <c r="AD506" s="7">
        <f>SUM($AB$8:AB506)+CurrentInventory</f>
        <v>0</v>
      </c>
      <c r="AE506" s="7" t="e">
        <f t="shared" si="40"/>
        <v>#N/A</v>
      </c>
      <c r="AT506" s="17"/>
    </row>
    <row r="507" spans="11:46" x14ac:dyDescent="0.25">
      <c r="K507" s="8">
        <f t="shared" si="38"/>
        <v>44205</v>
      </c>
      <c r="L507" s="7">
        <f t="shared" si="39"/>
        <v>63.58</v>
      </c>
      <c r="N507" s="8">
        <f t="shared" si="36"/>
        <v>44205</v>
      </c>
      <c r="O507" s="23">
        <f t="shared" si="37"/>
        <v>0.8970187658228963</v>
      </c>
      <c r="Z507" s="20"/>
      <c r="AA507" s="8"/>
      <c r="AB507" s="7"/>
      <c r="AC507" s="19"/>
      <c r="AD507" s="7">
        <f>SUM($AB$8:AB507)+CurrentInventory</f>
        <v>0</v>
      </c>
      <c r="AE507" s="7" t="e">
        <f t="shared" si="40"/>
        <v>#N/A</v>
      </c>
      <c r="AT507" s="17"/>
    </row>
    <row r="508" spans="11:46" x14ac:dyDescent="0.25">
      <c r="K508" s="8">
        <f t="shared" si="38"/>
        <v>44206</v>
      </c>
      <c r="L508" s="7">
        <f t="shared" si="39"/>
        <v>63.58</v>
      </c>
      <c r="N508" s="8">
        <f t="shared" si="36"/>
        <v>44206</v>
      </c>
      <c r="O508" s="23">
        <f t="shared" si="37"/>
        <v>0.8970187658228963</v>
      </c>
      <c r="Z508" s="20"/>
      <c r="AA508" s="8"/>
      <c r="AB508" s="7"/>
      <c r="AC508" s="19"/>
      <c r="AD508" s="7">
        <f>SUM($AB$8:AB508)+CurrentInventory</f>
        <v>0</v>
      </c>
      <c r="AE508" s="7" t="e">
        <f t="shared" si="40"/>
        <v>#N/A</v>
      </c>
      <c r="AT508" s="17"/>
    </row>
    <row r="509" spans="11:46" x14ac:dyDescent="0.25">
      <c r="K509" s="8">
        <f t="shared" si="38"/>
        <v>44207</v>
      </c>
      <c r="L509" s="7">
        <f t="shared" si="39"/>
        <v>63.58</v>
      </c>
      <c r="N509" s="8">
        <f t="shared" si="36"/>
        <v>44207</v>
      </c>
      <c r="O509" s="23">
        <f t="shared" si="37"/>
        <v>0.8970187658228963</v>
      </c>
      <c r="Z509" s="20"/>
      <c r="AA509" s="8"/>
      <c r="AB509" s="7"/>
      <c r="AC509" s="19"/>
      <c r="AD509" s="7">
        <f>SUM($AB$8:AB509)+CurrentInventory</f>
        <v>0</v>
      </c>
      <c r="AE509" s="7" t="e">
        <f t="shared" si="40"/>
        <v>#N/A</v>
      </c>
      <c r="AT509" s="17"/>
    </row>
    <row r="510" spans="11:46" x14ac:dyDescent="0.25">
      <c r="K510" s="8">
        <f t="shared" si="38"/>
        <v>44208</v>
      </c>
      <c r="L510" s="7">
        <f t="shared" si="39"/>
        <v>63.58</v>
      </c>
      <c r="N510" s="8">
        <f t="shared" si="36"/>
        <v>44208</v>
      </c>
      <c r="O510" s="23">
        <f t="shared" si="37"/>
        <v>0.8970187658228963</v>
      </c>
      <c r="Z510" s="20"/>
      <c r="AA510" s="8"/>
      <c r="AB510" s="7"/>
      <c r="AC510" s="19"/>
      <c r="AD510" s="7">
        <f>SUM($AB$8:AB510)+CurrentInventory</f>
        <v>0</v>
      </c>
      <c r="AE510" s="7" t="e">
        <f t="shared" si="40"/>
        <v>#N/A</v>
      </c>
      <c r="AT510" s="17"/>
    </row>
    <row r="511" spans="11:46" x14ac:dyDescent="0.25">
      <c r="K511" s="8">
        <f t="shared" si="38"/>
        <v>44209</v>
      </c>
      <c r="L511" s="7">
        <f t="shared" si="39"/>
        <v>63.58</v>
      </c>
      <c r="N511" s="8">
        <f t="shared" si="36"/>
        <v>44209</v>
      </c>
      <c r="O511" s="23">
        <f t="shared" si="37"/>
        <v>0.8970187658228963</v>
      </c>
      <c r="Z511" s="20"/>
      <c r="AA511" s="8"/>
      <c r="AB511" s="7"/>
      <c r="AC511" s="19"/>
      <c r="AD511" s="7">
        <f>SUM($AB$8:AB511)+CurrentInventory</f>
        <v>0</v>
      </c>
      <c r="AE511" s="7" t="e">
        <f t="shared" si="40"/>
        <v>#N/A</v>
      </c>
      <c r="AT511" s="17"/>
    </row>
    <row r="512" spans="11:46" x14ac:dyDescent="0.25">
      <c r="K512" s="8">
        <f t="shared" si="38"/>
        <v>44210</v>
      </c>
      <c r="L512" s="7">
        <f t="shared" si="39"/>
        <v>63.58</v>
      </c>
      <c r="N512" s="8">
        <f t="shared" si="36"/>
        <v>44210</v>
      </c>
      <c r="O512" s="23">
        <f t="shared" si="37"/>
        <v>0.8970187658228963</v>
      </c>
      <c r="Z512" s="20"/>
      <c r="AA512" s="8"/>
      <c r="AB512" s="7"/>
      <c r="AC512" s="19"/>
      <c r="AD512" s="7">
        <f>SUM($AB$8:AB512)+CurrentInventory</f>
        <v>0</v>
      </c>
      <c r="AE512" s="7" t="e">
        <f t="shared" si="40"/>
        <v>#N/A</v>
      </c>
      <c r="AT512" s="17"/>
    </row>
    <row r="513" spans="11:46" x14ac:dyDescent="0.25">
      <c r="K513" s="8">
        <f t="shared" si="38"/>
        <v>44211</v>
      </c>
      <c r="L513" s="7">
        <f t="shared" si="39"/>
        <v>63.58</v>
      </c>
      <c r="N513" s="8">
        <f t="shared" si="36"/>
        <v>44211</v>
      </c>
      <c r="O513" s="23">
        <f t="shared" si="37"/>
        <v>0.8970187658228963</v>
      </c>
      <c r="Z513" s="20"/>
      <c r="AA513" s="8"/>
      <c r="AB513" s="7"/>
      <c r="AC513" s="19"/>
      <c r="AD513" s="7">
        <f>SUM($AB$8:AB513)+CurrentInventory</f>
        <v>0</v>
      </c>
      <c r="AE513" s="7" t="e">
        <f t="shared" si="40"/>
        <v>#N/A</v>
      </c>
      <c r="AT513" s="17"/>
    </row>
    <row r="514" spans="11:46" x14ac:dyDescent="0.25">
      <c r="K514" s="8">
        <f t="shared" si="38"/>
        <v>44212</v>
      </c>
      <c r="L514" s="7">
        <f t="shared" si="39"/>
        <v>63.58</v>
      </c>
      <c r="N514" s="8">
        <f t="shared" si="36"/>
        <v>44212</v>
      </c>
      <c r="O514" s="23">
        <f t="shared" si="37"/>
        <v>0.8970187658228963</v>
      </c>
      <c r="Z514" s="20"/>
      <c r="AA514" s="8"/>
      <c r="AB514" s="7"/>
      <c r="AC514" s="19"/>
      <c r="AD514" s="7">
        <f>SUM($AB$8:AB514)+CurrentInventory</f>
        <v>0</v>
      </c>
      <c r="AE514" s="7" t="e">
        <f t="shared" si="40"/>
        <v>#N/A</v>
      </c>
      <c r="AT514" s="17"/>
    </row>
    <row r="515" spans="11:46" x14ac:dyDescent="0.25">
      <c r="K515" s="8">
        <f t="shared" si="38"/>
        <v>44213</v>
      </c>
      <c r="L515" s="7">
        <f t="shared" si="39"/>
        <v>63.58</v>
      </c>
      <c r="N515" s="8">
        <f t="shared" si="36"/>
        <v>44213</v>
      </c>
      <c r="O515" s="23">
        <f t="shared" si="37"/>
        <v>0.8970187658228963</v>
      </c>
      <c r="Z515" s="20"/>
      <c r="AA515" s="8"/>
      <c r="AB515" s="7"/>
      <c r="AC515" s="19"/>
      <c r="AD515" s="7">
        <f>SUM($AB$8:AB515)+CurrentInventory</f>
        <v>0</v>
      </c>
      <c r="AE515" s="7" t="e">
        <f t="shared" si="40"/>
        <v>#N/A</v>
      </c>
      <c r="AT515" s="17"/>
    </row>
    <row r="516" spans="11:46" x14ac:dyDescent="0.25">
      <c r="K516" s="8">
        <f t="shared" si="38"/>
        <v>44214</v>
      </c>
      <c r="L516" s="7">
        <f t="shared" si="39"/>
        <v>63.58</v>
      </c>
      <c r="N516" s="8">
        <f t="shared" si="36"/>
        <v>44214</v>
      </c>
      <c r="O516" s="23">
        <f t="shared" si="37"/>
        <v>0.8970187658228963</v>
      </c>
      <c r="Z516" s="20"/>
      <c r="AA516" s="8"/>
      <c r="AB516" s="7"/>
      <c r="AC516" s="19"/>
      <c r="AD516" s="7">
        <f>SUM($AB$8:AB516)+CurrentInventory</f>
        <v>0</v>
      </c>
      <c r="AE516" s="7" t="e">
        <f t="shared" si="40"/>
        <v>#N/A</v>
      </c>
      <c r="AT516" s="17"/>
    </row>
    <row r="517" spans="11:46" x14ac:dyDescent="0.25">
      <c r="K517" s="8">
        <f t="shared" si="38"/>
        <v>44215</v>
      </c>
      <c r="L517" s="7">
        <f t="shared" si="39"/>
        <v>63.58</v>
      </c>
      <c r="N517" s="8">
        <f t="shared" ref="N517:N580" si="41">K517</f>
        <v>44215</v>
      </c>
      <c r="O517" s="23">
        <f t="shared" ref="O517:O580" si="42">VLOOKUP(K517,$B$4:$D$97, 3,TRUE)</f>
        <v>0.8970187658228963</v>
      </c>
      <c r="Z517" s="20"/>
      <c r="AA517" s="8"/>
      <c r="AB517" s="7"/>
      <c r="AC517" s="19"/>
      <c r="AD517" s="7">
        <f>SUM($AB$8:AB517)+CurrentInventory</f>
        <v>0</v>
      </c>
      <c r="AE517" s="7" t="e">
        <f t="shared" si="40"/>
        <v>#N/A</v>
      </c>
      <c r="AT517" s="17"/>
    </row>
    <row r="518" spans="11:46" x14ac:dyDescent="0.25">
      <c r="K518" s="8">
        <f t="shared" ref="K518:K581" si="43">IF(K517+1&gt;MAX($B$4:$B$97), NA(), K517+1)</f>
        <v>44216</v>
      </c>
      <c r="L518" s="7">
        <f t="shared" ref="L518:L581" si="44">VLOOKUP(K518,$B$4:$C$97, 2,TRUE)</f>
        <v>63.58</v>
      </c>
      <c r="N518" s="8">
        <f t="shared" si="41"/>
        <v>44216</v>
      </c>
      <c r="O518" s="23">
        <f t="shared" si="42"/>
        <v>0.8970187658228963</v>
      </c>
      <c r="Z518" s="20"/>
      <c r="AA518" s="8"/>
      <c r="AB518" s="7"/>
      <c r="AC518" s="19"/>
      <c r="AD518" s="7">
        <f>SUM($AB$8:AB518)+CurrentInventory</f>
        <v>0</v>
      </c>
      <c r="AE518" s="7" t="e">
        <f t="shared" si="40"/>
        <v>#N/A</v>
      </c>
      <c r="AT518" s="17"/>
    </row>
    <row r="519" spans="11:46" x14ac:dyDescent="0.25">
      <c r="K519" s="8">
        <f t="shared" si="43"/>
        <v>44217</v>
      </c>
      <c r="L519" s="7">
        <f t="shared" si="44"/>
        <v>63.58</v>
      </c>
      <c r="N519" s="8">
        <f t="shared" si="41"/>
        <v>44217</v>
      </c>
      <c r="O519" s="23">
        <f t="shared" si="42"/>
        <v>0.8970187658228963</v>
      </c>
      <c r="Z519" s="20"/>
      <c r="AA519" s="8"/>
      <c r="AB519" s="7"/>
      <c r="AC519" s="19"/>
      <c r="AD519" s="7">
        <f>SUM($AB$8:AB519)+CurrentInventory</f>
        <v>0</v>
      </c>
      <c r="AE519" s="7" t="e">
        <f t="shared" si="40"/>
        <v>#N/A</v>
      </c>
      <c r="AT519" s="17"/>
    </row>
    <row r="520" spans="11:46" x14ac:dyDescent="0.25">
      <c r="K520" s="8">
        <f t="shared" si="43"/>
        <v>44218</v>
      </c>
      <c r="L520" s="7">
        <f t="shared" si="44"/>
        <v>63.58</v>
      </c>
      <c r="N520" s="8">
        <f t="shared" si="41"/>
        <v>44218</v>
      </c>
      <c r="O520" s="23">
        <f t="shared" si="42"/>
        <v>0.8970187658228963</v>
      </c>
      <c r="Z520" s="20"/>
      <c r="AA520" s="8"/>
      <c r="AB520" s="7"/>
      <c r="AC520" s="19"/>
      <c r="AD520" s="7">
        <f>SUM($AB$8:AB520)+CurrentInventory</f>
        <v>0</v>
      </c>
      <c r="AE520" s="7" t="e">
        <f t="shared" ref="AE520:AE583" si="45">VLOOKUP(AA520,$K$4:$L$1579, 2, FALSE)</f>
        <v>#N/A</v>
      </c>
      <c r="AT520" s="17"/>
    </row>
    <row r="521" spans="11:46" x14ac:dyDescent="0.25">
      <c r="K521" s="8">
        <f t="shared" si="43"/>
        <v>44219</v>
      </c>
      <c r="L521" s="7">
        <f t="shared" si="44"/>
        <v>63.58</v>
      </c>
      <c r="N521" s="8">
        <f t="shared" si="41"/>
        <v>44219</v>
      </c>
      <c r="O521" s="23">
        <f t="shared" si="42"/>
        <v>0.8970187658228963</v>
      </c>
      <c r="Z521" s="20"/>
      <c r="AA521" s="8"/>
      <c r="AB521" s="7"/>
      <c r="AC521" s="19"/>
      <c r="AD521" s="7">
        <f>SUM($AB$8:AB521)+CurrentInventory</f>
        <v>0</v>
      </c>
      <c r="AE521" s="7" t="e">
        <f t="shared" si="45"/>
        <v>#N/A</v>
      </c>
      <c r="AT521" s="17"/>
    </row>
    <row r="522" spans="11:46" x14ac:dyDescent="0.25">
      <c r="K522" s="8">
        <f t="shared" si="43"/>
        <v>44220</v>
      </c>
      <c r="L522" s="7">
        <f t="shared" si="44"/>
        <v>63.58</v>
      </c>
      <c r="N522" s="8">
        <f t="shared" si="41"/>
        <v>44220</v>
      </c>
      <c r="O522" s="23">
        <f t="shared" si="42"/>
        <v>0.8970187658228963</v>
      </c>
      <c r="Z522" s="20"/>
      <c r="AA522" s="8"/>
      <c r="AB522" s="7"/>
      <c r="AC522" s="19"/>
      <c r="AD522" s="7">
        <f>SUM($AB$8:AB522)+CurrentInventory</f>
        <v>0</v>
      </c>
      <c r="AE522" s="7" t="e">
        <f t="shared" si="45"/>
        <v>#N/A</v>
      </c>
      <c r="AT522" s="17"/>
    </row>
    <row r="523" spans="11:46" x14ac:dyDescent="0.25">
      <c r="K523" s="8">
        <f t="shared" si="43"/>
        <v>44221</v>
      </c>
      <c r="L523" s="7">
        <f t="shared" si="44"/>
        <v>63.58</v>
      </c>
      <c r="N523" s="8">
        <f t="shared" si="41"/>
        <v>44221</v>
      </c>
      <c r="O523" s="23">
        <f t="shared" si="42"/>
        <v>0.8970187658228963</v>
      </c>
      <c r="Z523" s="20"/>
      <c r="AA523" s="8"/>
      <c r="AB523" s="7"/>
      <c r="AC523" s="19"/>
      <c r="AD523" s="7">
        <f>SUM($AB$8:AB523)+CurrentInventory</f>
        <v>0</v>
      </c>
      <c r="AE523" s="7" t="e">
        <f t="shared" si="45"/>
        <v>#N/A</v>
      </c>
      <c r="AT523" s="17"/>
    </row>
    <row r="524" spans="11:46" x14ac:dyDescent="0.25">
      <c r="K524" s="8">
        <f t="shared" si="43"/>
        <v>44222</v>
      </c>
      <c r="L524" s="7">
        <f t="shared" si="44"/>
        <v>63.58</v>
      </c>
      <c r="N524" s="8">
        <f t="shared" si="41"/>
        <v>44222</v>
      </c>
      <c r="O524" s="23">
        <f t="shared" si="42"/>
        <v>0.8970187658228963</v>
      </c>
      <c r="Z524" s="20"/>
      <c r="AA524" s="8"/>
      <c r="AB524" s="7"/>
      <c r="AC524" s="19"/>
      <c r="AD524" s="7">
        <f>SUM($AB$8:AB524)+CurrentInventory</f>
        <v>0</v>
      </c>
      <c r="AE524" s="7" t="e">
        <f t="shared" si="45"/>
        <v>#N/A</v>
      </c>
      <c r="AT524" s="17"/>
    </row>
    <row r="525" spans="11:46" x14ac:dyDescent="0.25">
      <c r="K525" s="8">
        <f t="shared" si="43"/>
        <v>44223</v>
      </c>
      <c r="L525" s="7">
        <f t="shared" si="44"/>
        <v>63.58</v>
      </c>
      <c r="N525" s="8">
        <f t="shared" si="41"/>
        <v>44223</v>
      </c>
      <c r="O525" s="23">
        <f t="shared" si="42"/>
        <v>0.8970187658228963</v>
      </c>
      <c r="Z525" s="20"/>
      <c r="AA525" s="8"/>
      <c r="AB525" s="7"/>
      <c r="AC525" s="19"/>
      <c r="AD525" s="7">
        <f>SUM($AB$8:AB525)+CurrentInventory</f>
        <v>0</v>
      </c>
      <c r="AE525" s="7" t="e">
        <f t="shared" si="45"/>
        <v>#N/A</v>
      </c>
      <c r="AT525" s="17"/>
    </row>
    <row r="526" spans="11:46" x14ac:dyDescent="0.25">
      <c r="K526" s="8">
        <f t="shared" si="43"/>
        <v>44224</v>
      </c>
      <c r="L526" s="7">
        <f t="shared" si="44"/>
        <v>63.58</v>
      </c>
      <c r="N526" s="8">
        <f t="shared" si="41"/>
        <v>44224</v>
      </c>
      <c r="O526" s="23">
        <f t="shared" si="42"/>
        <v>0.8970187658228963</v>
      </c>
      <c r="Z526" s="20"/>
      <c r="AA526" s="8"/>
      <c r="AB526" s="7"/>
      <c r="AC526" s="19"/>
      <c r="AD526" s="7">
        <f>SUM($AB$8:AB526)+CurrentInventory</f>
        <v>0</v>
      </c>
      <c r="AE526" s="7" t="e">
        <f t="shared" si="45"/>
        <v>#N/A</v>
      </c>
      <c r="AT526" s="17"/>
    </row>
    <row r="527" spans="11:46" x14ac:dyDescent="0.25">
      <c r="K527" s="8">
        <f t="shared" si="43"/>
        <v>44225</v>
      </c>
      <c r="L527" s="7">
        <f t="shared" si="44"/>
        <v>63.58</v>
      </c>
      <c r="N527" s="8">
        <f t="shared" si="41"/>
        <v>44225</v>
      </c>
      <c r="O527" s="23">
        <f t="shared" si="42"/>
        <v>0.8970187658228963</v>
      </c>
      <c r="Z527" s="20"/>
      <c r="AA527" s="8"/>
      <c r="AB527" s="7"/>
      <c r="AC527" s="19"/>
      <c r="AD527" s="7">
        <f>SUM($AB$8:AB527)+CurrentInventory</f>
        <v>0</v>
      </c>
      <c r="AE527" s="7" t="e">
        <f t="shared" si="45"/>
        <v>#N/A</v>
      </c>
      <c r="AT527" s="17"/>
    </row>
    <row r="528" spans="11:46" x14ac:dyDescent="0.25">
      <c r="K528" s="8">
        <f t="shared" si="43"/>
        <v>44226</v>
      </c>
      <c r="L528" s="7">
        <f t="shared" si="44"/>
        <v>63.58</v>
      </c>
      <c r="N528" s="8">
        <f t="shared" si="41"/>
        <v>44226</v>
      </c>
      <c r="O528" s="23">
        <f t="shared" si="42"/>
        <v>0.8970187658228963</v>
      </c>
      <c r="Z528" s="20"/>
      <c r="AA528" s="8"/>
      <c r="AB528" s="7"/>
      <c r="AC528" s="19"/>
      <c r="AD528" s="7">
        <f>SUM($AB$8:AB528)+CurrentInventory</f>
        <v>0</v>
      </c>
      <c r="AE528" s="7" t="e">
        <f t="shared" si="45"/>
        <v>#N/A</v>
      </c>
      <c r="AT528" s="17"/>
    </row>
    <row r="529" spans="11:46" x14ac:dyDescent="0.25">
      <c r="K529" s="8">
        <f t="shared" si="43"/>
        <v>44227</v>
      </c>
      <c r="L529" s="7">
        <f t="shared" si="44"/>
        <v>63.58</v>
      </c>
      <c r="N529" s="8">
        <f t="shared" si="41"/>
        <v>44227</v>
      </c>
      <c r="O529" s="23">
        <f t="shared" si="42"/>
        <v>0.8970187658228963</v>
      </c>
      <c r="Z529" s="20"/>
      <c r="AA529" s="8"/>
      <c r="AB529" s="7"/>
      <c r="AC529" s="19"/>
      <c r="AD529" s="7">
        <f>SUM($AB$8:AB529)+CurrentInventory</f>
        <v>0</v>
      </c>
      <c r="AE529" s="7" t="e">
        <f t="shared" si="45"/>
        <v>#N/A</v>
      </c>
      <c r="AT529" s="17"/>
    </row>
    <row r="530" spans="11:46" x14ac:dyDescent="0.25">
      <c r="K530" s="8">
        <f t="shared" si="43"/>
        <v>44228</v>
      </c>
      <c r="L530" s="7">
        <f t="shared" si="44"/>
        <v>61</v>
      </c>
      <c r="N530" s="8">
        <f t="shared" si="41"/>
        <v>44228</v>
      </c>
      <c r="O530" s="23">
        <f t="shared" si="42"/>
        <v>1.3508825571650129</v>
      </c>
      <c r="Z530" s="20"/>
      <c r="AA530" s="8"/>
      <c r="AB530" s="7"/>
      <c r="AC530" s="19"/>
      <c r="AD530" s="7">
        <f>SUM($AB$8:AB530)+CurrentInventory</f>
        <v>0</v>
      </c>
      <c r="AE530" s="7" t="e">
        <f t="shared" si="45"/>
        <v>#N/A</v>
      </c>
      <c r="AT530" s="17"/>
    </row>
    <row r="531" spans="11:46" x14ac:dyDescent="0.25">
      <c r="K531" s="8">
        <f t="shared" si="43"/>
        <v>44229</v>
      </c>
      <c r="L531" s="7">
        <f t="shared" si="44"/>
        <v>61</v>
      </c>
      <c r="N531" s="8">
        <f t="shared" si="41"/>
        <v>44229</v>
      </c>
      <c r="O531" s="23">
        <f t="shared" si="42"/>
        <v>1.3508825571650129</v>
      </c>
      <c r="Z531" s="20"/>
      <c r="AA531" s="8"/>
      <c r="AB531" s="7"/>
      <c r="AC531" s="19"/>
      <c r="AD531" s="7">
        <f>SUM($AB$8:AB531)+CurrentInventory</f>
        <v>0</v>
      </c>
      <c r="AE531" s="7" t="e">
        <f t="shared" si="45"/>
        <v>#N/A</v>
      </c>
      <c r="AT531" s="17"/>
    </row>
    <row r="532" spans="11:46" x14ac:dyDescent="0.25">
      <c r="K532" s="8">
        <f t="shared" si="43"/>
        <v>44230</v>
      </c>
      <c r="L532" s="7">
        <f t="shared" si="44"/>
        <v>61</v>
      </c>
      <c r="N532" s="8">
        <f t="shared" si="41"/>
        <v>44230</v>
      </c>
      <c r="O532" s="23">
        <f t="shared" si="42"/>
        <v>1.3508825571650129</v>
      </c>
      <c r="Z532" s="20"/>
      <c r="AA532" s="8"/>
      <c r="AB532" s="7"/>
      <c r="AC532" s="19"/>
      <c r="AD532" s="7">
        <f>SUM($AB$8:AB532)+CurrentInventory</f>
        <v>0</v>
      </c>
      <c r="AE532" s="7" t="e">
        <f t="shared" si="45"/>
        <v>#N/A</v>
      </c>
      <c r="AT532" s="17"/>
    </row>
    <row r="533" spans="11:46" x14ac:dyDescent="0.25">
      <c r="K533" s="8">
        <f t="shared" si="43"/>
        <v>44231</v>
      </c>
      <c r="L533" s="7">
        <f t="shared" si="44"/>
        <v>61</v>
      </c>
      <c r="N533" s="8">
        <f t="shared" si="41"/>
        <v>44231</v>
      </c>
      <c r="O533" s="23">
        <f t="shared" si="42"/>
        <v>1.3508825571650129</v>
      </c>
      <c r="Z533" s="20"/>
      <c r="AA533" s="8"/>
      <c r="AB533" s="7"/>
      <c r="AC533" s="19"/>
      <c r="AD533" s="7">
        <f>SUM($AB$8:AB533)+CurrentInventory</f>
        <v>0</v>
      </c>
      <c r="AE533" s="7" t="e">
        <f t="shared" si="45"/>
        <v>#N/A</v>
      </c>
      <c r="AT533" s="17"/>
    </row>
    <row r="534" spans="11:46" x14ac:dyDescent="0.25">
      <c r="K534" s="8">
        <f t="shared" si="43"/>
        <v>44232</v>
      </c>
      <c r="L534" s="7">
        <f t="shared" si="44"/>
        <v>61</v>
      </c>
      <c r="N534" s="8">
        <f t="shared" si="41"/>
        <v>44232</v>
      </c>
      <c r="O534" s="23">
        <f t="shared" si="42"/>
        <v>1.3508825571650129</v>
      </c>
      <c r="Z534" s="20"/>
      <c r="AA534" s="8"/>
      <c r="AB534" s="7"/>
      <c r="AC534" s="19"/>
      <c r="AD534" s="7">
        <f>SUM($AB$8:AB534)+CurrentInventory</f>
        <v>0</v>
      </c>
      <c r="AE534" s="7" t="e">
        <f t="shared" si="45"/>
        <v>#N/A</v>
      </c>
      <c r="AT534" s="17"/>
    </row>
    <row r="535" spans="11:46" x14ac:dyDescent="0.25">
      <c r="K535" s="8">
        <f t="shared" si="43"/>
        <v>44233</v>
      </c>
      <c r="L535" s="7">
        <f t="shared" si="44"/>
        <v>61</v>
      </c>
      <c r="N535" s="8">
        <f t="shared" si="41"/>
        <v>44233</v>
      </c>
      <c r="O535" s="23">
        <f t="shared" si="42"/>
        <v>1.3508825571650129</v>
      </c>
      <c r="Z535" s="20"/>
      <c r="AA535" s="8"/>
      <c r="AB535" s="7"/>
      <c r="AC535" s="19"/>
      <c r="AD535" s="7">
        <f>SUM($AB$8:AB535)+CurrentInventory</f>
        <v>0</v>
      </c>
      <c r="AE535" s="7" t="e">
        <f t="shared" si="45"/>
        <v>#N/A</v>
      </c>
      <c r="AT535" s="17"/>
    </row>
    <row r="536" spans="11:46" x14ac:dyDescent="0.25">
      <c r="K536" s="8">
        <f t="shared" si="43"/>
        <v>44234</v>
      </c>
      <c r="L536" s="7">
        <f t="shared" si="44"/>
        <v>61</v>
      </c>
      <c r="N536" s="8">
        <f t="shared" si="41"/>
        <v>44234</v>
      </c>
      <c r="O536" s="23">
        <f t="shared" si="42"/>
        <v>1.3508825571650129</v>
      </c>
      <c r="Z536" s="20"/>
      <c r="AA536" s="8"/>
      <c r="AB536" s="7"/>
      <c r="AC536" s="19"/>
      <c r="AD536" s="7">
        <f>SUM($AB$8:AB536)+CurrentInventory</f>
        <v>0</v>
      </c>
      <c r="AE536" s="7" t="e">
        <f t="shared" si="45"/>
        <v>#N/A</v>
      </c>
      <c r="AT536" s="17"/>
    </row>
    <row r="537" spans="11:46" x14ac:dyDescent="0.25">
      <c r="K537" s="8">
        <f t="shared" si="43"/>
        <v>44235</v>
      </c>
      <c r="L537" s="7">
        <f t="shared" si="44"/>
        <v>61</v>
      </c>
      <c r="N537" s="8">
        <f t="shared" si="41"/>
        <v>44235</v>
      </c>
      <c r="O537" s="23">
        <f t="shared" si="42"/>
        <v>1.3508825571650129</v>
      </c>
      <c r="Z537" s="20"/>
      <c r="AA537" s="8"/>
      <c r="AB537" s="7"/>
      <c r="AC537" s="19"/>
      <c r="AD537" s="7">
        <f>SUM($AB$8:AB537)+CurrentInventory</f>
        <v>0</v>
      </c>
      <c r="AE537" s="7" t="e">
        <f t="shared" si="45"/>
        <v>#N/A</v>
      </c>
      <c r="AT537" s="17"/>
    </row>
    <row r="538" spans="11:46" x14ac:dyDescent="0.25">
      <c r="K538" s="8">
        <f t="shared" si="43"/>
        <v>44236</v>
      </c>
      <c r="L538" s="7">
        <f t="shared" si="44"/>
        <v>61</v>
      </c>
      <c r="N538" s="8">
        <f t="shared" si="41"/>
        <v>44236</v>
      </c>
      <c r="O538" s="23">
        <f t="shared" si="42"/>
        <v>1.3508825571650129</v>
      </c>
      <c r="Z538" s="20"/>
      <c r="AA538" s="8"/>
      <c r="AB538" s="7"/>
      <c r="AC538" s="19"/>
      <c r="AD538" s="7">
        <f>SUM($AB$8:AB538)+CurrentInventory</f>
        <v>0</v>
      </c>
      <c r="AE538" s="7" t="e">
        <f t="shared" si="45"/>
        <v>#N/A</v>
      </c>
      <c r="AT538" s="17"/>
    </row>
    <row r="539" spans="11:46" x14ac:dyDescent="0.25">
      <c r="K539" s="8">
        <f t="shared" si="43"/>
        <v>44237</v>
      </c>
      <c r="L539" s="7">
        <f t="shared" si="44"/>
        <v>61</v>
      </c>
      <c r="N539" s="8">
        <f t="shared" si="41"/>
        <v>44237</v>
      </c>
      <c r="O539" s="23">
        <f t="shared" si="42"/>
        <v>1.3508825571650129</v>
      </c>
      <c r="Z539" s="20"/>
      <c r="AA539" s="8"/>
      <c r="AB539" s="7"/>
      <c r="AC539" s="19"/>
      <c r="AD539" s="7">
        <f>SUM($AB$8:AB539)+CurrentInventory</f>
        <v>0</v>
      </c>
      <c r="AE539" s="7" t="e">
        <f t="shared" si="45"/>
        <v>#N/A</v>
      </c>
      <c r="AT539" s="17"/>
    </row>
    <row r="540" spans="11:46" x14ac:dyDescent="0.25">
      <c r="K540" s="8">
        <f t="shared" si="43"/>
        <v>44238</v>
      </c>
      <c r="L540" s="7">
        <f t="shared" si="44"/>
        <v>61</v>
      </c>
      <c r="N540" s="8">
        <f t="shared" si="41"/>
        <v>44238</v>
      </c>
      <c r="O540" s="23">
        <f t="shared" si="42"/>
        <v>1.3508825571650129</v>
      </c>
      <c r="Z540" s="20"/>
      <c r="AA540" s="8"/>
      <c r="AB540" s="7"/>
      <c r="AC540" s="19"/>
      <c r="AD540" s="7">
        <f>SUM($AB$8:AB540)+CurrentInventory</f>
        <v>0</v>
      </c>
      <c r="AE540" s="7" t="e">
        <f t="shared" si="45"/>
        <v>#N/A</v>
      </c>
      <c r="AT540" s="17"/>
    </row>
    <row r="541" spans="11:46" x14ac:dyDescent="0.25">
      <c r="K541" s="8">
        <f t="shared" si="43"/>
        <v>44239</v>
      </c>
      <c r="L541" s="7">
        <f t="shared" si="44"/>
        <v>61</v>
      </c>
      <c r="N541" s="8">
        <f t="shared" si="41"/>
        <v>44239</v>
      </c>
      <c r="O541" s="23">
        <f t="shared" si="42"/>
        <v>1.3508825571650129</v>
      </c>
      <c r="Z541" s="20"/>
      <c r="AA541" s="8"/>
      <c r="AB541" s="7"/>
      <c r="AC541" s="19"/>
      <c r="AD541" s="7">
        <f>SUM($AB$8:AB541)+CurrentInventory</f>
        <v>0</v>
      </c>
      <c r="AE541" s="7" t="e">
        <f t="shared" si="45"/>
        <v>#N/A</v>
      </c>
      <c r="AT541" s="17"/>
    </row>
    <row r="542" spans="11:46" x14ac:dyDescent="0.25">
      <c r="K542" s="8">
        <f t="shared" si="43"/>
        <v>44240</v>
      </c>
      <c r="L542" s="7">
        <f t="shared" si="44"/>
        <v>61</v>
      </c>
      <c r="N542" s="8">
        <f t="shared" si="41"/>
        <v>44240</v>
      </c>
      <c r="O542" s="23">
        <f t="shared" si="42"/>
        <v>1.3508825571650129</v>
      </c>
      <c r="Z542" s="20"/>
      <c r="AA542" s="8"/>
      <c r="AB542" s="7"/>
      <c r="AC542" s="19"/>
      <c r="AD542" s="7">
        <f>SUM($AB$8:AB542)+CurrentInventory</f>
        <v>0</v>
      </c>
      <c r="AE542" s="7" t="e">
        <f t="shared" si="45"/>
        <v>#N/A</v>
      </c>
      <c r="AT542" s="17"/>
    </row>
    <row r="543" spans="11:46" x14ac:dyDescent="0.25">
      <c r="K543" s="8">
        <f t="shared" si="43"/>
        <v>44241</v>
      </c>
      <c r="L543" s="7">
        <f t="shared" si="44"/>
        <v>61</v>
      </c>
      <c r="N543" s="8">
        <f t="shared" si="41"/>
        <v>44241</v>
      </c>
      <c r="O543" s="23">
        <f t="shared" si="42"/>
        <v>1.3508825571650129</v>
      </c>
      <c r="Z543" s="20"/>
      <c r="AA543" s="8"/>
      <c r="AB543" s="7"/>
      <c r="AC543" s="19"/>
      <c r="AD543" s="7">
        <f>SUM($AB$8:AB543)+CurrentInventory</f>
        <v>0</v>
      </c>
      <c r="AE543" s="7" t="e">
        <f t="shared" si="45"/>
        <v>#N/A</v>
      </c>
      <c r="AT543" s="17"/>
    </row>
    <row r="544" spans="11:46" x14ac:dyDescent="0.25">
      <c r="K544" s="8">
        <f t="shared" si="43"/>
        <v>44242</v>
      </c>
      <c r="L544" s="7">
        <f t="shared" si="44"/>
        <v>61</v>
      </c>
      <c r="N544" s="8">
        <f t="shared" si="41"/>
        <v>44242</v>
      </c>
      <c r="O544" s="23">
        <f t="shared" si="42"/>
        <v>1.3508825571650129</v>
      </c>
      <c r="Z544" s="20"/>
      <c r="AA544" s="8"/>
      <c r="AB544" s="7"/>
      <c r="AC544" s="19"/>
      <c r="AD544" s="7">
        <f>SUM($AB$8:AB544)+CurrentInventory</f>
        <v>0</v>
      </c>
      <c r="AE544" s="7" t="e">
        <f t="shared" si="45"/>
        <v>#N/A</v>
      </c>
      <c r="AT544" s="17"/>
    </row>
    <row r="545" spans="11:46" x14ac:dyDescent="0.25">
      <c r="K545" s="8">
        <f t="shared" si="43"/>
        <v>44243</v>
      </c>
      <c r="L545" s="7">
        <f t="shared" si="44"/>
        <v>61</v>
      </c>
      <c r="N545" s="8">
        <f t="shared" si="41"/>
        <v>44243</v>
      </c>
      <c r="O545" s="23">
        <f t="shared" si="42"/>
        <v>1.3508825571650129</v>
      </c>
      <c r="Z545" s="20"/>
      <c r="AA545" s="8"/>
      <c r="AB545" s="7"/>
      <c r="AC545" s="19"/>
      <c r="AD545" s="7">
        <f>SUM($AB$8:AB545)+CurrentInventory</f>
        <v>0</v>
      </c>
      <c r="AE545" s="7" t="e">
        <f t="shared" si="45"/>
        <v>#N/A</v>
      </c>
      <c r="AT545" s="17"/>
    </row>
    <row r="546" spans="11:46" x14ac:dyDescent="0.25">
      <c r="K546" s="8">
        <f t="shared" si="43"/>
        <v>44244</v>
      </c>
      <c r="L546" s="7">
        <f t="shared" si="44"/>
        <v>61</v>
      </c>
      <c r="N546" s="8">
        <f t="shared" si="41"/>
        <v>44244</v>
      </c>
      <c r="O546" s="23">
        <f t="shared" si="42"/>
        <v>1.3508825571650129</v>
      </c>
      <c r="Z546" s="20"/>
      <c r="AA546" s="8"/>
      <c r="AB546" s="7"/>
      <c r="AC546" s="19"/>
      <c r="AD546" s="7">
        <f>SUM($AB$8:AB546)+CurrentInventory</f>
        <v>0</v>
      </c>
      <c r="AE546" s="7" t="e">
        <f t="shared" si="45"/>
        <v>#N/A</v>
      </c>
      <c r="AT546" s="17"/>
    </row>
    <row r="547" spans="11:46" x14ac:dyDescent="0.25">
      <c r="K547" s="8">
        <f t="shared" si="43"/>
        <v>44245</v>
      </c>
      <c r="L547" s="7">
        <f t="shared" si="44"/>
        <v>61</v>
      </c>
      <c r="N547" s="8">
        <f t="shared" si="41"/>
        <v>44245</v>
      </c>
      <c r="O547" s="23">
        <f t="shared" si="42"/>
        <v>1.3508825571650129</v>
      </c>
      <c r="Z547" s="20"/>
      <c r="AA547" s="8"/>
      <c r="AB547" s="7"/>
      <c r="AC547" s="19"/>
      <c r="AD547" s="7">
        <f>SUM($AB$8:AB547)+CurrentInventory</f>
        <v>0</v>
      </c>
      <c r="AE547" s="7" t="e">
        <f t="shared" si="45"/>
        <v>#N/A</v>
      </c>
      <c r="AT547" s="17"/>
    </row>
    <row r="548" spans="11:46" x14ac:dyDescent="0.25">
      <c r="K548" s="8">
        <f t="shared" si="43"/>
        <v>44246</v>
      </c>
      <c r="L548" s="7">
        <f t="shared" si="44"/>
        <v>61</v>
      </c>
      <c r="N548" s="8">
        <f t="shared" si="41"/>
        <v>44246</v>
      </c>
      <c r="O548" s="23">
        <f t="shared" si="42"/>
        <v>1.3508825571650129</v>
      </c>
      <c r="Z548" s="20"/>
      <c r="AA548" s="8"/>
      <c r="AB548" s="7"/>
      <c r="AC548" s="19"/>
      <c r="AD548" s="7">
        <f>SUM($AB$8:AB548)+CurrentInventory</f>
        <v>0</v>
      </c>
      <c r="AE548" s="7" t="e">
        <f t="shared" si="45"/>
        <v>#N/A</v>
      </c>
      <c r="AT548" s="17"/>
    </row>
    <row r="549" spans="11:46" x14ac:dyDescent="0.25">
      <c r="K549" s="8">
        <f t="shared" si="43"/>
        <v>44247</v>
      </c>
      <c r="L549" s="7">
        <f t="shared" si="44"/>
        <v>61</v>
      </c>
      <c r="N549" s="8">
        <f t="shared" si="41"/>
        <v>44247</v>
      </c>
      <c r="O549" s="23">
        <f t="shared" si="42"/>
        <v>1.3508825571650129</v>
      </c>
      <c r="Z549" s="20"/>
      <c r="AA549" s="8"/>
      <c r="AB549" s="7"/>
      <c r="AC549" s="19"/>
      <c r="AD549" s="7">
        <f>SUM($AB$8:AB549)+CurrentInventory</f>
        <v>0</v>
      </c>
      <c r="AE549" s="7" t="e">
        <f t="shared" si="45"/>
        <v>#N/A</v>
      </c>
      <c r="AT549" s="17"/>
    </row>
    <row r="550" spans="11:46" x14ac:dyDescent="0.25">
      <c r="K550" s="8">
        <f t="shared" si="43"/>
        <v>44248</v>
      </c>
      <c r="L550" s="7">
        <f t="shared" si="44"/>
        <v>61</v>
      </c>
      <c r="N550" s="8">
        <f t="shared" si="41"/>
        <v>44248</v>
      </c>
      <c r="O550" s="23">
        <f t="shared" si="42"/>
        <v>1.3508825571650129</v>
      </c>
      <c r="Z550" s="20"/>
      <c r="AA550" s="8"/>
      <c r="AB550" s="7"/>
      <c r="AC550" s="19"/>
      <c r="AD550" s="7">
        <f>SUM($AB$8:AB550)+CurrentInventory</f>
        <v>0</v>
      </c>
      <c r="AE550" s="7" t="e">
        <f t="shared" si="45"/>
        <v>#N/A</v>
      </c>
      <c r="AT550" s="17"/>
    </row>
    <row r="551" spans="11:46" x14ac:dyDescent="0.25">
      <c r="K551" s="8">
        <f t="shared" si="43"/>
        <v>44249</v>
      </c>
      <c r="L551" s="7">
        <f t="shared" si="44"/>
        <v>61</v>
      </c>
      <c r="N551" s="8">
        <f t="shared" si="41"/>
        <v>44249</v>
      </c>
      <c r="O551" s="23">
        <f t="shared" si="42"/>
        <v>1.3508825571650129</v>
      </c>
      <c r="Z551" s="20"/>
      <c r="AA551" s="8"/>
      <c r="AB551" s="7"/>
      <c r="AC551" s="19"/>
      <c r="AD551" s="7">
        <f>SUM($AB$8:AB551)+CurrentInventory</f>
        <v>0</v>
      </c>
      <c r="AE551" s="7" t="e">
        <f t="shared" si="45"/>
        <v>#N/A</v>
      </c>
      <c r="AT551" s="17"/>
    </row>
    <row r="552" spans="11:46" x14ac:dyDescent="0.25">
      <c r="K552" s="8">
        <f t="shared" si="43"/>
        <v>44250</v>
      </c>
      <c r="L552" s="7">
        <f t="shared" si="44"/>
        <v>61</v>
      </c>
      <c r="N552" s="8">
        <f t="shared" si="41"/>
        <v>44250</v>
      </c>
      <c r="O552" s="23">
        <f t="shared" si="42"/>
        <v>1.3508825571650129</v>
      </c>
      <c r="Z552" s="20"/>
      <c r="AA552" s="8"/>
      <c r="AB552" s="7"/>
      <c r="AC552" s="19"/>
      <c r="AD552" s="7">
        <f>SUM($AB$8:AB552)+CurrentInventory</f>
        <v>0</v>
      </c>
      <c r="AE552" s="7" t="e">
        <f t="shared" si="45"/>
        <v>#N/A</v>
      </c>
      <c r="AT552" s="17"/>
    </row>
    <row r="553" spans="11:46" x14ac:dyDescent="0.25">
      <c r="K553" s="8">
        <f t="shared" si="43"/>
        <v>44251</v>
      </c>
      <c r="L553" s="7">
        <f t="shared" si="44"/>
        <v>61</v>
      </c>
      <c r="N553" s="8">
        <f t="shared" si="41"/>
        <v>44251</v>
      </c>
      <c r="O553" s="23">
        <f t="shared" si="42"/>
        <v>1.3508825571650129</v>
      </c>
      <c r="Z553" s="20"/>
      <c r="AA553" s="8"/>
      <c r="AB553" s="7"/>
      <c r="AC553" s="19"/>
      <c r="AD553" s="7">
        <f>SUM($AB$8:AB553)+CurrentInventory</f>
        <v>0</v>
      </c>
      <c r="AE553" s="7" t="e">
        <f t="shared" si="45"/>
        <v>#N/A</v>
      </c>
      <c r="AT553" s="17"/>
    </row>
    <row r="554" spans="11:46" x14ac:dyDescent="0.25">
      <c r="K554" s="8">
        <f t="shared" si="43"/>
        <v>44252</v>
      </c>
      <c r="L554" s="7">
        <f t="shared" si="44"/>
        <v>61</v>
      </c>
      <c r="N554" s="8">
        <f t="shared" si="41"/>
        <v>44252</v>
      </c>
      <c r="O554" s="23">
        <f t="shared" si="42"/>
        <v>1.3508825571650129</v>
      </c>
      <c r="Z554" s="20"/>
      <c r="AA554" s="8"/>
      <c r="AB554" s="7"/>
      <c r="AC554" s="19"/>
      <c r="AD554" s="7">
        <f>SUM($AB$8:AB554)+CurrentInventory</f>
        <v>0</v>
      </c>
      <c r="AE554" s="7" t="e">
        <f t="shared" si="45"/>
        <v>#N/A</v>
      </c>
      <c r="AT554" s="17"/>
    </row>
    <row r="555" spans="11:46" x14ac:dyDescent="0.25">
      <c r="K555" s="8">
        <f t="shared" si="43"/>
        <v>44253</v>
      </c>
      <c r="L555" s="7">
        <f t="shared" si="44"/>
        <v>61</v>
      </c>
      <c r="N555" s="8">
        <f t="shared" si="41"/>
        <v>44253</v>
      </c>
      <c r="O555" s="23">
        <f t="shared" si="42"/>
        <v>1.3508825571650129</v>
      </c>
      <c r="Z555" s="20"/>
      <c r="AA555" s="8"/>
      <c r="AB555" s="7"/>
      <c r="AC555" s="19"/>
      <c r="AD555" s="7">
        <f>SUM($AB$8:AB555)+CurrentInventory</f>
        <v>0</v>
      </c>
      <c r="AE555" s="7" t="e">
        <f t="shared" si="45"/>
        <v>#N/A</v>
      </c>
      <c r="AT555" s="17"/>
    </row>
    <row r="556" spans="11:46" x14ac:dyDescent="0.25">
      <c r="K556" s="8">
        <f t="shared" si="43"/>
        <v>44254</v>
      </c>
      <c r="L556" s="7">
        <f t="shared" si="44"/>
        <v>61</v>
      </c>
      <c r="N556" s="8">
        <f t="shared" si="41"/>
        <v>44254</v>
      </c>
      <c r="O556" s="23">
        <f t="shared" si="42"/>
        <v>1.3508825571650129</v>
      </c>
      <c r="Z556" s="20"/>
      <c r="AA556" s="8"/>
      <c r="AB556" s="7"/>
      <c r="AC556" s="19"/>
      <c r="AD556" s="7">
        <f>SUM($AB$8:AB556)+CurrentInventory</f>
        <v>0</v>
      </c>
      <c r="AE556" s="7" t="e">
        <f t="shared" si="45"/>
        <v>#N/A</v>
      </c>
      <c r="AT556" s="17"/>
    </row>
    <row r="557" spans="11:46" x14ac:dyDescent="0.25">
      <c r="K557" s="8">
        <f t="shared" si="43"/>
        <v>44255</v>
      </c>
      <c r="L557" s="7">
        <f t="shared" si="44"/>
        <v>61</v>
      </c>
      <c r="N557" s="8">
        <f t="shared" si="41"/>
        <v>44255</v>
      </c>
      <c r="O557" s="23">
        <f t="shared" si="42"/>
        <v>1.3508825571650129</v>
      </c>
      <c r="Z557" s="20"/>
      <c r="AA557" s="8"/>
      <c r="AB557" s="7"/>
      <c r="AC557" s="19"/>
      <c r="AD557" s="7">
        <f>SUM($AB$8:AB557)+CurrentInventory</f>
        <v>0</v>
      </c>
      <c r="AE557" s="7" t="e">
        <f t="shared" si="45"/>
        <v>#N/A</v>
      </c>
      <c r="AT557" s="17"/>
    </row>
    <row r="558" spans="11:46" x14ac:dyDescent="0.25">
      <c r="K558" s="8">
        <f t="shared" si="43"/>
        <v>44256</v>
      </c>
      <c r="L558" s="7">
        <f t="shared" si="44"/>
        <v>58.65</v>
      </c>
      <c r="N558" s="8">
        <f t="shared" si="41"/>
        <v>44256</v>
      </c>
      <c r="O558" s="23">
        <f t="shared" si="42"/>
        <v>0.84579471878113199</v>
      </c>
      <c r="Z558" s="20"/>
      <c r="AA558" s="8"/>
      <c r="AB558" s="7"/>
      <c r="AC558" s="19"/>
      <c r="AD558" s="7">
        <f>SUM($AB$8:AB558)+CurrentInventory</f>
        <v>0</v>
      </c>
      <c r="AE558" s="7" t="e">
        <f t="shared" si="45"/>
        <v>#N/A</v>
      </c>
      <c r="AT558" s="17"/>
    </row>
    <row r="559" spans="11:46" x14ac:dyDescent="0.25">
      <c r="K559" s="8">
        <f t="shared" si="43"/>
        <v>44257</v>
      </c>
      <c r="L559" s="7">
        <f t="shared" si="44"/>
        <v>58.65</v>
      </c>
      <c r="N559" s="8">
        <f t="shared" si="41"/>
        <v>44257</v>
      </c>
      <c r="O559" s="23">
        <f t="shared" si="42"/>
        <v>0.84579471878113199</v>
      </c>
      <c r="Z559" s="20"/>
      <c r="AA559" s="8"/>
      <c r="AB559" s="7"/>
      <c r="AC559" s="19"/>
      <c r="AD559" s="7">
        <f>SUM($AB$8:AB559)+CurrentInventory</f>
        <v>0</v>
      </c>
      <c r="AE559" s="7" t="e">
        <f t="shared" si="45"/>
        <v>#N/A</v>
      </c>
      <c r="AT559" s="17"/>
    </row>
    <row r="560" spans="11:46" x14ac:dyDescent="0.25">
      <c r="K560" s="8">
        <f t="shared" si="43"/>
        <v>44258</v>
      </c>
      <c r="L560" s="7">
        <f t="shared" si="44"/>
        <v>58.65</v>
      </c>
      <c r="N560" s="8">
        <f t="shared" si="41"/>
        <v>44258</v>
      </c>
      <c r="O560" s="23">
        <f t="shared" si="42"/>
        <v>0.84579471878113199</v>
      </c>
      <c r="Z560" s="20"/>
      <c r="AA560" s="8"/>
      <c r="AB560" s="7"/>
      <c r="AC560" s="19"/>
      <c r="AD560" s="7">
        <f>SUM($AB$8:AB560)+CurrentInventory</f>
        <v>0</v>
      </c>
      <c r="AE560" s="7" t="e">
        <f t="shared" si="45"/>
        <v>#N/A</v>
      </c>
      <c r="AT560" s="17"/>
    </row>
    <row r="561" spans="11:46" x14ac:dyDescent="0.25">
      <c r="K561" s="8">
        <f t="shared" si="43"/>
        <v>44259</v>
      </c>
      <c r="L561" s="7">
        <f t="shared" si="44"/>
        <v>58.65</v>
      </c>
      <c r="N561" s="8">
        <f t="shared" si="41"/>
        <v>44259</v>
      </c>
      <c r="O561" s="23">
        <f t="shared" si="42"/>
        <v>0.84579471878113199</v>
      </c>
      <c r="Z561" s="20"/>
      <c r="AA561" s="8"/>
      <c r="AB561" s="7"/>
      <c r="AC561" s="19"/>
      <c r="AD561" s="7">
        <f>SUM($AB$8:AB561)+CurrentInventory</f>
        <v>0</v>
      </c>
      <c r="AE561" s="7" t="e">
        <f t="shared" si="45"/>
        <v>#N/A</v>
      </c>
      <c r="AT561" s="17"/>
    </row>
    <row r="562" spans="11:46" x14ac:dyDescent="0.25">
      <c r="K562" s="8">
        <f t="shared" si="43"/>
        <v>44260</v>
      </c>
      <c r="L562" s="7">
        <f t="shared" si="44"/>
        <v>58.65</v>
      </c>
      <c r="N562" s="8">
        <f t="shared" si="41"/>
        <v>44260</v>
      </c>
      <c r="O562" s="23">
        <f t="shared" si="42"/>
        <v>0.84579471878113199</v>
      </c>
      <c r="Z562" s="20"/>
      <c r="AA562" s="8"/>
      <c r="AB562" s="7"/>
      <c r="AC562" s="19"/>
      <c r="AD562" s="7">
        <f>SUM($AB$8:AB562)+CurrentInventory</f>
        <v>0</v>
      </c>
      <c r="AE562" s="7" t="e">
        <f t="shared" si="45"/>
        <v>#N/A</v>
      </c>
      <c r="AT562" s="17"/>
    </row>
    <row r="563" spans="11:46" x14ac:dyDescent="0.25">
      <c r="K563" s="8">
        <f t="shared" si="43"/>
        <v>44261</v>
      </c>
      <c r="L563" s="7">
        <f t="shared" si="44"/>
        <v>58.65</v>
      </c>
      <c r="N563" s="8">
        <f t="shared" si="41"/>
        <v>44261</v>
      </c>
      <c r="O563" s="23">
        <f t="shared" si="42"/>
        <v>0.84579471878113199</v>
      </c>
      <c r="Z563" s="20"/>
      <c r="AA563" s="8"/>
      <c r="AB563" s="7"/>
      <c r="AC563" s="19"/>
      <c r="AD563" s="7">
        <f>SUM($AB$8:AB563)+CurrentInventory</f>
        <v>0</v>
      </c>
      <c r="AE563" s="7" t="e">
        <f t="shared" si="45"/>
        <v>#N/A</v>
      </c>
      <c r="AT563" s="17"/>
    </row>
    <row r="564" spans="11:46" x14ac:dyDescent="0.25">
      <c r="K564" s="8">
        <f t="shared" si="43"/>
        <v>44262</v>
      </c>
      <c r="L564" s="7">
        <f t="shared" si="44"/>
        <v>58.65</v>
      </c>
      <c r="N564" s="8">
        <f t="shared" si="41"/>
        <v>44262</v>
      </c>
      <c r="O564" s="23">
        <f t="shared" si="42"/>
        <v>0.84579471878113199</v>
      </c>
      <c r="Z564" s="20"/>
      <c r="AA564" s="8"/>
      <c r="AB564" s="7"/>
      <c r="AC564" s="19"/>
      <c r="AD564" s="7">
        <f>SUM($AB$8:AB564)+CurrentInventory</f>
        <v>0</v>
      </c>
      <c r="AE564" s="7" t="e">
        <f t="shared" si="45"/>
        <v>#N/A</v>
      </c>
      <c r="AT564" s="17"/>
    </row>
    <row r="565" spans="11:46" x14ac:dyDescent="0.25">
      <c r="K565" s="8">
        <f t="shared" si="43"/>
        <v>44263</v>
      </c>
      <c r="L565" s="7">
        <f t="shared" si="44"/>
        <v>58.65</v>
      </c>
      <c r="N565" s="8">
        <f t="shared" si="41"/>
        <v>44263</v>
      </c>
      <c r="O565" s="23">
        <f t="shared" si="42"/>
        <v>0.84579471878113199</v>
      </c>
      <c r="Z565" s="20"/>
      <c r="AA565" s="8"/>
      <c r="AB565" s="7"/>
      <c r="AC565" s="19"/>
      <c r="AD565" s="7">
        <f>SUM($AB$8:AB565)+CurrentInventory</f>
        <v>0</v>
      </c>
      <c r="AE565" s="7" t="e">
        <f t="shared" si="45"/>
        <v>#N/A</v>
      </c>
      <c r="AT565" s="17"/>
    </row>
    <row r="566" spans="11:46" x14ac:dyDescent="0.25">
      <c r="K566" s="8">
        <f t="shared" si="43"/>
        <v>44264</v>
      </c>
      <c r="L566" s="7">
        <f t="shared" si="44"/>
        <v>58.65</v>
      </c>
      <c r="N566" s="8">
        <f t="shared" si="41"/>
        <v>44264</v>
      </c>
      <c r="O566" s="23">
        <f t="shared" si="42"/>
        <v>0.84579471878113199</v>
      </c>
      <c r="Z566" s="20"/>
      <c r="AA566" s="8"/>
      <c r="AB566" s="7"/>
      <c r="AC566" s="19"/>
      <c r="AD566" s="7">
        <f>SUM($AB$8:AB566)+CurrentInventory</f>
        <v>0</v>
      </c>
      <c r="AE566" s="7" t="e">
        <f t="shared" si="45"/>
        <v>#N/A</v>
      </c>
      <c r="AT566" s="17"/>
    </row>
    <row r="567" spans="11:46" x14ac:dyDescent="0.25">
      <c r="K567" s="8">
        <f t="shared" si="43"/>
        <v>44265</v>
      </c>
      <c r="L567" s="7">
        <f t="shared" si="44"/>
        <v>58.65</v>
      </c>
      <c r="N567" s="8">
        <f t="shared" si="41"/>
        <v>44265</v>
      </c>
      <c r="O567" s="23">
        <f t="shared" si="42"/>
        <v>0.84579471878113199</v>
      </c>
      <c r="Z567" s="20"/>
      <c r="AA567" s="8"/>
      <c r="AB567" s="7"/>
      <c r="AC567" s="19"/>
      <c r="AD567" s="7">
        <f>SUM($AB$8:AB567)+CurrentInventory</f>
        <v>0</v>
      </c>
      <c r="AE567" s="7" t="e">
        <f t="shared" si="45"/>
        <v>#N/A</v>
      </c>
      <c r="AT567" s="17"/>
    </row>
    <row r="568" spans="11:46" x14ac:dyDescent="0.25">
      <c r="K568" s="8">
        <f t="shared" si="43"/>
        <v>44266</v>
      </c>
      <c r="L568" s="7">
        <f t="shared" si="44"/>
        <v>58.65</v>
      </c>
      <c r="N568" s="8">
        <f t="shared" si="41"/>
        <v>44266</v>
      </c>
      <c r="O568" s="23">
        <f t="shared" si="42"/>
        <v>0.84579471878113199</v>
      </c>
      <c r="Z568" s="20"/>
      <c r="AA568" s="8"/>
      <c r="AB568" s="7"/>
      <c r="AC568" s="19"/>
      <c r="AD568" s="7">
        <f>SUM($AB$8:AB568)+CurrentInventory</f>
        <v>0</v>
      </c>
      <c r="AE568" s="7" t="e">
        <f t="shared" si="45"/>
        <v>#N/A</v>
      </c>
      <c r="AT568" s="17"/>
    </row>
    <row r="569" spans="11:46" x14ac:dyDescent="0.25">
      <c r="K569" s="8">
        <f t="shared" si="43"/>
        <v>44267</v>
      </c>
      <c r="L569" s="7">
        <f t="shared" si="44"/>
        <v>58.65</v>
      </c>
      <c r="N569" s="8">
        <f t="shared" si="41"/>
        <v>44267</v>
      </c>
      <c r="O569" s="23">
        <f t="shared" si="42"/>
        <v>0.84579471878113199</v>
      </c>
      <c r="Z569" s="20"/>
      <c r="AA569" s="8"/>
      <c r="AB569" s="7"/>
      <c r="AC569" s="19"/>
      <c r="AD569" s="7">
        <f>SUM($AB$8:AB569)+CurrentInventory</f>
        <v>0</v>
      </c>
      <c r="AE569" s="7" t="e">
        <f t="shared" si="45"/>
        <v>#N/A</v>
      </c>
      <c r="AT569" s="17"/>
    </row>
    <row r="570" spans="11:46" x14ac:dyDescent="0.25">
      <c r="K570" s="8">
        <f t="shared" si="43"/>
        <v>44268</v>
      </c>
      <c r="L570" s="7">
        <f t="shared" si="44"/>
        <v>58.65</v>
      </c>
      <c r="N570" s="8">
        <f t="shared" si="41"/>
        <v>44268</v>
      </c>
      <c r="O570" s="23">
        <f t="shared" si="42"/>
        <v>0.84579471878113199</v>
      </c>
      <c r="Z570" s="20"/>
      <c r="AA570" s="8"/>
      <c r="AB570" s="7"/>
      <c r="AC570" s="19"/>
      <c r="AD570" s="7">
        <f>SUM($AB$8:AB570)+CurrentInventory</f>
        <v>0</v>
      </c>
      <c r="AE570" s="7" t="e">
        <f t="shared" si="45"/>
        <v>#N/A</v>
      </c>
      <c r="AT570" s="17"/>
    </row>
    <row r="571" spans="11:46" x14ac:dyDescent="0.25">
      <c r="K571" s="8">
        <f t="shared" si="43"/>
        <v>44269</v>
      </c>
      <c r="L571" s="7">
        <f t="shared" si="44"/>
        <v>58.65</v>
      </c>
      <c r="N571" s="8">
        <f t="shared" si="41"/>
        <v>44269</v>
      </c>
      <c r="O571" s="23">
        <f t="shared" si="42"/>
        <v>0.84579471878113199</v>
      </c>
      <c r="Z571" s="20"/>
      <c r="AA571" s="8"/>
      <c r="AB571" s="7"/>
      <c r="AC571" s="19"/>
      <c r="AD571" s="7">
        <f>SUM($AB$8:AB571)+CurrentInventory</f>
        <v>0</v>
      </c>
      <c r="AE571" s="7" t="e">
        <f t="shared" si="45"/>
        <v>#N/A</v>
      </c>
      <c r="AT571" s="17"/>
    </row>
    <row r="572" spans="11:46" x14ac:dyDescent="0.25">
      <c r="K572" s="8">
        <f t="shared" si="43"/>
        <v>44270</v>
      </c>
      <c r="L572" s="7">
        <f t="shared" si="44"/>
        <v>58.65</v>
      </c>
      <c r="N572" s="8">
        <f t="shared" si="41"/>
        <v>44270</v>
      </c>
      <c r="O572" s="23">
        <f t="shared" si="42"/>
        <v>0.84579471878113199</v>
      </c>
      <c r="Z572" s="20"/>
      <c r="AA572" s="8"/>
      <c r="AB572" s="7"/>
      <c r="AC572" s="19"/>
      <c r="AD572" s="7">
        <f>SUM($AB$8:AB572)+CurrentInventory</f>
        <v>0</v>
      </c>
      <c r="AE572" s="7" t="e">
        <f t="shared" si="45"/>
        <v>#N/A</v>
      </c>
      <c r="AT572" s="17"/>
    </row>
    <row r="573" spans="11:46" x14ac:dyDescent="0.25">
      <c r="K573" s="8">
        <f t="shared" si="43"/>
        <v>44271</v>
      </c>
      <c r="L573" s="7">
        <f t="shared" si="44"/>
        <v>58.65</v>
      </c>
      <c r="N573" s="8">
        <f t="shared" si="41"/>
        <v>44271</v>
      </c>
      <c r="O573" s="23">
        <f t="shared" si="42"/>
        <v>0.84579471878113199</v>
      </c>
      <c r="Z573" s="20"/>
      <c r="AA573" s="8"/>
      <c r="AB573" s="7"/>
      <c r="AC573" s="19"/>
      <c r="AD573" s="7">
        <f>SUM($AB$8:AB573)+CurrentInventory</f>
        <v>0</v>
      </c>
      <c r="AE573" s="7" t="e">
        <f t="shared" si="45"/>
        <v>#N/A</v>
      </c>
      <c r="AT573" s="17"/>
    </row>
    <row r="574" spans="11:46" x14ac:dyDescent="0.25">
      <c r="K574" s="8">
        <f t="shared" si="43"/>
        <v>44272</v>
      </c>
      <c r="L574" s="7">
        <f t="shared" si="44"/>
        <v>58.65</v>
      </c>
      <c r="N574" s="8">
        <f t="shared" si="41"/>
        <v>44272</v>
      </c>
      <c r="O574" s="23">
        <f t="shared" si="42"/>
        <v>0.84579471878113199</v>
      </c>
      <c r="Z574" s="20"/>
      <c r="AA574" s="8"/>
      <c r="AB574" s="7"/>
      <c r="AC574" s="19"/>
      <c r="AD574" s="7">
        <f>SUM($AB$8:AB574)+CurrentInventory</f>
        <v>0</v>
      </c>
      <c r="AE574" s="7" t="e">
        <f t="shared" si="45"/>
        <v>#N/A</v>
      </c>
      <c r="AT574" s="17"/>
    </row>
    <row r="575" spans="11:46" x14ac:dyDescent="0.25">
      <c r="K575" s="8">
        <f t="shared" si="43"/>
        <v>44273</v>
      </c>
      <c r="L575" s="7">
        <f t="shared" si="44"/>
        <v>58.65</v>
      </c>
      <c r="N575" s="8">
        <f t="shared" si="41"/>
        <v>44273</v>
      </c>
      <c r="O575" s="23">
        <f t="shared" si="42"/>
        <v>0.84579471878113199</v>
      </c>
      <c r="Z575" s="20"/>
      <c r="AA575" s="8"/>
      <c r="AB575" s="7"/>
      <c r="AC575" s="19"/>
      <c r="AD575" s="7">
        <f>SUM($AB$8:AB575)+CurrentInventory</f>
        <v>0</v>
      </c>
      <c r="AE575" s="7" t="e">
        <f t="shared" si="45"/>
        <v>#N/A</v>
      </c>
      <c r="AT575" s="17"/>
    </row>
    <row r="576" spans="11:46" x14ac:dyDescent="0.25">
      <c r="K576" s="8">
        <f t="shared" si="43"/>
        <v>44274</v>
      </c>
      <c r="L576" s="7">
        <f t="shared" si="44"/>
        <v>58.65</v>
      </c>
      <c r="N576" s="8">
        <f t="shared" si="41"/>
        <v>44274</v>
      </c>
      <c r="O576" s="23">
        <f t="shared" si="42"/>
        <v>0.84579471878113199</v>
      </c>
      <c r="Z576" s="20"/>
      <c r="AA576" s="8"/>
      <c r="AB576" s="7"/>
      <c r="AC576" s="19"/>
      <c r="AD576" s="7">
        <f>SUM($AB$8:AB576)+CurrentInventory</f>
        <v>0</v>
      </c>
      <c r="AE576" s="7" t="e">
        <f t="shared" si="45"/>
        <v>#N/A</v>
      </c>
      <c r="AT576" s="17"/>
    </row>
    <row r="577" spans="11:46" x14ac:dyDescent="0.25">
      <c r="K577" s="8">
        <f t="shared" si="43"/>
        <v>44275</v>
      </c>
      <c r="L577" s="7">
        <f t="shared" si="44"/>
        <v>58.65</v>
      </c>
      <c r="N577" s="8">
        <f t="shared" si="41"/>
        <v>44275</v>
      </c>
      <c r="O577" s="23">
        <f t="shared" si="42"/>
        <v>0.84579471878113199</v>
      </c>
      <c r="Z577" s="20"/>
      <c r="AA577" s="8"/>
      <c r="AB577" s="7"/>
      <c r="AC577" s="19"/>
      <c r="AD577" s="7">
        <f>SUM($AB$8:AB577)+CurrentInventory</f>
        <v>0</v>
      </c>
      <c r="AE577" s="7" t="e">
        <f t="shared" si="45"/>
        <v>#N/A</v>
      </c>
      <c r="AT577" s="17"/>
    </row>
    <row r="578" spans="11:46" x14ac:dyDescent="0.25">
      <c r="K578" s="8">
        <f t="shared" si="43"/>
        <v>44276</v>
      </c>
      <c r="L578" s="7">
        <f t="shared" si="44"/>
        <v>58.65</v>
      </c>
      <c r="N578" s="8">
        <f t="shared" si="41"/>
        <v>44276</v>
      </c>
      <c r="O578" s="23">
        <f t="shared" si="42"/>
        <v>0.84579471878113199</v>
      </c>
      <c r="Z578" s="20"/>
      <c r="AA578" s="8"/>
      <c r="AB578" s="7"/>
      <c r="AC578" s="19"/>
      <c r="AD578" s="7">
        <f>SUM($AB$8:AB578)+CurrentInventory</f>
        <v>0</v>
      </c>
      <c r="AE578" s="7" t="e">
        <f t="shared" si="45"/>
        <v>#N/A</v>
      </c>
      <c r="AT578" s="17"/>
    </row>
    <row r="579" spans="11:46" x14ac:dyDescent="0.25">
      <c r="K579" s="8">
        <f t="shared" si="43"/>
        <v>44277</v>
      </c>
      <c r="L579" s="7">
        <f t="shared" si="44"/>
        <v>58.65</v>
      </c>
      <c r="N579" s="8">
        <f t="shared" si="41"/>
        <v>44277</v>
      </c>
      <c r="O579" s="23">
        <f t="shared" si="42"/>
        <v>0.84579471878113199</v>
      </c>
      <c r="Z579" s="20"/>
      <c r="AA579" s="8"/>
      <c r="AB579" s="7"/>
      <c r="AC579" s="19"/>
      <c r="AD579" s="7">
        <f>SUM($AB$8:AB579)+CurrentInventory</f>
        <v>0</v>
      </c>
      <c r="AE579" s="7" t="e">
        <f t="shared" si="45"/>
        <v>#N/A</v>
      </c>
      <c r="AT579" s="17"/>
    </row>
    <row r="580" spans="11:46" x14ac:dyDescent="0.25">
      <c r="K580" s="8">
        <f t="shared" si="43"/>
        <v>44278</v>
      </c>
      <c r="L580" s="7">
        <f t="shared" si="44"/>
        <v>58.65</v>
      </c>
      <c r="N580" s="8">
        <f t="shared" si="41"/>
        <v>44278</v>
      </c>
      <c r="O580" s="23">
        <f t="shared" si="42"/>
        <v>0.84579471878113199</v>
      </c>
      <c r="Z580" s="20"/>
      <c r="AA580" s="8"/>
      <c r="AB580" s="7"/>
      <c r="AC580" s="19"/>
      <c r="AD580" s="7">
        <f>SUM($AB$8:AB580)+CurrentInventory</f>
        <v>0</v>
      </c>
      <c r="AE580" s="7" t="e">
        <f t="shared" si="45"/>
        <v>#N/A</v>
      </c>
      <c r="AT580" s="17"/>
    </row>
    <row r="581" spans="11:46" x14ac:dyDescent="0.25">
      <c r="K581" s="8">
        <f t="shared" si="43"/>
        <v>44279</v>
      </c>
      <c r="L581" s="7">
        <f t="shared" si="44"/>
        <v>58.65</v>
      </c>
      <c r="N581" s="8">
        <f t="shared" ref="N581:N644" si="46">K581</f>
        <v>44279</v>
      </c>
      <c r="O581" s="23">
        <f t="shared" ref="O581:O644" si="47">VLOOKUP(K581,$B$4:$D$97, 3,TRUE)</f>
        <v>0.84579471878113199</v>
      </c>
      <c r="Z581" s="20"/>
      <c r="AA581" s="8"/>
      <c r="AB581" s="7"/>
      <c r="AC581" s="19"/>
      <c r="AD581" s="7">
        <f>SUM($AB$8:AB581)+CurrentInventory</f>
        <v>0</v>
      </c>
      <c r="AE581" s="7" t="e">
        <f t="shared" si="45"/>
        <v>#N/A</v>
      </c>
      <c r="AT581" s="17"/>
    </row>
    <row r="582" spans="11:46" x14ac:dyDescent="0.25">
      <c r="K582" s="8">
        <f t="shared" ref="K582:K645" si="48">IF(K581+1&gt;MAX($B$4:$B$97), NA(), K581+1)</f>
        <v>44280</v>
      </c>
      <c r="L582" s="7">
        <f t="shared" ref="L582:L645" si="49">VLOOKUP(K582,$B$4:$C$97, 2,TRUE)</f>
        <v>58.65</v>
      </c>
      <c r="N582" s="8">
        <f t="shared" si="46"/>
        <v>44280</v>
      </c>
      <c r="O582" s="23">
        <f t="shared" si="47"/>
        <v>0.84579471878113199</v>
      </c>
      <c r="Z582" s="20"/>
      <c r="AA582" s="8"/>
      <c r="AB582" s="7"/>
      <c r="AC582" s="19"/>
      <c r="AD582" s="7">
        <f>SUM($AB$8:AB582)+CurrentInventory</f>
        <v>0</v>
      </c>
      <c r="AE582" s="7" t="e">
        <f t="shared" si="45"/>
        <v>#N/A</v>
      </c>
      <c r="AT582" s="17"/>
    </row>
    <row r="583" spans="11:46" x14ac:dyDescent="0.25">
      <c r="K583" s="8">
        <f t="shared" si="48"/>
        <v>44281</v>
      </c>
      <c r="L583" s="7">
        <f t="shared" si="49"/>
        <v>58.65</v>
      </c>
      <c r="N583" s="8">
        <f t="shared" si="46"/>
        <v>44281</v>
      </c>
      <c r="O583" s="23">
        <f t="shared" si="47"/>
        <v>0.84579471878113199</v>
      </c>
      <c r="Z583" s="20"/>
      <c r="AA583" s="8"/>
      <c r="AB583" s="7"/>
      <c r="AC583" s="19"/>
      <c r="AD583" s="7">
        <f>SUM($AB$8:AB583)+CurrentInventory</f>
        <v>0</v>
      </c>
      <c r="AE583" s="7" t="e">
        <f t="shared" si="45"/>
        <v>#N/A</v>
      </c>
      <c r="AT583" s="17"/>
    </row>
    <row r="584" spans="11:46" x14ac:dyDescent="0.25">
      <c r="K584" s="8">
        <f t="shared" si="48"/>
        <v>44282</v>
      </c>
      <c r="L584" s="7">
        <f t="shared" si="49"/>
        <v>58.65</v>
      </c>
      <c r="N584" s="8">
        <f t="shared" si="46"/>
        <v>44282</v>
      </c>
      <c r="O584" s="23">
        <f t="shared" si="47"/>
        <v>0.84579471878113199</v>
      </c>
      <c r="Z584" s="20"/>
      <c r="AA584" s="8"/>
      <c r="AB584" s="7"/>
      <c r="AC584" s="19"/>
      <c r="AD584" s="7">
        <f>SUM($AB$8:AB584)+CurrentInventory</f>
        <v>0</v>
      </c>
      <c r="AE584" s="7" t="e">
        <f t="shared" ref="AE584:AE647" si="50">VLOOKUP(AA584,$K$4:$L$1579, 2, FALSE)</f>
        <v>#N/A</v>
      </c>
      <c r="AT584" s="17"/>
    </row>
    <row r="585" spans="11:46" x14ac:dyDescent="0.25">
      <c r="K585" s="8">
        <f t="shared" si="48"/>
        <v>44283</v>
      </c>
      <c r="L585" s="7">
        <f t="shared" si="49"/>
        <v>58.65</v>
      </c>
      <c r="N585" s="8">
        <f t="shared" si="46"/>
        <v>44283</v>
      </c>
      <c r="O585" s="23">
        <f t="shared" si="47"/>
        <v>0.84579471878113199</v>
      </c>
      <c r="Z585" s="20"/>
      <c r="AA585" s="8"/>
      <c r="AB585" s="7"/>
      <c r="AC585" s="19"/>
      <c r="AD585" s="7">
        <f>SUM($AB$8:AB585)+CurrentInventory</f>
        <v>0</v>
      </c>
      <c r="AE585" s="7" t="e">
        <f t="shared" si="50"/>
        <v>#N/A</v>
      </c>
      <c r="AT585" s="17"/>
    </row>
    <row r="586" spans="11:46" x14ac:dyDescent="0.25">
      <c r="K586" s="8">
        <f t="shared" si="48"/>
        <v>44284</v>
      </c>
      <c r="L586" s="7">
        <f t="shared" si="49"/>
        <v>58.65</v>
      </c>
      <c r="N586" s="8">
        <f t="shared" si="46"/>
        <v>44284</v>
      </c>
      <c r="O586" s="23">
        <f t="shared" si="47"/>
        <v>0.84579471878113199</v>
      </c>
      <c r="Z586" s="20"/>
      <c r="AA586" s="8"/>
      <c r="AB586" s="7"/>
      <c r="AC586" s="19"/>
      <c r="AD586" s="7">
        <f>SUM($AB$8:AB586)+CurrentInventory</f>
        <v>0</v>
      </c>
      <c r="AE586" s="7" t="e">
        <f t="shared" si="50"/>
        <v>#N/A</v>
      </c>
      <c r="AT586" s="17"/>
    </row>
    <row r="587" spans="11:46" x14ac:dyDescent="0.25">
      <c r="K587" s="8">
        <f t="shared" si="48"/>
        <v>44285</v>
      </c>
      <c r="L587" s="7">
        <f t="shared" si="49"/>
        <v>58.65</v>
      </c>
      <c r="N587" s="8">
        <f t="shared" si="46"/>
        <v>44285</v>
      </c>
      <c r="O587" s="23">
        <f t="shared" si="47"/>
        <v>0.84579471878113199</v>
      </c>
      <c r="Z587" s="20"/>
      <c r="AA587" s="8"/>
      <c r="AB587" s="7"/>
      <c r="AC587" s="19"/>
      <c r="AD587" s="7">
        <f>SUM($AB$8:AB587)+CurrentInventory</f>
        <v>0</v>
      </c>
      <c r="AE587" s="7" t="e">
        <f t="shared" si="50"/>
        <v>#N/A</v>
      </c>
      <c r="AT587" s="17"/>
    </row>
    <row r="588" spans="11:46" x14ac:dyDescent="0.25">
      <c r="K588" s="8">
        <f t="shared" si="48"/>
        <v>44286</v>
      </c>
      <c r="L588" s="7">
        <f t="shared" si="49"/>
        <v>58.65</v>
      </c>
      <c r="N588" s="8">
        <f t="shared" si="46"/>
        <v>44286</v>
      </c>
      <c r="O588" s="23">
        <f t="shared" si="47"/>
        <v>0.84579471878113199</v>
      </c>
      <c r="Z588" s="20"/>
      <c r="AA588" s="8"/>
      <c r="AB588" s="7"/>
      <c r="AC588" s="19"/>
      <c r="AD588" s="7">
        <f>SUM($AB$8:AB588)+CurrentInventory</f>
        <v>0</v>
      </c>
      <c r="AE588" s="7" t="e">
        <f t="shared" si="50"/>
        <v>#N/A</v>
      </c>
      <c r="AT588" s="17"/>
    </row>
    <row r="589" spans="11:46" x14ac:dyDescent="0.25">
      <c r="K589" s="8">
        <f t="shared" si="48"/>
        <v>44287</v>
      </c>
      <c r="L589" s="7">
        <f t="shared" si="49"/>
        <v>56.87</v>
      </c>
      <c r="N589" s="8">
        <f t="shared" si="46"/>
        <v>44287</v>
      </c>
      <c r="O589" s="23">
        <f t="shared" si="47"/>
        <v>1.1904922396173334</v>
      </c>
      <c r="Z589" s="20"/>
      <c r="AA589" s="8"/>
      <c r="AB589" s="7"/>
      <c r="AC589" s="19"/>
      <c r="AD589" s="7">
        <f>SUM($AB$8:AB589)+CurrentInventory</f>
        <v>0</v>
      </c>
      <c r="AE589" s="7" t="e">
        <f t="shared" si="50"/>
        <v>#N/A</v>
      </c>
      <c r="AT589" s="17"/>
    </row>
    <row r="590" spans="11:46" x14ac:dyDescent="0.25">
      <c r="K590" s="8" t="e">
        <f t="shared" si="48"/>
        <v>#N/A</v>
      </c>
      <c r="L590" s="7" t="e">
        <f t="shared" si="49"/>
        <v>#N/A</v>
      </c>
      <c r="N590" s="8" t="e">
        <f t="shared" si="46"/>
        <v>#N/A</v>
      </c>
      <c r="O590" s="23" t="e">
        <f t="shared" si="47"/>
        <v>#N/A</v>
      </c>
      <c r="Z590" s="20"/>
      <c r="AA590" s="8"/>
      <c r="AB590" s="7"/>
      <c r="AC590" s="19"/>
      <c r="AD590" s="7">
        <f>SUM($AB$8:AB590)+CurrentInventory</f>
        <v>0</v>
      </c>
      <c r="AE590" s="7" t="e">
        <f t="shared" si="50"/>
        <v>#N/A</v>
      </c>
      <c r="AT590" s="17"/>
    </row>
    <row r="591" spans="11:46" x14ac:dyDescent="0.25">
      <c r="K591" s="8" t="e">
        <f t="shared" si="48"/>
        <v>#N/A</v>
      </c>
      <c r="L591" s="7" t="e">
        <f t="shared" si="49"/>
        <v>#N/A</v>
      </c>
      <c r="N591" s="8" t="e">
        <f t="shared" si="46"/>
        <v>#N/A</v>
      </c>
      <c r="O591" s="23" t="e">
        <f t="shared" si="47"/>
        <v>#N/A</v>
      </c>
      <c r="Z591" s="20"/>
      <c r="AA591" s="8"/>
      <c r="AB591" s="7"/>
      <c r="AC591" s="19"/>
      <c r="AD591" s="7">
        <f>SUM($AB$8:AB591)+CurrentInventory</f>
        <v>0</v>
      </c>
      <c r="AE591" s="7" t="e">
        <f t="shared" si="50"/>
        <v>#N/A</v>
      </c>
      <c r="AT591" s="17"/>
    </row>
    <row r="592" spans="11:46" x14ac:dyDescent="0.25">
      <c r="K592" s="8" t="e">
        <f t="shared" si="48"/>
        <v>#N/A</v>
      </c>
      <c r="L592" s="7" t="e">
        <f t="shared" si="49"/>
        <v>#N/A</v>
      </c>
      <c r="N592" s="8" t="e">
        <f t="shared" si="46"/>
        <v>#N/A</v>
      </c>
      <c r="O592" s="23" t="e">
        <f t="shared" si="47"/>
        <v>#N/A</v>
      </c>
      <c r="Z592" s="20"/>
      <c r="AA592" s="8"/>
      <c r="AB592" s="7"/>
      <c r="AC592" s="19"/>
      <c r="AD592" s="7">
        <f>SUM($AB$8:AB592)+CurrentInventory</f>
        <v>0</v>
      </c>
      <c r="AE592" s="7" t="e">
        <f t="shared" si="50"/>
        <v>#N/A</v>
      </c>
      <c r="AT592" s="17"/>
    </row>
    <row r="593" spans="11:31" x14ac:dyDescent="0.25">
      <c r="K593" s="8" t="e">
        <f t="shared" si="48"/>
        <v>#N/A</v>
      </c>
      <c r="L593" s="7" t="e">
        <f t="shared" si="49"/>
        <v>#N/A</v>
      </c>
      <c r="N593" s="8" t="e">
        <f t="shared" si="46"/>
        <v>#N/A</v>
      </c>
      <c r="O593" s="23" t="e">
        <f t="shared" si="47"/>
        <v>#N/A</v>
      </c>
      <c r="AA593" s="8"/>
      <c r="AB593" s="7"/>
      <c r="AC593" s="19"/>
      <c r="AD593" s="7">
        <f>SUM($AB$8:AB593)+CurrentInventory</f>
        <v>0</v>
      </c>
      <c r="AE593" s="7" t="e">
        <f t="shared" si="50"/>
        <v>#N/A</v>
      </c>
    </row>
    <row r="594" spans="11:31" x14ac:dyDescent="0.25">
      <c r="K594" s="8" t="e">
        <f t="shared" si="48"/>
        <v>#N/A</v>
      </c>
      <c r="L594" s="7" t="e">
        <f t="shared" si="49"/>
        <v>#N/A</v>
      </c>
      <c r="N594" s="8" t="e">
        <f t="shared" si="46"/>
        <v>#N/A</v>
      </c>
      <c r="O594" s="23" t="e">
        <f t="shared" si="47"/>
        <v>#N/A</v>
      </c>
      <c r="AA594" s="8"/>
      <c r="AB594" s="7"/>
      <c r="AC594" s="19"/>
      <c r="AD594" s="7">
        <f>SUM($AB$8:AB594)+CurrentInventory</f>
        <v>0</v>
      </c>
      <c r="AE594" s="7" t="e">
        <f t="shared" si="50"/>
        <v>#N/A</v>
      </c>
    </row>
    <row r="595" spans="11:31" x14ac:dyDescent="0.25">
      <c r="K595" s="8" t="e">
        <f t="shared" si="48"/>
        <v>#N/A</v>
      </c>
      <c r="L595" s="7" t="e">
        <f t="shared" si="49"/>
        <v>#N/A</v>
      </c>
      <c r="N595" s="8" t="e">
        <f t="shared" si="46"/>
        <v>#N/A</v>
      </c>
      <c r="O595" s="23" t="e">
        <f t="shared" si="47"/>
        <v>#N/A</v>
      </c>
      <c r="AA595" s="8"/>
      <c r="AB595" s="7"/>
      <c r="AC595" s="19"/>
      <c r="AD595" s="7">
        <f>SUM($AB$8:AB595)+CurrentInventory</f>
        <v>0</v>
      </c>
      <c r="AE595" s="7" t="e">
        <f t="shared" si="50"/>
        <v>#N/A</v>
      </c>
    </row>
    <row r="596" spans="11:31" x14ac:dyDescent="0.25">
      <c r="K596" s="8" t="e">
        <f t="shared" si="48"/>
        <v>#N/A</v>
      </c>
      <c r="L596" s="7" t="e">
        <f t="shared" si="49"/>
        <v>#N/A</v>
      </c>
      <c r="N596" s="8" t="e">
        <f t="shared" si="46"/>
        <v>#N/A</v>
      </c>
      <c r="O596" s="23" t="e">
        <f t="shared" si="47"/>
        <v>#N/A</v>
      </c>
      <c r="AA596" s="8"/>
      <c r="AB596" s="7"/>
      <c r="AC596" s="19"/>
      <c r="AD596" s="7">
        <f>SUM($AB$8:AB596)+CurrentInventory</f>
        <v>0</v>
      </c>
      <c r="AE596" s="7" t="e">
        <f t="shared" si="50"/>
        <v>#N/A</v>
      </c>
    </row>
    <row r="597" spans="11:31" x14ac:dyDescent="0.25">
      <c r="K597" s="8" t="e">
        <f t="shared" si="48"/>
        <v>#N/A</v>
      </c>
      <c r="L597" s="7" t="e">
        <f t="shared" si="49"/>
        <v>#N/A</v>
      </c>
      <c r="N597" s="8" t="e">
        <f t="shared" si="46"/>
        <v>#N/A</v>
      </c>
      <c r="O597" s="23" t="e">
        <f t="shared" si="47"/>
        <v>#N/A</v>
      </c>
      <c r="AA597" s="8"/>
      <c r="AB597" s="7"/>
      <c r="AC597" s="19"/>
      <c r="AD597" s="7">
        <f>SUM($AB$8:AB597)+CurrentInventory</f>
        <v>0</v>
      </c>
      <c r="AE597" s="7" t="e">
        <f t="shared" si="50"/>
        <v>#N/A</v>
      </c>
    </row>
    <row r="598" spans="11:31" x14ac:dyDescent="0.25">
      <c r="K598" s="8" t="e">
        <f t="shared" si="48"/>
        <v>#N/A</v>
      </c>
      <c r="L598" s="7" t="e">
        <f t="shared" si="49"/>
        <v>#N/A</v>
      </c>
      <c r="N598" s="8" t="e">
        <f t="shared" si="46"/>
        <v>#N/A</v>
      </c>
      <c r="O598" s="23" t="e">
        <f t="shared" si="47"/>
        <v>#N/A</v>
      </c>
      <c r="AA598" s="8"/>
      <c r="AB598" s="7"/>
      <c r="AC598" s="19"/>
      <c r="AD598" s="7">
        <f>SUM($AB$8:AB598)+CurrentInventory</f>
        <v>0</v>
      </c>
      <c r="AE598" s="7" t="e">
        <f t="shared" si="50"/>
        <v>#N/A</v>
      </c>
    </row>
    <row r="599" spans="11:31" x14ac:dyDescent="0.25">
      <c r="K599" s="8" t="e">
        <f t="shared" si="48"/>
        <v>#N/A</v>
      </c>
      <c r="L599" s="7" t="e">
        <f t="shared" si="49"/>
        <v>#N/A</v>
      </c>
      <c r="N599" s="8" t="e">
        <f t="shared" si="46"/>
        <v>#N/A</v>
      </c>
      <c r="O599" s="23" t="e">
        <f t="shared" si="47"/>
        <v>#N/A</v>
      </c>
      <c r="AA599" s="8"/>
      <c r="AB599" s="7"/>
      <c r="AC599" s="19"/>
      <c r="AD599" s="7">
        <f>SUM($AB$8:AB599)+CurrentInventory</f>
        <v>0</v>
      </c>
      <c r="AE599" s="7" t="e">
        <f t="shared" si="50"/>
        <v>#N/A</v>
      </c>
    </row>
    <row r="600" spans="11:31" x14ac:dyDescent="0.25">
      <c r="K600" s="8" t="e">
        <f t="shared" si="48"/>
        <v>#N/A</v>
      </c>
      <c r="L600" s="7" t="e">
        <f t="shared" si="49"/>
        <v>#N/A</v>
      </c>
      <c r="N600" s="8" t="e">
        <f t="shared" si="46"/>
        <v>#N/A</v>
      </c>
      <c r="O600" s="23" t="e">
        <f t="shared" si="47"/>
        <v>#N/A</v>
      </c>
      <c r="AA600" s="8"/>
      <c r="AB600" s="7"/>
      <c r="AC600" s="19"/>
      <c r="AD600" s="7">
        <f>SUM($AB$8:AB600)+CurrentInventory</f>
        <v>0</v>
      </c>
      <c r="AE600" s="7" t="e">
        <f t="shared" si="50"/>
        <v>#N/A</v>
      </c>
    </row>
    <row r="601" spans="11:31" x14ac:dyDescent="0.25">
      <c r="K601" s="8" t="e">
        <f t="shared" si="48"/>
        <v>#N/A</v>
      </c>
      <c r="L601" s="7" t="e">
        <f t="shared" si="49"/>
        <v>#N/A</v>
      </c>
      <c r="N601" s="8" t="e">
        <f t="shared" si="46"/>
        <v>#N/A</v>
      </c>
      <c r="O601" s="23" t="e">
        <f t="shared" si="47"/>
        <v>#N/A</v>
      </c>
      <c r="AA601" s="8"/>
      <c r="AB601" s="7"/>
      <c r="AC601" s="19"/>
      <c r="AD601" s="7">
        <f>SUM($AB$8:AB601)+CurrentInventory</f>
        <v>0</v>
      </c>
      <c r="AE601" s="7" t="e">
        <f t="shared" si="50"/>
        <v>#N/A</v>
      </c>
    </row>
    <row r="602" spans="11:31" x14ac:dyDescent="0.25">
      <c r="K602" s="8" t="e">
        <f t="shared" si="48"/>
        <v>#N/A</v>
      </c>
      <c r="L602" s="7" t="e">
        <f t="shared" si="49"/>
        <v>#N/A</v>
      </c>
      <c r="N602" s="8" t="e">
        <f t="shared" si="46"/>
        <v>#N/A</v>
      </c>
      <c r="O602" s="23" t="e">
        <f t="shared" si="47"/>
        <v>#N/A</v>
      </c>
      <c r="AA602" s="8"/>
      <c r="AB602" s="7"/>
      <c r="AC602" s="19"/>
      <c r="AD602" s="7">
        <f>SUM($AB$8:AB602)+CurrentInventory</f>
        <v>0</v>
      </c>
      <c r="AE602" s="7" t="e">
        <f t="shared" si="50"/>
        <v>#N/A</v>
      </c>
    </row>
    <row r="603" spans="11:31" x14ac:dyDescent="0.25">
      <c r="K603" s="8" t="e">
        <f t="shared" si="48"/>
        <v>#N/A</v>
      </c>
      <c r="L603" s="7" t="e">
        <f t="shared" si="49"/>
        <v>#N/A</v>
      </c>
      <c r="N603" s="8" t="e">
        <f t="shared" si="46"/>
        <v>#N/A</v>
      </c>
      <c r="O603" s="23" t="e">
        <f t="shared" si="47"/>
        <v>#N/A</v>
      </c>
      <c r="AA603" s="8"/>
      <c r="AB603" s="7"/>
      <c r="AC603" s="19"/>
      <c r="AD603" s="7">
        <f>SUM($AB$8:AB603)+CurrentInventory</f>
        <v>0</v>
      </c>
      <c r="AE603" s="7" t="e">
        <f t="shared" si="50"/>
        <v>#N/A</v>
      </c>
    </row>
    <row r="604" spans="11:31" x14ac:dyDescent="0.25">
      <c r="K604" s="8" t="e">
        <f t="shared" si="48"/>
        <v>#N/A</v>
      </c>
      <c r="L604" s="7" t="e">
        <f t="shared" si="49"/>
        <v>#N/A</v>
      </c>
      <c r="N604" s="8" t="e">
        <f t="shared" si="46"/>
        <v>#N/A</v>
      </c>
      <c r="O604" s="23" t="e">
        <f t="shared" si="47"/>
        <v>#N/A</v>
      </c>
      <c r="AA604" s="8"/>
      <c r="AB604" s="7"/>
      <c r="AC604" s="19"/>
      <c r="AD604" s="7">
        <f>SUM($AB$8:AB604)+CurrentInventory</f>
        <v>0</v>
      </c>
      <c r="AE604" s="7" t="e">
        <f t="shared" si="50"/>
        <v>#N/A</v>
      </c>
    </row>
    <row r="605" spans="11:31" x14ac:dyDescent="0.25">
      <c r="K605" s="8" t="e">
        <f t="shared" si="48"/>
        <v>#N/A</v>
      </c>
      <c r="L605" s="7" t="e">
        <f t="shared" si="49"/>
        <v>#N/A</v>
      </c>
      <c r="N605" s="8" t="e">
        <f t="shared" si="46"/>
        <v>#N/A</v>
      </c>
      <c r="O605" s="23" t="e">
        <f t="shared" si="47"/>
        <v>#N/A</v>
      </c>
      <c r="AA605" s="8"/>
      <c r="AB605" s="7"/>
      <c r="AC605" s="19"/>
      <c r="AD605" s="7">
        <f>SUM($AB$8:AB605)+CurrentInventory</f>
        <v>0</v>
      </c>
      <c r="AE605" s="7" t="e">
        <f t="shared" si="50"/>
        <v>#N/A</v>
      </c>
    </row>
    <row r="606" spans="11:31" x14ac:dyDescent="0.25">
      <c r="K606" s="8" t="e">
        <f t="shared" si="48"/>
        <v>#N/A</v>
      </c>
      <c r="L606" s="7" t="e">
        <f t="shared" si="49"/>
        <v>#N/A</v>
      </c>
      <c r="N606" s="8" t="e">
        <f t="shared" si="46"/>
        <v>#N/A</v>
      </c>
      <c r="O606" s="23" t="e">
        <f t="shared" si="47"/>
        <v>#N/A</v>
      </c>
      <c r="AA606" s="8"/>
      <c r="AB606" s="7"/>
      <c r="AC606" s="19"/>
      <c r="AD606" s="7">
        <f>SUM($AB$8:AB606)+CurrentInventory</f>
        <v>0</v>
      </c>
      <c r="AE606" s="7" t="e">
        <f t="shared" si="50"/>
        <v>#N/A</v>
      </c>
    </row>
    <row r="607" spans="11:31" x14ac:dyDescent="0.25">
      <c r="K607" s="8" t="e">
        <f t="shared" si="48"/>
        <v>#N/A</v>
      </c>
      <c r="L607" s="7" t="e">
        <f t="shared" si="49"/>
        <v>#N/A</v>
      </c>
      <c r="N607" s="8" t="e">
        <f t="shared" si="46"/>
        <v>#N/A</v>
      </c>
      <c r="O607" s="23" t="e">
        <f t="shared" si="47"/>
        <v>#N/A</v>
      </c>
      <c r="AA607" s="8"/>
      <c r="AB607" s="7"/>
      <c r="AC607" s="19"/>
      <c r="AD607" s="7">
        <f>SUM($AB$8:AB607)+CurrentInventory</f>
        <v>0</v>
      </c>
      <c r="AE607" s="7" t="e">
        <f t="shared" si="50"/>
        <v>#N/A</v>
      </c>
    </row>
    <row r="608" spans="11:31" x14ac:dyDescent="0.25">
      <c r="K608" s="8" t="e">
        <f t="shared" si="48"/>
        <v>#N/A</v>
      </c>
      <c r="L608" s="7" t="e">
        <f t="shared" si="49"/>
        <v>#N/A</v>
      </c>
      <c r="N608" s="8" t="e">
        <f t="shared" si="46"/>
        <v>#N/A</v>
      </c>
      <c r="O608" s="23" t="e">
        <f t="shared" si="47"/>
        <v>#N/A</v>
      </c>
      <c r="AA608" s="8"/>
      <c r="AB608" s="7"/>
      <c r="AC608" s="19"/>
      <c r="AD608" s="7">
        <f>SUM($AB$8:AB608)+CurrentInventory</f>
        <v>0</v>
      </c>
      <c r="AE608" s="7" t="e">
        <f t="shared" si="50"/>
        <v>#N/A</v>
      </c>
    </row>
    <row r="609" spans="11:31" x14ac:dyDescent="0.25">
      <c r="K609" s="8" t="e">
        <f t="shared" si="48"/>
        <v>#N/A</v>
      </c>
      <c r="L609" s="7" t="e">
        <f t="shared" si="49"/>
        <v>#N/A</v>
      </c>
      <c r="N609" s="8" t="e">
        <f t="shared" si="46"/>
        <v>#N/A</v>
      </c>
      <c r="O609" s="23" t="e">
        <f t="shared" si="47"/>
        <v>#N/A</v>
      </c>
      <c r="AA609" s="8"/>
      <c r="AB609" s="7"/>
      <c r="AC609" s="19"/>
      <c r="AD609" s="7">
        <f>SUM($AB$8:AB609)+CurrentInventory</f>
        <v>0</v>
      </c>
      <c r="AE609" s="7" t="e">
        <f t="shared" si="50"/>
        <v>#N/A</v>
      </c>
    </row>
    <row r="610" spans="11:31" x14ac:dyDescent="0.25">
      <c r="K610" s="8" t="e">
        <f t="shared" si="48"/>
        <v>#N/A</v>
      </c>
      <c r="L610" s="7" t="e">
        <f t="shared" si="49"/>
        <v>#N/A</v>
      </c>
      <c r="N610" s="8" t="e">
        <f t="shared" si="46"/>
        <v>#N/A</v>
      </c>
      <c r="O610" s="23" t="e">
        <f t="shared" si="47"/>
        <v>#N/A</v>
      </c>
      <c r="AA610" s="8"/>
      <c r="AB610" s="7"/>
      <c r="AC610" s="19"/>
      <c r="AD610" s="7">
        <f>SUM($AB$8:AB610)+CurrentInventory</f>
        <v>0</v>
      </c>
      <c r="AE610" s="7" t="e">
        <f t="shared" si="50"/>
        <v>#N/A</v>
      </c>
    </row>
    <row r="611" spans="11:31" x14ac:dyDescent="0.25">
      <c r="K611" s="8" t="e">
        <f t="shared" si="48"/>
        <v>#N/A</v>
      </c>
      <c r="L611" s="7" t="e">
        <f t="shared" si="49"/>
        <v>#N/A</v>
      </c>
      <c r="N611" s="8" t="e">
        <f t="shared" si="46"/>
        <v>#N/A</v>
      </c>
      <c r="O611" s="23" t="e">
        <f t="shared" si="47"/>
        <v>#N/A</v>
      </c>
      <c r="AA611" s="8"/>
      <c r="AB611" s="7"/>
      <c r="AC611" s="19"/>
      <c r="AD611" s="7">
        <f>SUM($AB$8:AB611)+CurrentInventory</f>
        <v>0</v>
      </c>
      <c r="AE611" s="7" t="e">
        <f t="shared" si="50"/>
        <v>#N/A</v>
      </c>
    </row>
    <row r="612" spans="11:31" x14ac:dyDescent="0.25">
      <c r="K612" s="8" t="e">
        <f t="shared" si="48"/>
        <v>#N/A</v>
      </c>
      <c r="L612" s="7" t="e">
        <f t="shared" si="49"/>
        <v>#N/A</v>
      </c>
      <c r="N612" s="8" t="e">
        <f t="shared" si="46"/>
        <v>#N/A</v>
      </c>
      <c r="O612" s="23" t="e">
        <f t="shared" si="47"/>
        <v>#N/A</v>
      </c>
      <c r="AA612" s="8"/>
      <c r="AB612" s="7"/>
      <c r="AC612" s="19"/>
      <c r="AD612" s="7">
        <f>SUM($AB$8:AB612)+CurrentInventory</f>
        <v>0</v>
      </c>
      <c r="AE612" s="7" t="e">
        <f t="shared" si="50"/>
        <v>#N/A</v>
      </c>
    </row>
    <row r="613" spans="11:31" x14ac:dyDescent="0.25">
      <c r="K613" s="8" t="e">
        <f t="shared" si="48"/>
        <v>#N/A</v>
      </c>
      <c r="L613" s="7" t="e">
        <f t="shared" si="49"/>
        <v>#N/A</v>
      </c>
      <c r="N613" s="8" t="e">
        <f t="shared" si="46"/>
        <v>#N/A</v>
      </c>
      <c r="O613" s="23" t="e">
        <f t="shared" si="47"/>
        <v>#N/A</v>
      </c>
      <c r="AA613" s="8"/>
      <c r="AB613" s="7"/>
      <c r="AC613" s="19"/>
      <c r="AD613" s="7">
        <f>SUM($AB$8:AB613)+CurrentInventory</f>
        <v>0</v>
      </c>
      <c r="AE613" s="7" t="e">
        <f t="shared" si="50"/>
        <v>#N/A</v>
      </c>
    </row>
    <row r="614" spans="11:31" x14ac:dyDescent="0.25">
      <c r="K614" s="8" t="e">
        <f t="shared" si="48"/>
        <v>#N/A</v>
      </c>
      <c r="L614" s="7" t="e">
        <f t="shared" si="49"/>
        <v>#N/A</v>
      </c>
      <c r="N614" s="8" t="e">
        <f t="shared" si="46"/>
        <v>#N/A</v>
      </c>
      <c r="O614" s="23" t="e">
        <f t="shared" si="47"/>
        <v>#N/A</v>
      </c>
      <c r="AA614" s="8"/>
      <c r="AB614" s="7"/>
      <c r="AC614" s="19"/>
      <c r="AD614" s="7">
        <f>SUM($AB$8:AB614)+CurrentInventory</f>
        <v>0</v>
      </c>
      <c r="AE614" s="7" t="e">
        <f t="shared" si="50"/>
        <v>#N/A</v>
      </c>
    </row>
    <row r="615" spans="11:31" x14ac:dyDescent="0.25">
      <c r="K615" s="8" t="e">
        <f t="shared" si="48"/>
        <v>#N/A</v>
      </c>
      <c r="L615" s="7" t="e">
        <f t="shared" si="49"/>
        <v>#N/A</v>
      </c>
      <c r="N615" s="8" t="e">
        <f t="shared" si="46"/>
        <v>#N/A</v>
      </c>
      <c r="O615" s="23" t="e">
        <f t="shared" si="47"/>
        <v>#N/A</v>
      </c>
      <c r="AA615" s="8"/>
      <c r="AB615" s="7"/>
      <c r="AC615" s="19"/>
      <c r="AD615" s="7">
        <f>SUM($AB$8:AB615)+CurrentInventory</f>
        <v>0</v>
      </c>
      <c r="AE615" s="7" t="e">
        <f t="shared" si="50"/>
        <v>#N/A</v>
      </c>
    </row>
    <row r="616" spans="11:31" x14ac:dyDescent="0.25">
      <c r="K616" s="8" t="e">
        <f t="shared" si="48"/>
        <v>#N/A</v>
      </c>
      <c r="L616" s="7" t="e">
        <f t="shared" si="49"/>
        <v>#N/A</v>
      </c>
      <c r="N616" s="8" t="e">
        <f t="shared" si="46"/>
        <v>#N/A</v>
      </c>
      <c r="O616" s="23" t="e">
        <f t="shared" si="47"/>
        <v>#N/A</v>
      </c>
      <c r="AA616" s="8"/>
      <c r="AB616" s="7"/>
      <c r="AC616" s="19"/>
      <c r="AD616" s="7">
        <f>SUM($AB$8:AB616)+CurrentInventory</f>
        <v>0</v>
      </c>
      <c r="AE616" s="7" t="e">
        <f t="shared" si="50"/>
        <v>#N/A</v>
      </c>
    </row>
    <row r="617" spans="11:31" x14ac:dyDescent="0.25">
      <c r="K617" s="8" t="e">
        <f t="shared" si="48"/>
        <v>#N/A</v>
      </c>
      <c r="L617" s="7" t="e">
        <f t="shared" si="49"/>
        <v>#N/A</v>
      </c>
      <c r="N617" s="8" t="e">
        <f t="shared" si="46"/>
        <v>#N/A</v>
      </c>
      <c r="O617" s="23" t="e">
        <f t="shared" si="47"/>
        <v>#N/A</v>
      </c>
      <c r="AA617" s="8"/>
      <c r="AB617" s="7"/>
      <c r="AC617" s="19"/>
      <c r="AD617" s="7">
        <f>SUM($AB$8:AB617)+CurrentInventory</f>
        <v>0</v>
      </c>
      <c r="AE617" s="7" t="e">
        <f t="shared" si="50"/>
        <v>#N/A</v>
      </c>
    </row>
    <row r="618" spans="11:31" x14ac:dyDescent="0.25">
      <c r="K618" s="8" t="e">
        <f t="shared" si="48"/>
        <v>#N/A</v>
      </c>
      <c r="L618" s="7" t="e">
        <f t="shared" si="49"/>
        <v>#N/A</v>
      </c>
      <c r="N618" s="8" t="e">
        <f t="shared" si="46"/>
        <v>#N/A</v>
      </c>
      <c r="O618" s="23" t="e">
        <f t="shared" si="47"/>
        <v>#N/A</v>
      </c>
      <c r="AA618" s="8"/>
      <c r="AB618" s="7"/>
      <c r="AC618" s="19"/>
      <c r="AD618" s="7">
        <f>SUM($AB$8:AB618)+CurrentInventory</f>
        <v>0</v>
      </c>
      <c r="AE618" s="7" t="e">
        <f t="shared" si="50"/>
        <v>#N/A</v>
      </c>
    </row>
    <row r="619" spans="11:31" x14ac:dyDescent="0.25">
      <c r="K619" s="8" t="e">
        <f t="shared" si="48"/>
        <v>#N/A</v>
      </c>
      <c r="L619" s="7" t="e">
        <f t="shared" si="49"/>
        <v>#N/A</v>
      </c>
      <c r="N619" s="8" t="e">
        <f t="shared" si="46"/>
        <v>#N/A</v>
      </c>
      <c r="O619" s="23" t="e">
        <f t="shared" si="47"/>
        <v>#N/A</v>
      </c>
      <c r="AA619" s="8"/>
      <c r="AB619" s="7"/>
      <c r="AC619" s="19"/>
      <c r="AD619" s="7">
        <f>SUM($AB$8:AB619)+CurrentInventory</f>
        <v>0</v>
      </c>
      <c r="AE619" s="7" t="e">
        <f t="shared" si="50"/>
        <v>#N/A</v>
      </c>
    </row>
    <row r="620" spans="11:31" x14ac:dyDescent="0.25">
      <c r="K620" s="8" t="e">
        <f t="shared" si="48"/>
        <v>#N/A</v>
      </c>
      <c r="L620" s="7" t="e">
        <f t="shared" si="49"/>
        <v>#N/A</v>
      </c>
      <c r="N620" s="8" t="e">
        <f t="shared" si="46"/>
        <v>#N/A</v>
      </c>
      <c r="O620" s="23" t="e">
        <f t="shared" si="47"/>
        <v>#N/A</v>
      </c>
      <c r="AA620" s="8"/>
      <c r="AB620" s="7"/>
      <c r="AC620" s="19"/>
      <c r="AD620" s="7">
        <f>SUM($AB$8:AB620)+CurrentInventory</f>
        <v>0</v>
      </c>
      <c r="AE620" s="7" t="e">
        <f t="shared" si="50"/>
        <v>#N/A</v>
      </c>
    </row>
    <row r="621" spans="11:31" x14ac:dyDescent="0.25">
      <c r="K621" s="8" t="e">
        <f t="shared" si="48"/>
        <v>#N/A</v>
      </c>
      <c r="L621" s="7" t="e">
        <f t="shared" si="49"/>
        <v>#N/A</v>
      </c>
      <c r="N621" s="8" t="e">
        <f t="shared" si="46"/>
        <v>#N/A</v>
      </c>
      <c r="O621" s="23" t="e">
        <f t="shared" si="47"/>
        <v>#N/A</v>
      </c>
      <c r="AA621" s="8"/>
      <c r="AB621" s="7"/>
      <c r="AC621" s="19"/>
      <c r="AD621" s="7">
        <f>SUM($AB$8:AB621)+CurrentInventory</f>
        <v>0</v>
      </c>
      <c r="AE621" s="7" t="e">
        <f t="shared" si="50"/>
        <v>#N/A</v>
      </c>
    </row>
    <row r="622" spans="11:31" x14ac:dyDescent="0.25">
      <c r="K622" s="8" t="e">
        <f t="shared" si="48"/>
        <v>#N/A</v>
      </c>
      <c r="L622" s="7" t="e">
        <f t="shared" si="49"/>
        <v>#N/A</v>
      </c>
      <c r="N622" s="8" t="e">
        <f t="shared" si="46"/>
        <v>#N/A</v>
      </c>
      <c r="O622" s="23" t="e">
        <f t="shared" si="47"/>
        <v>#N/A</v>
      </c>
      <c r="AA622" s="8"/>
      <c r="AB622" s="7"/>
      <c r="AC622" s="19"/>
      <c r="AD622" s="7">
        <f>SUM($AB$8:AB622)+CurrentInventory</f>
        <v>0</v>
      </c>
      <c r="AE622" s="7" t="e">
        <f t="shared" si="50"/>
        <v>#N/A</v>
      </c>
    </row>
    <row r="623" spans="11:31" x14ac:dyDescent="0.25">
      <c r="K623" s="8" t="e">
        <f t="shared" si="48"/>
        <v>#N/A</v>
      </c>
      <c r="L623" s="7" t="e">
        <f t="shared" si="49"/>
        <v>#N/A</v>
      </c>
      <c r="N623" s="8" t="e">
        <f t="shared" si="46"/>
        <v>#N/A</v>
      </c>
      <c r="O623" s="23" t="e">
        <f t="shared" si="47"/>
        <v>#N/A</v>
      </c>
      <c r="AA623" s="8"/>
      <c r="AB623" s="7"/>
      <c r="AC623" s="19"/>
      <c r="AD623" s="7">
        <f>SUM($AB$8:AB623)+CurrentInventory</f>
        <v>0</v>
      </c>
      <c r="AE623" s="7" t="e">
        <f t="shared" si="50"/>
        <v>#N/A</v>
      </c>
    </row>
    <row r="624" spans="11:31" x14ac:dyDescent="0.25">
      <c r="K624" s="8" t="e">
        <f t="shared" si="48"/>
        <v>#N/A</v>
      </c>
      <c r="L624" s="7" t="e">
        <f t="shared" si="49"/>
        <v>#N/A</v>
      </c>
      <c r="N624" s="8" t="e">
        <f t="shared" si="46"/>
        <v>#N/A</v>
      </c>
      <c r="O624" s="23" t="e">
        <f t="shared" si="47"/>
        <v>#N/A</v>
      </c>
      <c r="AA624" s="8"/>
      <c r="AB624" s="7"/>
      <c r="AC624" s="19"/>
      <c r="AD624" s="7">
        <f>SUM($AB$8:AB624)+CurrentInventory</f>
        <v>0</v>
      </c>
      <c r="AE624" s="7" t="e">
        <f t="shared" si="50"/>
        <v>#N/A</v>
      </c>
    </row>
    <row r="625" spans="11:31" x14ac:dyDescent="0.25">
      <c r="K625" s="8" t="e">
        <f t="shared" si="48"/>
        <v>#N/A</v>
      </c>
      <c r="L625" s="7" t="e">
        <f t="shared" si="49"/>
        <v>#N/A</v>
      </c>
      <c r="N625" s="8" t="e">
        <f t="shared" si="46"/>
        <v>#N/A</v>
      </c>
      <c r="O625" s="23" t="e">
        <f t="shared" si="47"/>
        <v>#N/A</v>
      </c>
      <c r="AA625" s="8"/>
      <c r="AB625" s="7"/>
      <c r="AC625" s="19"/>
      <c r="AD625" s="7">
        <f>SUM($AB$8:AB625)+CurrentInventory</f>
        <v>0</v>
      </c>
      <c r="AE625" s="7" t="e">
        <f t="shared" si="50"/>
        <v>#N/A</v>
      </c>
    </row>
    <row r="626" spans="11:31" x14ac:dyDescent="0.25">
      <c r="K626" s="8" t="e">
        <f t="shared" si="48"/>
        <v>#N/A</v>
      </c>
      <c r="L626" s="7" t="e">
        <f t="shared" si="49"/>
        <v>#N/A</v>
      </c>
      <c r="N626" s="8" t="e">
        <f t="shared" si="46"/>
        <v>#N/A</v>
      </c>
      <c r="O626" s="23" t="e">
        <f t="shared" si="47"/>
        <v>#N/A</v>
      </c>
      <c r="AA626" s="8"/>
      <c r="AB626" s="7"/>
      <c r="AC626" s="19"/>
      <c r="AD626" s="7">
        <f>SUM($AB$8:AB626)+CurrentInventory</f>
        <v>0</v>
      </c>
      <c r="AE626" s="7" t="e">
        <f t="shared" si="50"/>
        <v>#N/A</v>
      </c>
    </row>
    <row r="627" spans="11:31" x14ac:dyDescent="0.25">
      <c r="K627" s="8" t="e">
        <f t="shared" si="48"/>
        <v>#N/A</v>
      </c>
      <c r="L627" s="7" t="e">
        <f t="shared" si="49"/>
        <v>#N/A</v>
      </c>
      <c r="N627" s="8" t="e">
        <f t="shared" si="46"/>
        <v>#N/A</v>
      </c>
      <c r="O627" s="23" t="e">
        <f t="shared" si="47"/>
        <v>#N/A</v>
      </c>
      <c r="AA627" s="8"/>
      <c r="AB627" s="7"/>
      <c r="AC627" s="19"/>
      <c r="AD627" s="7">
        <f>SUM($AB$8:AB627)+CurrentInventory</f>
        <v>0</v>
      </c>
      <c r="AE627" s="7" t="e">
        <f t="shared" si="50"/>
        <v>#N/A</v>
      </c>
    </row>
    <row r="628" spans="11:31" x14ac:dyDescent="0.25">
      <c r="K628" s="8" t="e">
        <f t="shared" si="48"/>
        <v>#N/A</v>
      </c>
      <c r="L628" s="7" t="e">
        <f t="shared" si="49"/>
        <v>#N/A</v>
      </c>
      <c r="N628" s="8" t="e">
        <f t="shared" si="46"/>
        <v>#N/A</v>
      </c>
      <c r="O628" s="23" t="e">
        <f t="shared" si="47"/>
        <v>#N/A</v>
      </c>
      <c r="AA628" s="8"/>
      <c r="AB628" s="7"/>
      <c r="AC628" s="19"/>
      <c r="AD628" s="7">
        <f>SUM($AB$8:AB628)+CurrentInventory</f>
        <v>0</v>
      </c>
      <c r="AE628" s="7" t="e">
        <f t="shared" si="50"/>
        <v>#N/A</v>
      </c>
    </row>
    <row r="629" spans="11:31" x14ac:dyDescent="0.25">
      <c r="K629" s="8" t="e">
        <f t="shared" si="48"/>
        <v>#N/A</v>
      </c>
      <c r="L629" s="7" t="e">
        <f t="shared" si="49"/>
        <v>#N/A</v>
      </c>
      <c r="N629" s="8" t="e">
        <f t="shared" si="46"/>
        <v>#N/A</v>
      </c>
      <c r="O629" s="23" t="e">
        <f t="shared" si="47"/>
        <v>#N/A</v>
      </c>
      <c r="AA629" s="8"/>
      <c r="AB629" s="7"/>
      <c r="AC629" s="19"/>
      <c r="AD629" s="7">
        <f>SUM($AB$8:AB629)+CurrentInventory</f>
        <v>0</v>
      </c>
      <c r="AE629" s="7" t="e">
        <f t="shared" si="50"/>
        <v>#N/A</v>
      </c>
    </row>
    <row r="630" spans="11:31" x14ac:dyDescent="0.25">
      <c r="K630" s="8" t="e">
        <f t="shared" si="48"/>
        <v>#N/A</v>
      </c>
      <c r="L630" s="7" t="e">
        <f t="shared" si="49"/>
        <v>#N/A</v>
      </c>
      <c r="N630" s="8" t="e">
        <f t="shared" si="46"/>
        <v>#N/A</v>
      </c>
      <c r="O630" s="23" t="e">
        <f t="shared" si="47"/>
        <v>#N/A</v>
      </c>
      <c r="AA630" s="8"/>
      <c r="AB630" s="7"/>
      <c r="AC630" s="19"/>
      <c r="AD630" s="7">
        <f>SUM($AB$8:AB630)+CurrentInventory</f>
        <v>0</v>
      </c>
      <c r="AE630" s="7" t="e">
        <f t="shared" si="50"/>
        <v>#N/A</v>
      </c>
    </row>
    <row r="631" spans="11:31" x14ac:dyDescent="0.25">
      <c r="K631" s="8" t="e">
        <f t="shared" si="48"/>
        <v>#N/A</v>
      </c>
      <c r="L631" s="7" t="e">
        <f t="shared" si="49"/>
        <v>#N/A</v>
      </c>
      <c r="N631" s="8" t="e">
        <f t="shared" si="46"/>
        <v>#N/A</v>
      </c>
      <c r="O631" s="23" t="e">
        <f t="shared" si="47"/>
        <v>#N/A</v>
      </c>
      <c r="AA631" s="8"/>
      <c r="AB631" s="7"/>
      <c r="AC631" s="19"/>
      <c r="AD631" s="7">
        <f>SUM($AB$8:AB631)+CurrentInventory</f>
        <v>0</v>
      </c>
      <c r="AE631" s="7" t="e">
        <f t="shared" si="50"/>
        <v>#N/A</v>
      </c>
    </row>
    <row r="632" spans="11:31" x14ac:dyDescent="0.25">
      <c r="K632" s="8" t="e">
        <f t="shared" si="48"/>
        <v>#N/A</v>
      </c>
      <c r="L632" s="7" t="e">
        <f t="shared" si="49"/>
        <v>#N/A</v>
      </c>
      <c r="N632" s="8" t="e">
        <f t="shared" si="46"/>
        <v>#N/A</v>
      </c>
      <c r="O632" s="23" t="e">
        <f t="shared" si="47"/>
        <v>#N/A</v>
      </c>
      <c r="AA632" s="8"/>
      <c r="AB632" s="7"/>
      <c r="AC632" s="19"/>
      <c r="AD632" s="7">
        <f>SUM($AB$8:AB632)+CurrentInventory</f>
        <v>0</v>
      </c>
      <c r="AE632" s="7" t="e">
        <f t="shared" si="50"/>
        <v>#N/A</v>
      </c>
    </row>
    <row r="633" spans="11:31" x14ac:dyDescent="0.25">
      <c r="K633" s="8" t="e">
        <f t="shared" si="48"/>
        <v>#N/A</v>
      </c>
      <c r="L633" s="7" t="e">
        <f t="shared" si="49"/>
        <v>#N/A</v>
      </c>
      <c r="N633" s="8" t="e">
        <f t="shared" si="46"/>
        <v>#N/A</v>
      </c>
      <c r="O633" s="23" t="e">
        <f t="shared" si="47"/>
        <v>#N/A</v>
      </c>
      <c r="AA633" s="8"/>
      <c r="AB633" s="7"/>
      <c r="AC633" s="19"/>
      <c r="AD633" s="7">
        <f>SUM($AB$8:AB633)+CurrentInventory</f>
        <v>0</v>
      </c>
      <c r="AE633" s="7" t="e">
        <f t="shared" si="50"/>
        <v>#N/A</v>
      </c>
    </row>
    <row r="634" spans="11:31" x14ac:dyDescent="0.25">
      <c r="K634" s="8" t="e">
        <f t="shared" si="48"/>
        <v>#N/A</v>
      </c>
      <c r="L634" s="7" t="e">
        <f t="shared" si="49"/>
        <v>#N/A</v>
      </c>
      <c r="N634" s="8" t="e">
        <f t="shared" si="46"/>
        <v>#N/A</v>
      </c>
      <c r="O634" s="23" t="e">
        <f t="shared" si="47"/>
        <v>#N/A</v>
      </c>
      <c r="AA634" s="8"/>
      <c r="AB634" s="7"/>
      <c r="AC634" s="19"/>
      <c r="AD634" s="7">
        <f>SUM($AB$8:AB634)+CurrentInventory</f>
        <v>0</v>
      </c>
      <c r="AE634" s="7" t="e">
        <f t="shared" si="50"/>
        <v>#N/A</v>
      </c>
    </row>
    <row r="635" spans="11:31" x14ac:dyDescent="0.25">
      <c r="K635" s="8" t="e">
        <f t="shared" si="48"/>
        <v>#N/A</v>
      </c>
      <c r="L635" s="7" t="e">
        <f t="shared" si="49"/>
        <v>#N/A</v>
      </c>
      <c r="N635" s="8" t="e">
        <f t="shared" si="46"/>
        <v>#N/A</v>
      </c>
      <c r="O635" s="23" t="e">
        <f t="shared" si="47"/>
        <v>#N/A</v>
      </c>
      <c r="AA635" s="8"/>
      <c r="AB635" s="7"/>
      <c r="AC635" s="19"/>
      <c r="AD635" s="7">
        <f>SUM($AB$8:AB635)+CurrentInventory</f>
        <v>0</v>
      </c>
      <c r="AE635" s="7" t="e">
        <f t="shared" si="50"/>
        <v>#N/A</v>
      </c>
    </row>
    <row r="636" spans="11:31" x14ac:dyDescent="0.25">
      <c r="K636" s="8" t="e">
        <f t="shared" si="48"/>
        <v>#N/A</v>
      </c>
      <c r="L636" s="7" t="e">
        <f t="shared" si="49"/>
        <v>#N/A</v>
      </c>
      <c r="N636" s="8" t="e">
        <f t="shared" si="46"/>
        <v>#N/A</v>
      </c>
      <c r="O636" s="23" t="e">
        <f t="shared" si="47"/>
        <v>#N/A</v>
      </c>
      <c r="AA636" s="8"/>
      <c r="AB636" s="7"/>
      <c r="AC636" s="19"/>
      <c r="AD636" s="7">
        <f>SUM($AB$8:AB636)+CurrentInventory</f>
        <v>0</v>
      </c>
      <c r="AE636" s="7" t="e">
        <f t="shared" si="50"/>
        <v>#N/A</v>
      </c>
    </row>
    <row r="637" spans="11:31" x14ac:dyDescent="0.25">
      <c r="K637" s="8" t="e">
        <f t="shared" si="48"/>
        <v>#N/A</v>
      </c>
      <c r="L637" s="7" t="e">
        <f t="shared" si="49"/>
        <v>#N/A</v>
      </c>
      <c r="N637" s="8" t="e">
        <f t="shared" si="46"/>
        <v>#N/A</v>
      </c>
      <c r="O637" s="23" t="e">
        <f t="shared" si="47"/>
        <v>#N/A</v>
      </c>
      <c r="AA637" s="8"/>
      <c r="AB637" s="7"/>
      <c r="AC637" s="19"/>
      <c r="AD637" s="7">
        <f>SUM($AB$8:AB637)+CurrentInventory</f>
        <v>0</v>
      </c>
      <c r="AE637" s="7" t="e">
        <f t="shared" si="50"/>
        <v>#N/A</v>
      </c>
    </row>
    <row r="638" spans="11:31" x14ac:dyDescent="0.25">
      <c r="K638" s="8" t="e">
        <f t="shared" si="48"/>
        <v>#N/A</v>
      </c>
      <c r="L638" s="7" t="e">
        <f t="shared" si="49"/>
        <v>#N/A</v>
      </c>
      <c r="N638" s="8" t="e">
        <f t="shared" si="46"/>
        <v>#N/A</v>
      </c>
      <c r="O638" s="23" t="e">
        <f t="shared" si="47"/>
        <v>#N/A</v>
      </c>
      <c r="AA638" s="8"/>
      <c r="AB638" s="7"/>
      <c r="AC638" s="19"/>
      <c r="AD638" s="7">
        <f>SUM($AB$8:AB638)+CurrentInventory</f>
        <v>0</v>
      </c>
      <c r="AE638" s="7" t="e">
        <f t="shared" si="50"/>
        <v>#N/A</v>
      </c>
    </row>
    <row r="639" spans="11:31" x14ac:dyDescent="0.25">
      <c r="K639" s="8" t="e">
        <f t="shared" si="48"/>
        <v>#N/A</v>
      </c>
      <c r="L639" s="7" t="e">
        <f t="shared" si="49"/>
        <v>#N/A</v>
      </c>
      <c r="N639" s="8" t="e">
        <f t="shared" si="46"/>
        <v>#N/A</v>
      </c>
      <c r="O639" s="23" t="e">
        <f t="shared" si="47"/>
        <v>#N/A</v>
      </c>
      <c r="AA639" s="8"/>
      <c r="AB639" s="7"/>
      <c r="AC639" s="19"/>
      <c r="AD639" s="7">
        <f>SUM($AB$8:AB639)+CurrentInventory</f>
        <v>0</v>
      </c>
      <c r="AE639" s="7" t="e">
        <f t="shared" si="50"/>
        <v>#N/A</v>
      </c>
    </row>
    <row r="640" spans="11:31" x14ac:dyDescent="0.25">
      <c r="K640" s="8" t="e">
        <f t="shared" si="48"/>
        <v>#N/A</v>
      </c>
      <c r="L640" s="7" t="e">
        <f t="shared" si="49"/>
        <v>#N/A</v>
      </c>
      <c r="N640" s="8" t="e">
        <f t="shared" si="46"/>
        <v>#N/A</v>
      </c>
      <c r="O640" s="23" t="e">
        <f t="shared" si="47"/>
        <v>#N/A</v>
      </c>
      <c r="AA640" s="8"/>
      <c r="AB640" s="7"/>
      <c r="AC640" s="19"/>
      <c r="AD640" s="7">
        <f>SUM($AB$8:AB640)+CurrentInventory</f>
        <v>0</v>
      </c>
      <c r="AE640" s="7" t="e">
        <f t="shared" si="50"/>
        <v>#N/A</v>
      </c>
    </row>
    <row r="641" spans="11:31" x14ac:dyDescent="0.25">
      <c r="K641" s="8" t="e">
        <f t="shared" si="48"/>
        <v>#N/A</v>
      </c>
      <c r="L641" s="7" t="e">
        <f t="shared" si="49"/>
        <v>#N/A</v>
      </c>
      <c r="N641" s="8" t="e">
        <f t="shared" si="46"/>
        <v>#N/A</v>
      </c>
      <c r="O641" s="23" t="e">
        <f t="shared" si="47"/>
        <v>#N/A</v>
      </c>
      <c r="AA641" s="8"/>
      <c r="AB641" s="7"/>
      <c r="AC641" s="19"/>
      <c r="AD641" s="7">
        <f>SUM($AB$8:AB641)+CurrentInventory</f>
        <v>0</v>
      </c>
      <c r="AE641" s="7" t="e">
        <f t="shared" si="50"/>
        <v>#N/A</v>
      </c>
    </row>
    <row r="642" spans="11:31" x14ac:dyDescent="0.25">
      <c r="K642" s="8" t="e">
        <f t="shared" si="48"/>
        <v>#N/A</v>
      </c>
      <c r="L642" s="7" t="e">
        <f t="shared" si="49"/>
        <v>#N/A</v>
      </c>
      <c r="N642" s="8" t="e">
        <f t="shared" si="46"/>
        <v>#N/A</v>
      </c>
      <c r="O642" s="23" t="e">
        <f t="shared" si="47"/>
        <v>#N/A</v>
      </c>
      <c r="AA642" s="8"/>
      <c r="AB642" s="7"/>
      <c r="AC642" s="19"/>
      <c r="AD642" s="7">
        <f>SUM($AB$8:AB642)+CurrentInventory</f>
        <v>0</v>
      </c>
      <c r="AE642" s="7" t="e">
        <f t="shared" si="50"/>
        <v>#N/A</v>
      </c>
    </row>
    <row r="643" spans="11:31" x14ac:dyDescent="0.25">
      <c r="K643" s="8" t="e">
        <f t="shared" si="48"/>
        <v>#N/A</v>
      </c>
      <c r="L643" s="7" t="e">
        <f t="shared" si="49"/>
        <v>#N/A</v>
      </c>
      <c r="N643" s="8" t="e">
        <f t="shared" si="46"/>
        <v>#N/A</v>
      </c>
      <c r="O643" s="23" t="e">
        <f t="shared" si="47"/>
        <v>#N/A</v>
      </c>
      <c r="AA643" s="8"/>
      <c r="AB643" s="7"/>
      <c r="AC643" s="19"/>
      <c r="AD643" s="7">
        <f>SUM($AB$8:AB643)+CurrentInventory</f>
        <v>0</v>
      </c>
      <c r="AE643" s="7" t="e">
        <f t="shared" si="50"/>
        <v>#N/A</v>
      </c>
    </row>
    <row r="644" spans="11:31" x14ac:dyDescent="0.25">
      <c r="K644" s="8" t="e">
        <f t="shared" si="48"/>
        <v>#N/A</v>
      </c>
      <c r="L644" s="7" t="e">
        <f t="shared" si="49"/>
        <v>#N/A</v>
      </c>
      <c r="N644" s="8" t="e">
        <f t="shared" si="46"/>
        <v>#N/A</v>
      </c>
      <c r="O644" s="23" t="e">
        <f t="shared" si="47"/>
        <v>#N/A</v>
      </c>
      <c r="AA644" s="8"/>
      <c r="AB644" s="7"/>
      <c r="AC644" s="19"/>
      <c r="AD644" s="7">
        <f>SUM($AB$8:AB644)+CurrentInventory</f>
        <v>0</v>
      </c>
      <c r="AE644" s="7" t="e">
        <f t="shared" si="50"/>
        <v>#N/A</v>
      </c>
    </row>
    <row r="645" spans="11:31" x14ac:dyDescent="0.25">
      <c r="K645" s="8" t="e">
        <f t="shared" si="48"/>
        <v>#N/A</v>
      </c>
      <c r="L645" s="7" t="e">
        <f t="shared" si="49"/>
        <v>#N/A</v>
      </c>
      <c r="N645" s="8" t="e">
        <f t="shared" ref="N645:N708" si="51">K645</f>
        <v>#N/A</v>
      </c>
      <c r="O645" s="23" t="e">
        <f t="shared" ref="O645:O708" si="52">VLOOKUP(K645,$B$4:$D$97, 3,TRUE)</f>
        <v>#N/A</v>
      </c>
      <c r="AA645" s="8"/>
      <c r="AB645" s="7"/>
      <c r="AC645" s="19"/>
      <c r="AD645" s="7">
        <f>SUM($AB$8:AB645)+CurrentInventory</f>
        <v>0</v>
      </c>
      <c r="AE645" s="7" t="e">
        <f t="shared" si="50"/>
        <v>#N/A</v>
      </c>
    </row>
    <row r="646" spans="11:31" x14ac:dyDescent="0.25">
      <c r="K646" s="8" t="e">
        <f t="shared" ref="K646:K709" si="53">IF(K645+1&gt;MAX($B$4:$B$97), NA(), K645+1)</f>
        <v>#N/A</v>
      </c>
      <c r="L646" s="7" t="e">
        <f t="shared" ref="L646:L709" si="54">VLOOKUP(K646,$B$4:$C$97, 2,TRUE)</f>
        <v>#N/A</v>
      </c>
      <c r="N646" s="8" t="e">
        <f t="shared" si="51"/>
        <v>#N/A</v>
      </c>
      <c r="O646" s="23" t="e">
        <f t="shared" si="52"/>
        <v>#N/A</v>
      </c>
      <c r="AA646" s="8"/>
      <c r="AB646" s="7"/>
      <c r="AC646" s="19"/>
      <c r="AD646" s="7">
        <f>SUM($AB$8:AB646)+CurrentInventory</f>
        <v>0</v>
      </c>
      <c r="AE646" s="7" t="e">
        <f t="shared" si="50"/>
        <v>#N/A</v>
      </c>
    </row>
    <row r="647" spans="11:31" x14ac:dyDescent="0.25">
      <c r="K647" s="8" t="e">
        <f t="shared" si="53"/>
        <v>#N/A</v>
      </c>
      <c r="L647" s="7" t="e">
        <f t="shared" si="54"/>
        <v>#N/A</v>
      </c>
      <c r="N647" s="8" t="e">
        <f t="shared" si="51"/>
        <v>#N/A</v>
      </c>
      <c r="O647" s="23" t="e">
        <f t="shared" si="52"/>
        <v>#N/A</v>
      </c>
      <c r="AA647" s="8"/>
      <c r="AB647" s="7"/>
      <c r="AC647" s="19"/>
      <c r="AD647" s="7">
        <f>SUM($AB$8:AB647)+CurrentInventory</f>
        <v>0</v>
      </c>
      <c r="AE647" s="7" t="e">
        <f t="shared" si="50"/>
        <v>#N/A</v>
      </c>
    </row>
    <row r="648" spans="11:31" x14ac:dyDescent="0.25">
      <c r="K648" s="8" t="e">
        <f t="shared" si="53"/>
        <v>#N/A</v>
      </c>
      <c r="L648" s="7" t="e">
        <f t="shared" si="54"/>
        <v>#N/A</v>
      </c>
      <c r="N648" s="8" t="e">
        <f t="shared" si="51"/>
        <v>#N/A</v>
      </c>
      <c r="O648" s="23" t="e">
        <f t="shared" si="52"/>
        <v>#N/A</v>
      </c>
      <c r="AA648" s="8"/>
      <c r="AB648" s="7"/>
      <c r="AC648" s="19"/>
      <c r="AD648" s="7">
        <f>SUM($AB$8:AB648)+CurrentInventory</f>
        <v>0</v>
      </c>
      <c r="AE648" s="7" t="e">
        <f t="shared" ref="AE648:AE711" si="55">VLOOKUP(AA648,$K$4:$L$1579, 2, FALSE)</f>
        <v>#N/A</v>
      </c>
    </row>
    <row r="649" spans="11:31" x14ac:dyDescent="0.25">
      <c r="K649" s="8" t="e">
        <f t="shared" si="53"/>
        <v>#N/A</v>
      </c>
      <c r="L649" s="7" t="e">
        <f t="shared" si="54"/>
        <v>#N/A</v>
      </c>
      <c r="N649" s="8" t="e">
        <f t="shared" si="51"/>
        <v>#N/A</v>
      </c>
      <c r="O649" s="23" t="e">
        <f t="shared" si="52"/>
        <v>#N/A</v>
      </c>
      <c r="AA649" s="8"/>
      <c r="AB649" s="7"/>
      <c r="AC649" s="19"/>
      <c r="AD649" s="7">
        <f>SUM($AB$8:AB649)+CurrentInventory</f>
        <v>0</v>
      </c>
      <c r="AE649" s="7" t="e">
        <f t="shared" si="55"/>
        <v>#N/A</v>
      </c>
    </row>
    <row r="650" spans="11:31" x14ac:dyDescent="0.25">
      <c r="K650" s="8" t="e">
        <f t="shared" si="53"/>
        <v>#N/A</v>
      </c>
      <c r="L650" s="7" t="e">
        <f t="shared" si="54"/>
        <v>#N/A</v>
      </c>
      <c r="N650" s="8" t="e">
        <f t="shared" si="51"/>
        <v>#N/A</v>
      </c>
      <c r="O650" s="23" t="e">
        <f t="shared" si="52"/>
        <v>#N/A</v>
      </c>
      <c r="AA650" s="8"/>
      <c r="AB650" s="7"/>
      <c r="AC650" s="19"/>
      <c r="AD650" s="7">
        <f>SUM($AB$8:AB650)+CurrentInventory</f>
        <v>0</v>
      </c>
      <c r="AE650" s="7" t="e">
        <f t="shared" si="55"/>
        <v>#N/A</v>
      </c>
    </row>
    <row r="651" spans="11:31" x14ac:dyDescent="0.25">
      <c r="K651" s="8" t="e">
        <f t="shared" si="53"/>
        <v>#N/A</v>
      </c>
      <c r="L651" s="7" t="e">
        <f t="shared" si="54"/>
        <v>#N/A</v>
      </c>
      <c r="N651" s="8" t="e">
        <f t="shared" si="51"/>
        <v>#N/A</v>
      </c>
      <c r="O651" s="23" t="e">
        <f t="shared" si="52"/>
        <v>#N/A</v>
      </c>
      <c r="AA651" s="8"/>
      <c r="AB651" s="7"/>
      <c r="AC651" s="19"/>
      <c r="AD651" s="7">
        <f>SUM($AB$8:AB651)+CurrentInventory</f>
        <v>0</v>
      </c>
      <c r="AE651" s="7" t="e">
        <f t="shared" si="55"/>
        <v>#N/A</v>
      </c>
    </row>
    <row r="652" spans="11:31" x14ac:dyDescent="0.25">
      <c r="K652" s="8" t="e">
        <f t="shared" si="53"/>
        <v>#N/A</v>
      </c>
      <c r="L652" s="7" t="e">
        <f t="shared" si="54"/>
        <v>#N/A</v>
      </c>
      <c r="N652" s="8" t="e">
        <f t="shared" si="51"/>
        <v>#N/A</v>
      </c>
      <c r="O652" s="23" t="e">
        <f t="shared" si="52"/>
        <v>#N/A</v>
      </c>
      <c r="AA652" s="8"/>
      <c r="AB652" s="7"/>
      <c r="AC652" s="19"/>
      <c r="AD652" s="7">
        <f>SUM($AB$8:AB652)+CurrentInventory</f>
        <v>0</v>
      </c>
      <c r="AE652" s="7" t="e">
        <f t="shared" si="55"/>
        <v>#N/A</v>
      </c>
    </row>
    <row r="653" spans="11:31" x14ac:dyDescent="0.25">
      <c r="K653" s="8" t="e">
        <f t="shared" si="53"/>
        <v>#N/A</v>
      </c>
      <c r="L653" s="7" t="e">
        <f t="shared" si="54"/>
        <v>#N/A</v>
      </c>
      <c r="N653" s="8" t="e">
        <f t="shared" si="51"/>
        <v>#N/A</v>
      </c>
      <c r="O653" s="23" t="e">
        <f t="shared" si="52"/>
        <v>#N/A</v>
      </c>
      <c r="AA653" s="8"/>
      <c r="AB653" s="7"/>
      <c r="AC653" s="19"/>
      <c r="AD653" s="7">
        <f>SUM($AB$8:AB653)+CurrentInventory</f>
        <v>0</v>
      </c>
      <c r="AE653" s="7" t="e">
        <f t="shared" si="55"/>
        <v>#N/A</v>
      </c>
    </row>
    <row r="654" spans="11:31" x14ac:dyDescent="0.25">
      <c r="K654" s="8" t="e">
        <f t="shared" si="53"/>
        <v>#N/A</v>
      </c>
      <c r="L654" s="7" t="e">
        <f t="shared" si="54"/>
        <v>#N/A</v>
      </c>
      <c r="N654" s="8" t="e">
        <f t="shared" si="51"/>
        <v>#N/A</v>
      </c>
      <c r="O654" s="23" t="e">
        <f t="shared" si="52"/>
        <v>#N/A</v>
      </c>
      <c r="AA654" s="8"/>
      <c r="AB654" s="7"/>
      <c r="AC654" s="19"/>
      <c r="AD654" s="7">
        <f>SUM($AB$8:AB654)+CurrentInventory</f>
        <v>0</v>
      </c>
      <c r="AE654" s="7" t="e">
        <f t="shared" si="55"/>
        <v>#N/A</v>
      </c>
    </row>
    <row r="655" spans="11:31" x14ac:dyDescent="0.25">
      <c r="K655" s="8" t="e">
        <f t="shared" si="53"/>
        <v>#N/A</v>
      </c>
      <c r="L655" s="7" t="e">
        <f t="shared" si="54"/>
        <v>#N/A</v>
      </c>
      <c r="N655" s="8" t="e">
        <f t="shared" si="51"/>
        <v>#N/A</v>
      </c>
      <c r="O655" s="23" t="e">
        <f t="shared" si="52"/>
        <v>#N/A</v>
      </c>
      <c r="AA655" s="8"/>
      <c r="AB655" s="7"/>
      <c r="AC655" s="19"/>
      <c r="AD655" s="7">
        <f>SUM($AB$8:AB655)+CurrentInventory</f>
        <v>0</v>
      </c>
      <c r="AE655" s="7" t="e">
        <f t="shared" si="55"/>
        <v>#N/A</v>
      </c>
    </row>
    <row r="656" spans="11:31" x14ac:dyDescent="0.25">
      <c r="K656" s="8" t="e">
        <f t="shared" si="53"/>
        <v>#N/A</v>
      </c>
      <c r="L656" s="7" t="e">
        <f t="shared" si="54"/>
        <v>#N/A</v>
      </c>
      <c r="N656" s="8" t="e">
        <f t="shared" si="51"/>
        <v>#N/A</v>
      </c>
      <c r="O656" s="23" t="e">
        <f t="shared" si="52"/>
        <v>#N/A</v>
      </c>
      <c r="AA656" s="8"/>
      <c r="AB656" s="7"/>
      <c r="AC656" s="19"/>
      <c r="AD656" s="7">
        <f>SUM($AB$8:AB656)+CurrentInventory</f>
        <v>0</v>
      </c>
      <c r="AE656" s="7" t="e">
        <f t="shared" si="55"/>
        <v>#N/A</v>
      </c>
    </row>
    <row r="657" spans="11:31" x14ac:dyDescent="0.25">
      <c r="K657" s="8" t="e">
        <f t="shared" si="53"/>
        <v>#N/A</v>
      </c>
      <c r="L657" s="7" t="e">
        <f t="shared" si="54"/>
        <v>#N/A</v>
      </c>
      <c r="N657" s="8" t="e">
        <f t="shared" si="51"/>
        <v>#N/A</v>
      </c>
      <c r="O657" s="23" t="e">
        <f t="shared" si="52"/>
        <v>#N/A</v>
      </c>
      <c r="AA657" s="8"/>
      <c r="AB657" s="7"/>
      <c r="AC657" s="19"/>
      <c r="AD657" s="7">
        <f>SUM($AB$8:AB657)+CurrentInventory</f>
        <v>0</v>
      </c>
      <c r="AE657" s="7" t="e">
        <f t="shared" si="55"/>
        <v>#N/A</v>
      </c>
    </row>
    <row r="658" spans="11:31" x14ac:dyDescent="0.25">
      <c r="K658" s="8" t="e">
        <f t="shared" si="53"/>
        <v>#N/A</v>
      </c>
      <c r="L658" s="7" t="e">
        <f t="shared" si="54"/>
        <v>#N/A</v>
      </c>
      <c r="N658" s="8" t="e">
        <f t="shared" si="51"/>
        <v>#N/A</v>
      </c>
      <c r="O658" s="23" t="e">
        <f t="shared" si="52"/>
        <v>#N/A</v>
      </c>
      <c r="AA658" s="8"/>
      <c r="AB658" s="7"/>
      <c r="AC658" s="19"/>
      <c r="AD658" s="7">
        <f>SUM($AB$8:AB658)+CurrentInventory</f>
        <v>0</v>
      </c>
      <c r="AE658" s="7" t="e">
        <f t="shared" si="55"/>
        <v>#N/A</v>
      </c>
    </row>
    <row r="659" spans="11:31" x14ac:dyDescent="0.25">
      <c r="K659" s="8" t="e">
        <f t="shared" si="53"/>
        <v>#N/A</v>
      </c>
      <c r="L659" s="7" t="e">
        <f t="shared" si="54"/>
        <v>#N/A</v>
      </c>
      <c r="N659" s="8" t="e">
        <f t="shared" si="51"/>
        <v>#N/A</v>
      </c>
      <c r="O659" s="23" t="e">
        <f t="shared" si="52"/>
        <v>#N/A</v>
      </c>
      <c r="AA659" s="8"/>
      <c r="AB659" s="7"/>
      <c r="AC659" s="19"/>
      <c r="AD659" s="7">
        <f>SUM($AB$8:AB659)+CurrentInventory</f>
        <v>0</v>
      </c>
      <c r="AE659" s="7" t="e">
        <f t="shared" si="55"/>
        <v>#N/A</v>
      </c>
    </row>
    <row r="660" spans="11:31" x14ac:dyDescent="0.25">
      <c r="K660" s="8" t="e">
        <f t="shared" si="53"/>
        <v>#N/A</v>
      </c>
      <c r="L660" s="7" t="e">
        <f t="shared" si="54"/>
        <v>#N/A</v>
      </c>
      <c r="N660" s="8" t="e">
        <f t="shared" si="51"/>
        <v>#N/A</v>
      </c>
      <c r="O660" s="23" t="e">
        <f t="shared" si="52"/>
        <v>#N/A</v>
      </c>
      <c r="AA660" s="8"/>
      <c r="AB660" s="7"/>
      <c r="AC660" s="19"/>
      <c r="AD660" s="7">
        <f>SUM($AB$8:AB660)+CurrentInventory</f>
        <v>0</v>
      </c>
      <c r="AE660" s="7" t="e">
        <f t="shared" si="55"/>
        <v>#N/A</v>
      </c>
    </row>
    <row r="661" spans="11:31" x14ac:dyDescent="0.25">
      <c r="K661" s="8" t="e">
        <f t="shared" si="53"/>
        <v>#N/A</v>
      </c>
      <c r="L661" s="7" t="e">
        <f t="shared" si="54"/>
        <v>#N/A</v>
      </c>
      <c r="N661" s="8" t="e">
        <f t="shared" si="51"/>
        <v>#N/A</v>
      </c>
      <c r="O661" s="23" t="e">
        <f t="shared" si="52"/>
        <v>#N/A</v>
      </c>
      <c r="AA661" s="8"/>
      <c r="AB661" s="7"/>
      <c r="AC661" s="19"/>
      <c r="AD661" s="7">
        <f>SUM($AB$8:AB661)+CurrentInventory</f>
        <v>0</v>
      </c>
      <c r="AE661" s="7" t="e">
        <f t="shared" si="55"/>
        <v>#N/A</v>
      </c>
    </row>
    <row r="662" spans="11:31" x14ac:dyDescent="0.25">
      <c r="K662" s="8" t="e">
        <f t="shared" si="53"/>
        <v>#N/A</v>
      </c>
      <c r="L662" s="7" t="e">
        <f t="shared" si="54"/>
        <v>#N/A</v>
      </c>
      <c r="N662" s="8" t="e">
        <f t="shared" si="51"/>
        <v>#N/A</v>
      </c>
      <c r="O662" s="23" t="e">
        <f t="shared" si="52"/>
        <v>#N/A</v>
      </c>
      <c r="AA662" s="8"/>
      <c r="AB662" s="7"/>
      <c r="AC662" s="19"/>
      <c r="AD662" s="7">
        <f>SUM($AB$8:AB662)+CurrentInventory</f>
        <v>0</v>
      </c>
      <c r="AE662" s="7" t="e">
        <f t="shared" si="55"/>
        <v>#N/A</v>
      </c>
    </row>
    <row r="663" spans="11:31" x14ac:dyDescent="0.25">
      <c r="K663" s="8" t="e">
        <f t="shared" si="53"/>
        <v>#N/A</v>
      </c>
      <c r="L663" s="7" t="e">
        <f t="shared" si="54"/>
        <v>#N/A</v>
      </c>
      <c r="N663" s="8" t="e">
        <f t="shared" si="51"/>
        <v>#N/A</v>
      </c>
      <c r="O663" s="23" t="e">
        <f t="shared" si="52"/>
        <v>#N/A</v>
      </c>
      <c r="AA663" s="8"/>
      <c r="AB663" s="7"/>
      <c r="AC663" s="19"/>
      <c r="AD663" s="7">
        <f>SUM($AB$8:AB663)+CurrentInventory</f>
        <v>0</v>
      </c>
      <c r="AE663" s="7" t="e">
        <f t="shared" si="55"/>
        <v>#N/A</v>
      </c>
    </row>
    <row r="664" spans="11:31" x14ac:dyDescent="0.25">
      <c r="K664" s="8" t="e">
        <f t="shared" si="53"/>
        <v>#N/A</v>
      </c>
      <c r="L664" s="7" t="e">
        <f t="shared" si="54"/>
        <v>#N/A</v>
      </c>
      <c r="N664" s="8" t="e">
        <f t="shared" si="51"/>
        <v>#N/A</v>
      </c>
      <c r="O664" s="23" t="e">
        <f t="shared" si="52"/>
        <v>#N/A</v>
      </c>
      <c r="AA664" s="8"/>
      <c r="AB664" s="7"/>
      <c r="AC664" s="19"/>
      <c r="AD664" s="7">
        <f>SUM($AB$8:AB664)+CurrentInventory</f>
        <v>0</v>
      </c>
      <c r="AE664" s="7" t="e">
        <f t="shared" si="55"/>
        <v>#N/A</v>
      </c>
    </row>
    <row r="665" spans="11:31" x14ac:dyDescent="0.25">
      <c r="K665" s="8" t="e">
        <f t="shared" si="53"/>
        <v>#N/A</v>
      </c>
      <c r="L665" s="7" t="e">
        <f t="shared" si="54"/>
        <v>#N/A</v>
      </c>
      <c r="N665" s="8" t="e">
        <f t="shared" si="51"/>
        <v>#N/A</v>
      </c>
      <c r="O665" s="23" t="e">
        <f t="shared" si="52"/>
        <v>#N/A</v>
      </c>
      <c r="AA665" s="8"/>
      <c r="AB665" s="7"/>
      <c r="AC665" s="19"/>
      <c r="AD665" s="7">
        <f>SUM($AB$8:AB665)+CurrentInventory</f>
        <v>0</v>
      </c>
      <c r="AE665" s="7" t="e">
        <f t="shared" si="55"/>
        <v>#N/A</v>
      </c>
    </row>
    <row r="666" spans="11:31" x14ac:dyDescent="0.25">
      <c r="K666" s="8" t="e">
        <f t="shared" si="53"/>
        <v>#N/A</v>
      </c>
      <c r="L666" s="7" t="e">
        <f t="shared" si="54"/>
        <v>#N/A</v>
      </c>
      <c r="N666" s="8" t="e">
        <f t="shared" si="51"/>
        <v>#N/A</v>
      </c>
      <c r="O666" s="23" t="e">
        <f t="shared" si="52"/>
        <v>#N/A</v>
      </c>
      <c r="AA666" s="8"/>
      <c r="AB666" s="7"/>
      <c r="AC666" s="19"/>
      <c r="AD666" s="7">
        <f>SUM($AB$8:AB666)+CurrentInventory</f>
        <v>0</v>
      </c>
      <c r="AE666" s="7" t="e">
        <f t="shared" si="55"/>
        <v>#N/A</v>
      </c>
    </row>
    <row r="667" spans="11:31" x14ac:dyDescent="0.25">
      <c r="K667" s="8" t="e">
        <f t="shared" si="53"/>
        <v>#N/A</v>
      </c>
      <c r="L667" s="7" t="e">
        <f t="shared" si="54"/>
        <v>#N/A</v>
      </c>
      <c r="N667" s="8" t="e">
        <f t="shared" si="51"/>
        <v>#N/A</v>
      </c>
      <c r="O667" s="23" t="e">
        <f t="shared" si="52"/>
        <v>#N/A</v>
      </c>
      <c r="AA667" s="8"/>
      <c r="AB667" s="7"/>
      <c r="AC667" s="19"/>
      <c r="AD667" s="7">
        <f>SUM($AB$8:AB667)+CurrentInventory</f>
        <v>0</v>
      </c>
      <c r="AE667" s="7" t="e">
        <f t="shared" si="55"/>
        <v>#N/A</v>
      </c>
    </row>
    <row r="668" spans="11:31" x14ac:dyDescent="0.25">
      <c r="K668" s="8" t="e">
        <f t="shared" si="53"/>
        <v>#N/A</v>
      </c>
      <c r="L668" s="7" t="e">
        <f t="shared" si="54"/>
        <v>#N/A</v>
      </c>
      <c r="N668" s="8" t="e">
        <f t="shared" si="51"/>
        <v>#N/A</v>
      </c>
      <c r="O668" s="23" t="e">
        <f t="shared" si="52"/>
        <v>#N/A</v>
      </c>
      <c r="AA668" s="8"/>
      <c r="AB668" s="7"/>
      <c r="AC668" s="19"/>
      <c r="AD668" s="7">
        <f>SUM($AB$8:AB668)+CurrentInventory</f>
        <v>0</v>
      </c>
      <c r="AE668" s="7" t="e">
        <f t="shared" si="55"/>
        <v>#N/A</v>
      </c>
    </row>
    <row r="669" spans="11:31" x14ac:dyDescent="0.25">
      <c r="K669" s="8" t="e">
        <f t="shared" si="53"/>
        <v>#N/A</v>
      </c>
      <c r="L669" s="7" t="e">
        <f t="shared" si="54"/>
        <v>#N/A</v>
      </c>
      <c r="N669" s="8" t="e">
        <f t="shared" si="51"/>
        <v>#N/A</v>
      </c>
      <c r="O669" s="23" t="e">
        <f t="shared" si="52"/>
        <v>#N/A</v>
      </c>
      <c r="AA669" s="8"/>
      <c r="AB669" s="7"/>
      <c r="AC669" s="19"/>
      <c r="AD669" s="7">
        <f>SUM($AB$8:AB669)+CurrentInventory</f>
        <v>0</v>
      </c>
      <c r="AE669" s="7" t="e">
        <f t="shared" si="55"/>
        <v>#N/A</v>
      </c>
    </row>
    <row r="670" spans="11:31" x14ac:dyDescent="0.25">
      <c r="K670" s="8" t="e">
        <f t="shared" si="53"/>
        <v>#N/A</v>
      </c>
      <c r="L670" s="7" t="e">
        <f t="shared" si="54"/>
        <v>#N/A</v>
      </c>
      <c r="N670" s="8" t="e">
        <f t="shared" si="51"/>
        <v>#N/A</v>
      </c>
      <c r="O670" s="23" t="e">
        <f t="shared" si="52"/>
        <v>#N/A</v>
      </c>
      <c r="AA670" s="8"/>
      <c r="AB670" s="7"/>
      <c r="AC670" s="19"/>
      <c r="AD670" s="7">
        <f>SUM($AB$8:AB670)+CurrentInventory</f>
        <v>0</v>
      </c>
      <c r="AE670" s="7" t="e">
        <f t="shared" si="55"/>
        <v>#N/A</v>
      </c>
    </row>
    <row r="671" spans="11:31" x14ac:dyDescent="0.25">
      <c r="K671" s="8" t="e">
        <f t="shared" si="53"/>
        <v>#N/A</v>
      </c>
      <c r="L671" s="7" t="e">
        <f t="shared" si="54"/>
        <v>#N/A</v>
      </c>
      <c r="N671" s="8" t="e">
        <f t="shared" si="51"/>
        <v>#N/A</v>
      </c>
      <c r="O671" s="23" t="e">
        <f t="shared" si="52"/>
        <v>#N/A</v>
      </c>
      <c r="AA671" s="8"/>
      <c r="AB671" s="7"/>
      <c r="AC671" s="19"/>
      <c r="AD671" s="7">
        <f>SUM($AB$8:AB671)+CurrentInventory</f>
        <v>0</v>
      </c>
      <c r="AE671" s="7" t="e">
        <f t="shared" si="55"/>
        <v>#N/A</v>
      </c>
    </row>
    <row r="672" spans="11:31" x14ac:dyDescent="0.25">
      <c r="K672" s="8" t="e">
        <f t="shared" si="53"/>
        <v>#N/A</v>
      </c>
      <c r="L672" s="7" t="e">
        <f t="shared" si="54"/>
        <v>#N/A</v>
      </c>
      <c r="N672" s="8" t="e">
        <f t="shared" si="51"/>
        <v>#N/A</v>
      </c>
      <c r="O672" s="23" t="e">
        <f t="shared" si="52"/>
        <v>#N/A</v>
      </c>
      <c r="AA672" s="8"/>
      <c r="AB672" s="7"/>
      <c r="AC672" s="19"/>
      <c r="AD672" s="7">
        <f>SUM($AB$8:AB672)+CurrentInventory</f>
        <v>0</v>
      </c>
      <c r="AE672" s="7" t="e">
        <f t="shared" si="55"/>
        <v>#N/A</v>
      </c>
    </row>
    <row r="673" spans="11:31" x14ac:dyDescent="0.25">
      <c r="K673" s="8" t="e">
        <f t="shared" si="53"/>
        <v>#N/A</v>
      </c>
      <c r="L673" s="7" t="e">
        <f t="shared" si="54"/>
        <v>#N/A</v>
      </c>
      <c r="N673" s="8" t="e">
        <f t="shared" si="51"/>
        <v>#N/A</v>
      </c>
      <c r="O673" s="23" t="e">
        <f t="shared" si="52"/>
        <v>#N/A</v>
      </c>
      <c r="AA673" s="8"/>
      <c r="AB673" s="7"/>
      <c r="AC673" s="19"/>
      <c r="AD673" s="7">
        <f>SUM($AB$8:AB673)+CurrentInventory</f>
        <v>0</v>
      </c>
      <c r="AE673" s="7" t="e">
        <f t="shared" si="55"/>
        <v>#N/A</v>
      </c>
    </row>
    <row r="674" spans="11:31" x14ac:dyDescent="0.25">
      <c r="K674" s="8" t="e">
        <f t="shared" si="53"/>
        <v>#N/A</v>
      </c>
      <c r="L674" s="7" t="e">
        <f t="shared" si="54"/>
        <v>#N/A</v>
      </c>
      <c r="N674" s="8" t="e">
        <f t="shared" si="51"/>
        <v>#N/A</v>
      </c>
      <c r="O674" s="23" t="e">
        <f t="shared" si="52"/>
        <v>#N/A</v>
      </c>
      <c r="AA674" s="8"/>
      <c r="AB674" s="7"/>
      <c r="AC674" s="19"/>
      <c r="AD674" s="7">
        <f>SUM($AB$8:AB674)+CurrentInventory</f>
        <v>0</v>
      </c>
      <c r="AE674" s="7" t="e">
        <f t="shared" si="55"/>
        <v>#N/A</v>
      </c>
    </row>
    <row r="675" spans="11:31" x14ac:dyDescent="0.25">
      <c r="K675" s="8" t="e">
        <f t="shared" si="53"/>
        <v>#N/A</v>
      </c>
      <c r="L675" s="7" t="e">
        <f t="shared" si="54"/>
        <v>#N/A</v>
      </c>
      <c r="N675" s="8" t="e">
        <f t="shared" si="51"/>
        <v>#N/A</v>
      </c>
      <c r="O675" s="23" t="e">
        <f t="shared" si="52"/>
        <v>#N/A</v>
      </c>
      <c r="AA675" s="8"/>
      <c r="AB675" s="7"/>
      <c r="AC675" s="19"/>
      <c r="AD675" s="7">
        <f>SUM($AB$8:AB675)+CurrentInventory</f>
        <v>0</v>
      </c>
      <c r="AE675" s="7" t="e">
        <f t="shared" si="55"/>
        <v>#N/A</v>
      </c>
    </row>
    <row r="676" spans="11:31" x14ac:dyDescent="0.25">
      <c r="K676" s="8" t="e">
        <f t="shared" si="53"/>
        <v>#N/A</v>
      </c>
      <c r="L676" s="7" t="e">
        <f t="shared" si="54"/>
        <v>#N/A</v>
      </c>
      <c r="N676" s="8" t="e">
        <f t="shared" si="51"/>
        <v>#N/A</v>
      </c>
      <c r="O676" s="23" t="e">
        <f t="shared" si="52"/>
        <v>#N/A</v>
      </c>
      <c r="AA676" s="8"/>
      <c r="AB676" s="7"/>
      <c r="AC676" s="19"/>
      <c r="AD676" s="7">
        <f>SUM($AB$8:AB676)+CurrentInventory</f>
        <v>0</v>
      </c>
      <c r="AE676" s="7" t="e">
        <f t="shared" si="55"/>
        <v>#N/A</v>
      </c>
    </row>
    <row r="677" spans="11:31" x14ac:dyDescent="0.25">
      <c r="K677" s="8" t="e">
        <f t="shared" si="53"/>
        <v>#N/A</v>
      </c>
      <c r="L677" s="7" t="e">
        <f t="shared" si="54"/>
        <v>#N/A</v>
      </c>
      <c r="N677" s="8" t="e">
        <f t="shared" si="51"/>
        <v>#N/A</v>
      </c>
      <c r="O677" s="23" t="e">
        <f t="shared" si="52"/>
        <v>#N/A</v>
      </c>
      <c r="AA677" s="8"/>
      <c r="AB677" s="7"/>
      <c r="AC677" s="19"/>
      <c r="AD677" s="7">
        <f>SUM($AB$8:AB677)+CurrentInventory</f>
        <v>0</v>
      </c>
      <c r="AE677" s="7" t="e">
        <f t="shared" si="55"/>
        <v>#N/A</v>
      </c>
    </row>
    <row r="678" spans="11:31" x14ac:dyDescent="0.25">
      <c r="K678" s="8" t="e">
        <f t="shared" si="53"/>
        <v>#N/A</v>
      </c>
      <c r="L678" s="7" t="e">
        <f t="shared" si="54"/>
        <v>#N/A</v>
      </c>
      <c r="N678" s="8" t="e">
        <f t="shared" si="51"/>
        <v>#N/A</v>
      </c>
      <c r="O678" s="23" t="e">
        <f t="shared" si="52"/>
        <v>#N/A</v>
      </c>
      <c r="AA678" s="8"/>
      <c r="AB678" s="7"/>
      <c r="AC678" s="19"/>
      <c r="AD678" s="7">
        <f>SUM($AB$8:AB678)+CurrentInventory</f>
        <v>0</v>
      </c>
      <c r="AE678" s="7" t="e">
        <f t="shared" si="55"/>
        <v>#N/A</v>
      </c>
    </row>
    <row r="679" spans="11:31" x14ac:dyDescent="0.25">
      <c r="K679" s="8" t="e">
        <f t="shared" si="53"/>
        <v>#N/A</v>
      </c>
      <c r="L679" s="7" t="e">
        <f t="shared" si="54"/>
        <v>#N/A</v>
      </c>
      <c r="N679" s="8" t="e">
        <f t="shared" si="51"/>
        <v>#N/A</v>
      </c>
      <c r="O679" s="23" t="e">
        <f t="shared" si="52"/>
        <v>#N/A</v>
      </c>
      <c r="AA679" s="8"/>
      <c r="AB679" s="7"/>
      <c r="AC679" s="19"/>
      <c r="AD679" s="7">
        <f>SUM($AB$8:AB679)+CurrentInventory</f>
        <v>0</v>
      </c>
      <c r="AE679" s="7" t="e">
        <f t="shared" si="55"/>
        <v>#N/A</v>
      </c>
    </row>
    <row r="680" spans="11:31" x14ac:dyDescent="0.25">
      <c r="K680" s="8" t="e">
        <f t="shared" si="53"/>
        <v>#N/A</v>
      </c>
      <c r="L680" s="7" t="e">
        <f t="shared" si="54"/>
        <v>#N/A</v>
      </c>
      <c r="N680" s="8" t="e">
        <f t="shared" si="51"/>
        <v>#N/A</v>
      </c>
      <c r="O680" s="23" t="e">
        <f t="shared" si="52"/>
        <v>#N/A</v>
      </c>
      <c r="AA680" s="8"/>
      <c r="AB680" s="7"/>
      <c r="AC680" s="19"/>
      <c r="AD680" s="7">
        <f>SUM($AB$8:AB680)+CurrentInventory</f>
        <v>0</v>
      </c>
      <c r="AE680" s="7" t="e">
        <f t="shared" si="55"/>
        <v>#N/A</v>
      </c>
    </row>
    <row r="681" spans="11:31" x14ac:dyDescent="0.25">
      <c r="K681" s="8" t="e">
        <f t="shared" si="53"/>
        <v>#N/A</v>
      </c>
      <c r="L681" s="7" t="e">
        <f t="shared" si="54"/>
        <v>#N/A</v>
      </c>
      <c r="N681" s="8" t="e">
        <f t="shared" si="51"/>
        <v>#N/A</v>
      </c>
      <c r="O681" s="23" t="e">
        <f t="shared" si="52"/>
        <v>#N/A</v>
      </c>
      <c r="AA681" s="8"/>
      <c r="AB681" s="7"/>
      <c r="AC681" s="19"/>
      <c r="AD681" s="7">
        <f>SUM($AB$8:AB681)+CurrentInventory</f>
        <v>0</v>
      </c>
      <c r="AE681" s="7" t="e">
        <f t="shared" si="55"/>
        <v>#N/A</v>
      </c>
    </row>
    <row r="682" spans="11:31" x14ac:dyDescent="0.25">
      <c r="K682" s="8" t="e">
        <f t="shared" si="53"/>
        <v>#N/A</v>
      </c>
      <c r="L682" s="7" t="e">
        <f t="shared" si="54"/>
        <v>#N/A</v>
      </c>
      <c r="N682" s="8" t="e">
        <f t="shared" si="51"/>
        <v>#N/A</v>
      </c>
      <c r="O682" s="23" t="e">
        <f t="shared" si="52"/>
        <v>#N/A</v>
      </c>
      <c r="AA682" s="8"/>
      <c r="AB682" s="7"/>
      <c r="AC682" s="19"/>
      <c r="AD682" s="7">
        <f>SUM($AB$8:AB682)+CurrentInventory</f>
        <v>0</v>
      </c>
      <c r="AE682" s="7" t="e">
        <f t="shared" si="55"/>
        <v>#N/A</v>
      </c>
    </row>
    <row r="683" spans="11:31" x14ac:dyDescent="0.25">
      <c r="K683" s="8" t="e">
        <f t="shared" si="53"/>
        <v>#N/A</v>
      </c>
      <c r="L683" s="7" t="e">
        <f t="shared" si="54"/>
        <v>#N/A</v>
      </c>
      <c r="N683" s="8" t="e">
        <f t="shared" si="51"/>
        <v>#N/A</v>
      </c>
      <c r="O683" s="23" t="e">
        <f t="shared" si="52"/>
        <v>#N/A</v>
      </c>
      <c r="AA683" s="8"/>
      <c r="AB683" s="7"/>
      <c r="AC683" s="19"/>
      <c r="AD683" s="7">
        <f>SUM($AB$8:AB683)+CurrentInventory</f>
        <v>0</v>
      </c>
      <c r="AE683" s="7" t="e">
        <f t="shared" si="55"/>
        <v>#N/A</v>
      </c>
    </row>
    <row r="684" spans="11:31" x14ac:dyDescent="0.25">
      <c r="K684" s="8" t="e">
        <f t="shared" si="53"/>
        <v>#N/A</v>
      </c>
      <c r="L684" s="7" t="e">
        <f t="shared" si="54"/>
        <v>#N/A</v>
      </c>
      <c r="N684" s="8" t="e">
        <f t="shared" si="51"/>
        <v>#N/A</v>
      </c>
      <c r="O684" s="23" t="e">
        <f t="shared" si="52"/>
        <v>#N/A</v>
      </c>
      <c r="AA684" s="8"/>
      <c r="AB684" s="7"/>
      <c r="AC684" s="19"/>
      <c r="AD684" s="7">
        <f>SUM($AB$8:AB684)+CurrentInventory</f>
        <v>0</v>
      </c>
      <c r="AE684" s="7" t="e">
        <f t="shared" si="55"/>
        <v>#N/A</v>
      </c>
    </row>
    <row r="685" spans="11:31" x14ac:dyDescent="0.25">
      <c r="K685" s="8" t="e">
        <f t="shared" si="53"/>
        <v>#N/A</v>
      </c>
      <c r="L685" s="7" t="e">
        <f t="shared" si="54"/>
        <v>#N/A</v>
      </c>
      <c r="N685" s="8" t="e">
        <f t="shared" si="51"/>
        <v>#N/A</v>
      </c>
      <c r="O685" s="23" t="e">
        <f t="shared" si="52"/>
        <v>#N/A</v>
      </c>
      <c r="AA685" s="8"/>
      <c r="AB685" s="7"/>
      <c r="AC685" s="19"/>
      <c r="AD685" s="7">
        <f>SUM($AB$8:AB685)+CurrentInventory</f>
        <v>0</v>
      </c>
      <c r="AE685" s="7" t="e">
        <f t="shared" si="55"/>
        <v>#N/A</v>
      </c>
    </row>
    <row r="686" spans="11:31" x14ac:dyDescent="0.25">
      <c r="K686" s="8" t="e">
        <f t="shared" si="53"/>
        <v>#N/A</v>
      </c>
      <c r="L686" s="7" t="e">
        <f t="shared" si="54"/>
        <v>#N/A</v>
      </c>
      <c r="N686" s="8" t="e">
        <f t="shared" si="51"/>
        <v>#N/A</v>
      </c>
      <c r="O686" s="23" t="e">
        <f t="shared" si="52"/>
        <v>#N/A</v>
      </c>
      <c r="AA686" s="8"/>
      <c r="AB686" s="7"/>
      <c r="AC686" s="19"/>
      <c r="AD686" s="7">
        <f>SUM($AB$8:AB686)+CurrentInventory</f>
        <v>0</v>
      </c>
      <c r="AE686" s="7" t="e">
        <f t="shared" si="55"/>
        <v>#N/A</v>
      </c>
    </row>
    <row r="687" spans="11:31" x14ac:dyDescent="0.25">
      <c r="K687" s="8" t="e">
        <f t="shared" si="53"/>
        <v>#N/A</v>
      </c>
      <c r="L687" s="7" t="e">
        <f t="shared" si="54"/>
        <v>#N/A</v>
      </c>
      <c r="N687" s="8" t="e">
        <f t="shared" si="51"/>
        <v>#N/A</v>
      </c>
      <c r="O687" s="23" t="e">
        <f t="shared" si="52"/>
        <v>#N/A</v>
      </c>
      <c r="AA687" s="8"/>
      <c r="AB687" s="7"/>
      <c r="AC687" s="19"/>
      <c r="AD687" s="7">
        <f>SUM($AB$8:AB687)+CurrentInventory</f>
        <v>0</v>
      </c>
      <c r="AE687" s="7" t="e">
        <f t="shared" si="55"/>
        <v>#N/A</v>
      </c>
    </row>
    <row r="688" spans="11:31" x14ac:dyDescent="0.25">
      <c r="K688" s="8" t="e">
        <f t="shared" si="53"/>
        <v>#N/A</v>
      </c>
      <c r="L688" s="7" t="e">
        <f t="shared" si="54"/>
        <v>#N/A</v>
      </c>
      <c r="N688" s="8" t="e">
        <f t="shared" si="51"/>
        <v>#N/A</v>
      </c>
      <c r="O688" s="23" t="e">
        <f t="shared" si="52"/>
        <v>#N/A</v>
      </c>
      <c r="AA688" s="8"/>
      <c r="AB688" s="7"/>
      <c r="AC688" s="19"/>
      <c r="AD688" s="7">
        <f>SUM($AB$8:AB688)+CurrentInventory</f>
        <v>0</v>
      </c>
      <c r="AE688" s="7" t="e">
        <f t="shared" si="55"/>
        <v>#N/A</v>
      </c>
    </row>
    <row r="689" spans="11:31" x14ac:dyDescent="0.25">
      <c r="K689" s="8" t="e">
        <f t="shared" si="53"/>
        <v>#N/A</v>
      </c>
      <c r="L689" s="7" t="e">
        <f t="shared" si="54"/>
        <v>#N/A</v>
      </c>
      <c r="N689" s="8" t="e">
        <f t="shared" si="51"/>
        <v>#N/A</v>
      </c>
      <c r="O689" s="23" t="e">
        <f t="shared" si="52"/>
        <v>#N/A</v>
      </c>
      <c r="AA689" s="8"/>
      <c r="AB689" s="7"/>
      <c r="AC689" s="19"/>
      <c r="AD689" s="7">
        <f>SUM($AB$8:AB689)+CurrentInventory</f>
        <v>0</v>
      </c>
      <c r="AE689" s="7" t="e">
        <f t="shared" si="55"/>
        <v>#N/A</v>
      </c>
    </row>
    <row r="690" spans="11:31" x14ac:dyDescent="0.25">
      <c r="K690" s="8" t="e">
        <f t="shared" si="53"/>
        <v>#N/A</v>
      </c>
      <c r="L690" s="7" t="e">
        <f t="shared" si="54"/>
        <v>#N/A</v>
      </c>
      <c r="N690" s="8" t="e">
        <f t="shared" si="51"/>
        <v>#N/A</v>
      </c>
      <c r="O690" s="23" t="e">
        <f t="shared" si="52"/>
        <v>#N/A</v>
      </c>
      <c r="AA690" s="8"/>
      <c r="AB690" s="7"/>
      <c r="AC690" s="19"/>
      <c r="AD690" s="7">
        <f>SUM($AB$8:AB690)+CurrentInventory</f>
        <v>0</v>
      </c>
      <c r="AE690" s="7" t="e">
        <f t="shared" si="55"/>
        <v>#N/A</v>
      </c>
    </row>
    <row r="691" spans="11:31" x14ac:dyDescent="0.25">
      <c r="K691" s="8" t="e">
        <f t="shared" si="53"/>
        <v>#N/A</v>
      </c>
      <c r="L691" s="7" t="e">
        <f t="shared" si="54"/>
        <v>#N/A</v>
      </c>
      <c r="N691" s="8" t="e">
        <f t="shared" si="51"/>
        <v>#N/A</v>
      </c>
      <c r="O691" s="23" t="e">
        <f t="shared" si="52"/>
        <v>#N/A</v>
      </c>
      <c r="AA691" s="8"/>
      <c r="AB691" s="7"/>
      <c r="AC691" s="19"/>
      <c r="AD691" s="7">
        <f>SUM($AB$8:AB691)+CurrentInventory</f>
        <v>0</v>
      </c>
      <c r="AE691" s="7" t="e">
        <f t="shared" si="55"/>
        <v>#N/A</v>
      </c>
    </row>
    <row r="692" spans="11:31" x14ac:dyDescent="0.25">
      <c r="K692" s="8" t="e">
        <f t="shared" si="53"/>
        <v>#N/A</v>
      </c>
      <c r="L692" s="7" t="e">
        <f t="shared" si="54"/>
        <v>#N/A</v>
      </c>
      <c r="N692" s="8" t="e">
        <f t="shared" si="51"/>
        <v>#N/A</v>
      </c>
      <c r="O692" s="23" t="e">
        <f t="shared" si="52"/>
        <v>#N/A</v>
      </c>
      <c r="AA692" s="8"/>
      <c r="AB692" s="7"/>
      <c r="AC692" s="19"/>
      <c r="AD692" s="7">
        <f>SUM($AB$8:AB692)+CurrentInventory</f>
        <v>0</v>
      </c>
      <c r="AE692" s="7" t="e">
        <f t="shared" si="55"/>
        <v>#N/A</v>
      </c>
    </row>
    <row r="693" spans="11:31" x14ac:dyDescent="0.25">
      <c r="K693" s="8" t="e">
        <f t="shared" si="53"/>
        <v>#N/A</v>
      </c>
      <c r="L693" s="7" t="e">
        <f t="shared" si="54"/>
        <v>#N/A</v>
      </c>
      <c r="N693" s="8" t="e">
        <f t="shared" si="51"/>
        <v>#N/A</v>
      </c>
      <c r="O693" s="23" t="e">
        <f t="shared" si="52"/>
        <v>#N/A</v>
      </c>
      <c r="AA693" s="8"/>
      <c r="AB693" s="7"/>
      <c r="AC693" s="19"/>
      <c r="AD693" s="7">
        <f>SUM($AB$8:AB693)+CurrentInventory</f>
        <v>0</v>
      </c>
      <c r="AE693" s="7" t="e">
        <f t="shared" si="55"/>
        <v>#N/A</v>
      </c>
    </row>
    <row r="694" spans="11:31" x14ac:dyDescent="0.25">
      <c r="K694" s="8" t="e">
        <f t="shared" si="53"/>
        <v>#N/A</v>
      </c>
      <c r="L694" s="7" t="e">
        <f t="shared" si="54"/>
        <v>#N/A</v>
      </c>
      <c r="N694" s="8" t="e">
        <f t="shared" si="51"/>
        <v>#N/A</v>
      </c>
      <c r="O694" s="23" t="e">
        <f t="shared" si="52"/>
        <v>#N/A</v>
      </c>
      <c r="AA694" s="8"/>
      <c r="AB694" s="7"/>
      <c r="AC694" s="19"/>
      <c r="AD694" s="7">
        <f>SUM($AB$8:AB694)+CurrentInventory</f>
        <v>0</v>
      </c>
      <c r="AE694" s="7" t="e">
        <f t="shared" si="55"/>
        <v>#N/A</v>
      </c>
    </row>
    <row r="695" spans="11:31" x14ac:dyDescent="0.25">
      <c r="K695" s="8" t="e">
        <f t="shared" si="53"/>
        <v>#N/A</v>
      </c>
      <c r="L695" s="7" t="e">
        <f t="shared" si="54"/>
        <v>#N/A</v>
      </c>
      <c r="N695" s="8" t="e">
        <f t="shared" si="51"/>
        <v>#N/A</v>
      </c>
      <c r="O695" s="23" t="e">
        <f t="shared" si="52"/>
        <v>#N/A</v>
      </c>
      <c r="AA695" s="8"/>
      <c r="AB695" s="7"/>
      <c r="AC695" s="19"/>
      <c r="AD695" s="7">
        <f>SUM($AB$8:AB695)+CurrentInventory</f>
        <v>0</v>
      </c>
      <c r="AE695" s="7" t="e">
        <f t="shared" si="55"/>
        <v>#N/A</v>
      </c>
    </row>
    <row r="696" spans="11:31" x14ac:dyDescent="0.25">
      <c r="K696" s="8" t="e">
        <f t="shared" si="53"/>
        <v>#N/A</v>
      </c>
      <c r="L696" s="7" t="e">
        <f t="shared" si="54"/>
        <v>#N/A</v>
      </c>
      <c r="N696" s="8" t="e">
        <f t="shared" si="51"/>
        <v>#N/A</v>
      </c>
      <c r="O696" s="23" t="e">
        <f t="shared" si="52"/>
        <v>#N/A</v>
      </c>
      <c r="AA696" s="8"/>
      <c r="AB696" s="7"/>
      <c r="AC696" s="19"/>
      <c r="AD696" s="7">
        <f>SUM($AB$8:AB696)+CurrentInventory</f>
        <v>0</v>
      </c>
      <c r="AE696" s="7" t="e">
        <f t="shared" si="55"/>
        <v>#N/A</v>
      </c>
    </row>
    <row r="697" spans="11:31" x14ac:dyDescent="0.25">
      <c r="K697" s="8" t="e">
        <f t="shared" si="53"/>
        <v>#N/A</v>
      </c>
      <c r="L697" s="7" t="e">
        <f t="shared" si="54"/>
        <v>#N/A</v>
      </c>
      <c r="N697" s="8" t="e">
        <f t="shared" si="51"/>
        <v>#N/A</v>
      </c>
      <c r="O697" s="23" t="e">
        <f t="shared" si="52"/>
        <v>#N/A</v>
      </c>
      <c r="AA697" s="8"/>
      <c r="AB697" s="7"/>
      <c r="AC697" s="19"/>
      <c r="AD697" s="7">
        <f>SUM($AB$8:AB697)+CurrentInventory</f>
        <v>0</v>
      </c>
      <c r="AE697" s="7" t="e">
        <f t="shared" si="55"/>
        <v>#N/A</v>
      </c>
    </row>
    <row r="698" spans="11:31" x14ac:dyDescent="0.25">
      <c r="K698" s="8" t="e">
        <f t="shared" si="53"/>
        <v>#N/A</v>
      </c>
      <c r="L698" s="7" t="e">
        <f t="shared" si="54"/>
        <v>#N/A</v>
      </c>
      <c r="N698" s="8" t="e">
        <f t="shared" si="51"/>
        <v>#N/A</v>
      </c>
      <c r="O698" s="23" t="e">
        <f t="shared" si="52"/>
        <v>#N/A</v>
      </c>
      <c r="AA698" s="8"/>
      <c r="AB698" s="7"/>
      <c r="AC698" s="19"/>
      <c r="AD698" s="7">
        <f>SUM($AB$8:AB698)+CurrentInventory</f>
        <v>0</v>
      </c>
      <c r="AE698" s="7" t="e">
        <f t="shared" si="55"/>
        <v>#N/A</v>
      </c>
    </row>
    <row r="699" spans="11:31" x14ac:dyDescent="0.25">
      <c r="K699" s="8" t="e">
        <f t="shared" si="53"/>
        <v>#N/A</v>
      </c>
      <c r="L699" s="7" t="e">
        <f t="shared" si="54"/>
        <v>#N/A</v>
      </c>
      <c r="N699" s="8" t="e">
        <f t="shared" si="51"/>
        <v>#N/A</v>
      </c>
      <c r="O699" s="23" t="e">
        <f t="shared" si="52"/>
        <v>#N/A</v>
      </c>
      <c r="AA699" s="8"/>
      <c r="AB699" s="7"/>
      <c r="AC699" s="19"/>
      <c r="AD699" s="7">
        <f>SUM($AB$8:AB699)+CurrentInventory</f>
        <v>0</v>
      </c>
      <c r="AE699" s="7" t="e">
        <f t="shared" si="55"/>
        <v>#N/A</v>
      </c>
    </row>
    <row r="700" spans="11:31" x14ac:dyDescent="0.25">
      <c r="K700" s="8" t="e">
        <f t="shared" si="53"/>
        <v>#N/A</v>
      </c>
      <c r="L700" s="7" t="e">
        <f t="shared" si="54"/>
        <v>#N/A</v>
      </c>
      <c r="N700" s="8" t="e">
        <f t="shared" si="51"/>
        <v>#N/A</v>
      </c>
      <c r="O700" s="23" t="e">
        <f t="shared" si="52"/>
        <v>#N/A</v>
      </c>
      <c r="AA700" s="8"/>
      <c r="AB700" s="7"/>
      <c r="AC700" s="19"/>
      <c r="AD700" s="7">
        <f>SUM($AB$8:AB700)+CurrentInventory</f>
        <v>0</v>
      </c>
      <c r="AE700" s="7" t="e">
        <f t="shared" si="55"/>
        <v>#N/A</v>
      </c>
    </row>
    <row r="701" spans="11:31" x14ac:dyDescent="0.25">
      <c r="K701" s="8" t="e">
        <f t="shared" si="53"/>
        <v>#N/A</v>
      </c>
      <c r="L701" s="7" t="e">
        <f t="shared" si="54"/>
        <v>#N/A</v>
      </c>
      <c r="N701" s="8" t="e">
        <f t="shared" si="51"/>
        <v>#N/A</v>
      </c>
      <c r="O701" s="23" t="e">
        <f t="shared" si="52"/>
        <v>#N/A</v>
      </c>
      <c r="AA701" s="8"/>
      <c r="AB701" s="7"/>
      <c r="AC701" s="19"/>
      <c r="AD701" s="7">
        <f>SUM($AB$8:AB701)+CurrentInventory</f>
        <v>0</v>
      </c>
      <c r="AE701" s="7" t="e">
        <f t="shared" si="55"/>
        <v>#N/A</v>
      </c>
    </row>
    <row r="702" spans="11:31" x14ac:dyDescent="0.25">
      <c r="K702" s="8" t="e">
        <f t="shared" si="53"/>
        <v>#N/A</v>
      </c>
      <c r="L702" s="7" t="e">
        <f t="shared" si="54"/>
        <v>#N/A</v>
      </c>
      <c r="N702" s="8" t="e">
        <f t="shared" si="51"/>
        <v>#N/A</v>
      </c>
      <c r="O702" s="23" t="e">
        <f t="shared" si="52"/>
        <v>#N/A</v>
      </c>
      <c r="AA702" s="8"/>
      <c r="AB702" s="7"/>
      <c r="AC702" s="19"/>
      <c r="AD702" s="7">
        <f>SUM($AB$8:AB702)+CurrentInventory</f>
        <v>0</v>
      </c>
      <c r="AE702" s="7" t="e">
        <f t="shared" si="55"/>
        <v>#N/A</v>
      </c>
    </row>
    <row r="703" spans="11:31" x14ac:dyDescent="0.25">
      <c r="K703" s="8" t="e">
        <f t="shared" si="53"/>
        <v>#N/A</v>
      </c>
      <c r="L703" s="7" t="e">
        <f t="shared" si="54"/>
        <v>#N/A</v>
      </c>
      <c r="N703" s="8" t="e">
        <f t="shared" si="51"/>
        <v>#N/A</v>
      </c>
      <c r="O703" s="23" t="e">
        <f t="shared" si="52"/>
        <v>#N/A</v>
      </c>
      <c r="AA703" s="8"/>
      <c r="AB703" s="7"/>
      <c r="AC703" s="19"/>
      <c r="AD703" s="7">
        <f>SUM($AB$8:AB703)+CurrentInventory</f>
        <v>0</v>
      </c>
      <c r="AE703" s="7" t="e">
        <f t="shared" si="55"/>
        <v>#N/A</v>
      </c>
    </row>
    <row r="704" spans="11:31" x14ac:dyDescent="0.25">
      <c r="K704" s="8" t="e">
        <f t="shared" si="53"/>
        <v>#N/A</v>
      </c>
      <c r="L704" s="7" t="e">
        <f t="shared" si="54"/>
        <v>#N/A</v>
      </c>
      <c r="N704" s="8" t="e">
        <f t="shared" si="51"/>
        <v>#N/A</v>
      </c>
      <c r="O704" s="23" t="e">
        <f t="shared" si="52"/>
        <v>#N/A</v>
      </c>
      <c r="AA704" s="8"/>
      <c r="AB704" s="7"/>
      <c r="AC704" s="19"/>
      <c r="AD704" s="7">
        <f>SUM($AB$8:AB704)+CurrentInventory</f>
        <v>0</v>
      </c>
      <c r="AE704" s="7" t="e">
        <f t="shared" si="55"/>
        <v>#N/A</v>
      </c>
    </row>
    <row r="705" spans="11:31" x14ac:dyDescent="0.25">
      <c r="K705" s="8" t="e">
        <f t="shared" si="53"/>
        <v>#N/A</v>
      </c>
      <c r="L705" s="7" t="e">
        <f t="shared" si="54"/>
        <v>#N/A</v>
      </c>
      <c r="N705" s="8" t="e">
        <f t="shared" si="51"/>
        <v>#N/A</v>
      </c>
      <c r="O705" s="23" t="e">
        <f t="shared" si="52"/>
        <v>#N/A</v>
      </c>
      <c r="AA705" s="8"/>
      <c r="AB705" s="7"/>
      <c r="AC705" s="19"/>
      <c r="AD705" s="7">
        <f>SUM($AB$8:AB705)+CurrentInventory</f>
        <v>0</v>
      </c>
      <c r="AE705" s="7" t="e">
        <f t="shared" si="55"/>
        <v>#N/A</v>
      </c>
    </row>
    <row r="706" spans="11:31" x14ac:dyDescent="0.25">
      <c r="K706" s="8" t="e">
        <f t="shared" si="53"/>
        <v>#N/A</v>
      </c>
      <c r="L706" s="7" t="e">
        <f t="shared" si="54"/>
        <v>#N/A</v>
      </c>
      <c r="N706" s="8" t="e">
        <f t="shared" si="51"/>
        <v>#N/A</v>
      </c>
      <c r="O706" s="23" t="e">
        <f t="shared" si="52"/>
        <v>#N/A</v>
      </c>
      <c r="AA706" s="8"/>
      <c r="AB706" s="7"/>
      <c r="AC706" s="19"/>
      <c r="AD706" s="7">
        <f>SUM($AB$8:AB706)+CurrentInventory</f>
        <v>0</v>
      </c>
      <c r="AE706" s="7" t="e">
        <f t="shared" si="55"/>
        <v>#N/A</v>
      </c>
    </row>
    <row r="707" spans="11:31" x14ac:dyDescent="0.25">
      <c r="K707" s="8" t="e">
        <f t="shared" si="53"/>
        <v>#N/A</v>
      </c>
      <c r="L707" s="7" t="e">
        <f t="shared" si="54"/>
        <v>#N/A</v>
      </c>
      <c r="N707" s="8" t="e">
        <f t="shared" si="51"/>
        <v>#N/A</v>
      </c>
      <c r="O707" s="23" t="e">
        <f t="shared" si="52"/>
        <v>#N/A</v>
      </c>
      <c r="AA707" s="8"/>
      <c r="AB707" s="7"/>
      <c r="AC707" s="19"/>
      <c r="AD707" s="7">
        <f>SUM($AB$8:AB707)+CurrentInventory</f>
        <v>0</v>
      </c>
      <c r="AE707" s="7" t="e">
        <f t="shared" si="55"/>
        <v>#N/A</v>
      </c>
    </row>
    <row r="708" spans="11:31" x14ac:dyDescent="0.25">
      <c r="K708" s="8" t="e">
        <f t="shared" si="53"/>
        <v>#N/A</v>
      </c>
      <c r="L708" s="7" t="e">
        <f t="shared" si="54"/>
        <v>#N/A</v>
      </c>
      <c r="N708" s="8" t="e">
        <f t="shared" si="51"/>
        <v>#N/A</v>
      </c>
      <c r="O708" s="23" t="e">
        <f t="shared" si="52"/>
        <v>#N/A</v>
      </c>
      <c r="AA708" s="8"/>
      <c r="AB708" s="7"/>
      <c r="AC708" s="19"/>
      <c r="AD708" s="7">
        <f>SUM($AB$8:AB708)+CurrentInventory</f>
        <v>0</v>
      </c>
      <c r="AE708" s="7" t="e">
        <f t="shared" si="55"/>
        <v>#N/A</v>
      </c>
    </row>
    <row r="709" spans="11:31" x14ac:dyDescent="0.25">
      <c r="K709" s="8" t="e">
        <f t="shared" si="53"/>
        <v>#N/A</v>
      </c>
      <c r="L709" s="7" t="e">
        <f t="shared" si="54"/>
        <v>#N/A</v>
      </c>
      <c r="N709" s="8" t="e">
        <f t="shared" ref="N709:N772" si="56">K709</f>
        <v>#N/A</v>
      </c>
      <c r="O709" s="23" t="e">
        <f t="shared" ref="O709:O772" si="57">VLOOKUP(K709,$B$4:$D$97, 3,TRUE)</f>
        <v>#N/A</v>
      </c>
      <c r="AA709" s="8"/>
      <c r="AB709" s="7"/>
      <c r="AC709" s="19"/>
      <c r="AD709" s="7">
        <f>SUM($AB$8:AB709)+CurrentInventory</f>
        <v>0</v>
      </c>
      <c r="AE709" s="7" t="e">
        <f t="shared" si="55"/>
        <v>#N/A</v>
      </c>
    </row>
    <row r="710" spans="11:31" x14ac:dyDescent="0.25">
      <c r="K710" s="8" t="e">
        <f t="shared" ref="K710:K773" si="58">IF(K709+1&gt;MAX($B$4:$B$97), NA(), K709+1)</f>
        <v>#N/A</v>
      </c>
      <c r="L710" s="7" t="e">
        <f t="shared" ref="L710:L773" si="59">VLOOKUP(K710,$B$4:$C$97, 2,TRUE)</f>
        <v>#N/A</v>
      </c>
      <c r="N710" s="8" t="e">
        <f t="shared" si="56"/>
        <v>#N/A</v>
      </c>
      <c r="O710" s="23" t="e">
        <f t="shared" si="57"/>
        <v>#N/A</v>
      </c>
      <c r="AA710" s="8"/>
      <c r="AB710" s="7"/>
      <c r="AC710" s="19"/>
      <c r="AD710" s="7">
        <f>SUM($AB$8:AB710)+CurrentInventory</f>
        <v>0</v>
      </c>
      <c r="AE710" s="7" t="e">
        <f t="shared" si="55"/>
        <v>#N/A</v>
      </c>
    </row>
    <row r="711" spans="11:31" x14ac:dyDescent="0.25">
      <c r="K711" s="8" t="e">
        <f t="shared" si="58"/>
        <v>#N/A</v>
      </c>
      <c r="L711" s="7" t="e">
        <f t="shared" si="59"/>
        <v>#N/A</v>
      </c>
      <c r="N711" s="8" t="e">
        <f t="shared" si="56"/>
        <v>#N/A</v>
      </c>
      <c r="O711" s="23" t="e">
        <f t="shared" si="57"/>
        <v>#N/A</v>
      </c>
      <c r="AA711" s="8"/>
      <c r="AB711" s="7"/>
      <c r="AC711" s="19"/>
      <c r="AD711" s="7">
        <f>SUM($AB$8:AB711)+CurrentInventory</f>
        <v>0</v>
      </c>
      <c r="AE711" s="7" t="e">
        <f t="shared" si="55"/>
        <v>#N/A</v>
      </c>
    </row>
    <row r="712" spans="11:31" x14ac:dyDescent="0.25">
      <c r="K712" s="8" t="e">
        <f t="shared" si="58"/>
        <v>#N/A</v>
      </c>
      <c r="L712" s="7" t="e">
        <f t="shared" si="59"/>
        <v>#N/A</v>
      </c>
      <c r="N712" s="8" t="e">
        <f t="shared" si="56"/>
        <v>#N/A</v>
      </c>
      <c r="O712" s="23" t="e">
        <f t="shared" si="57"/>
        <v>#N/A</v>
      </c>
      <c r="AA712" s="8"/>
      <c r="AB712" s="7"/>
      <c r="AC712" s="19"/>
      <c r="AD712" s="7">
        <f>SUM($AB$8:AB712)+CurrentInventory</f>
        <v>0</v>
      </c>
      <c r="AE712" s="7" t="e">
        <f t="shared" ref="AE712:AE775" si="60">VLOOKUP(AA712,$K$4:$L$1579, 2, FALSE)</f>
        <v>#N/A</v>
      </c>
    </row>
    <row r="713" spans="11:31" x14ac:dyDescent="0.25">
      <c r="K713" s="8" t="e">
        <f t="shared" si="58"/>
        <v>#N/A</v>
      </c>
      <c r="L713" s="7" t="e">
        <f t="shared" si="59"/>
        <v>#N/A</v>
      </c>
      <c r="N713" s="8" t="e">
        <f t="shared" si="56"/>
        <v>#N/A</v>
      </c>
      <c r="O713" s="23" t="e">
        <f t="shared" si="57"/>
        <v>#N/A</v>
      </c>
      <c r="AA713" s="8"/>
      <c r="AB713" s="7"/>
      <c r="AC713" s="19"/>
      <c r="AD713" s="7">
        <f>SUM($AB$8:AB713)+CurrentInventory</f>
        <v>0</v>
      </c>
      <c r="AE713" s="7" t="e">
        <f t="shared" si="60"/>
        <v>#N/A</v>
      </c>
    </row>
    <row r="714" spans="11:31" x14ac:dyDescent="0.25">
      <c r="K714" s="8" t="e">
        <f t="shared" si="58"/>
        <v>#N/A</v>
      </c>
      <c r="L714" s="7" t="e">
        <f t="shared" si="59"/>
        <v>#N/A</v>
      </c>
      <c r="N714" s="8" t="e">
        <f t="shared" si="56"/>
        <v>#N/A</v>
      </c>
      <c r="O714" s="23" t="e">
        <f t="shared" si="57"/>
        <v>#N/A</v>
      </c>
      <c r="AA714" s="8"/>
      <c r="AB714" s="7"/>
      <c r="AC714" s="19"/>
      <c r="AD714" s="7">
        <f>SUM($AB$8:AB714)+CurrentInventory</f>
        <v>0</v>
      </c>
      <c r="AE714" s="7" t="e">
        <f t="shared" si="60"/>
        <v>#N/A</v>
      </c>
    </row>
    <row r="715" spans="11:31" x14ac:dyDescent="0.25">
      <c r="K715" s="8" t="e">
        <f t="shared" si="58"/>
        <v>#N/A</v>
      </c>
      <c r="L715" s="7" t="e">
        <f t="shared" si="59"/>
        <v>#N/A</v>
      </c>
      <c r="N715" s="8" t="e">
        <f t="shared" si="56"/>
        <v>#N/A</v>
      </c>
      <c r="O715" s="23" t="e">
        <f t="shared" si="57"/>
        <v>#N/A</v>
      </c>
      <c r="AA715" s="8"/>
      <c r="AB715" s="7"/>
      <c r="AC715" s="19"/>
      <c r="AD715" s="7">
        <f>SUM($AB$8:AB715)+CurrentInventory</f>
        <v>0</v>
      </c>
      <c r="AE715" s="7" t="e">
        <f t="shared" si="60"/>
        <v>#N/A</v>
      </c>
    </row>
    <row r="716" spans="11:31" x14ac:dyDescent="0.25">
      <c r="K716" s="8" t="e">
        <f t="shared" si="58"/>
        <v>#N/A</v>
      </c>
      <c r="L716" s="7" t="e">
        <f t="shared" si="59"/>
        <v>#N/A</v>
      </c>
      <c r="N716" s="8" t="e">
        <f t="shared" si="56"/>
        <v>#N/A</v>
      </c>
      <c r="O716" s="23" t="e">
        <f t="shared" si="57"/>
        <v>#N/A</v>
      </c>
      <c r="AA716" s="8"/>
      <c r="AB716" s="7"/>
      <c r="AC716" s="19"/>
      <c r="AD716" s="7">
        <f>SUM($AB$8:AB716)+CurrentInventory</f>
        <v>0</v>
      </c>
      <c r="AE716" s="7" t="e">
        <f t="shared" si="60"/>
        <v>#N/A</v>
      </c>
    </row>
    <row r="717" spans="11:31" x14ac:dyDescent="0.25">
      <c r="K717" s="8" t="e">
        <f t="shared" si="58"/>
        <v>#N/A</v>
      </c>
      <c r="L717" s="7" t="e">
        <f t="shared" si="59"/>
        <v>#N/A</v>
      </c>
      <c r="N717" s="8" t="e">
        <f t="shared" si="56"/>
        <v>#N/A</v>
      </c>
      <c r="O717" s="23" t="e">
        <f t="shared" si="57"/>
        <v>#N/A</v>
      </c>
      <c r="AA717" s="8"/>
      <c r="AB717" s="7"/>
      <c r="AC717" s="19"/>
      <c r="AD717" s="7">
        <f>SUM($AB$8:AB717)+CurrentInventory</f>
        <v>0</v>
      </c>
      <c r="AE717" s="7" t="e">
        <f t="shared" si="60"/>
        <v>#N/A</v>
      </c>
    </row>
    <row r="718" spans="11:31" x14ac:dyDescent="0.25">
      <c r="K718" s="8" t="e">
        <f t="shared" si="58"/>
        <v>#N/A</v>
      </c>
      <c r="L718" s="7" t="e">
        <f t="shared" si="59"/>
        <v>#N/A</v>
      </c>
      <c r="N718" s="8" t="e">
        <f t="shared" si="56"/>
        <v>#N/A</v>
      </c>
      <c r="O718" s="23" t="e">
        <f t="shared" si="57"/>
        <v>#N/A</v>
      </c>
      <c r="AA718" s="8"/>
      <c r="AB718" s="7"/>
      <c r="AC718" s="19"/>
      <c r="AD718" s="7">
        <f>SUM($AB$8:AB718)+CurrentInventory</f>
        <v>0</v>
      </c>
      <c r="AE718" s="7" t="e">
        <f t="shared" si="60"/>
        <v>#N/A</v>
      </c>
    </row>
    <row r="719" spans="11:31" x14ac:dyDescent="0.25">
      <c r="K719" s="8" t="e">
        <f t="shared" si="58"/>
        <v>#N/A</v>
      </c>
      <c r="L719" s="7" t="e">
        <f t="shared" si="59"/>
        <v>#N/A</v>
      </c>
      <c r="N719" s="8" t="e">
        <f t="shared" si="56"/>
        <v>#N/A</v>
      </c>
      <c r="O719" s="23" t="e">
        <f t="shared" si="57"/>
        <v>#N/A</v>
      </c>
      <c r="AA719" s="8"/>
      <c r="AB719" s="7"/>
      <c r="AC719" s="19"/>
      <c r="AD719" s="7">
        <f>SUM($AB$8:AB719)+CurrentInventory</f>
        <v>0</v>
      </c>
      <c r="AE719" s="7" t="e">
        <f t="shared" si="60"/>
        <v>#N/A</v>
      </c>
    </row>
    <row r="720" spans="11:31" x14ac:dyDescent="0.25">
      <c r="K720" s="8" t="e">
        <f t="shared" si="58"/>
        <v>#N/A</v>
      </c>
      <c r="L720" s="7" t="e">
        <f t="shared" si="59"/>
        <v>#N/A</v>
      </c>
      <c r="N720" s="8" t="e">
        <f t="shared" si="56"/>
        <v>#N/A</v>
      </c>
      <c r="O720" s="23" t="e">
        <f t="shared" si="57"/>
        <v>#N/A</v>
      </c>
      <c r="AA720" s="8"/>
      <c r="AB720" s="7"/>
      <c r="AC720" s="19"/>
      <c r="AD720" s="7">
        <f>SUM($AB$8:AB720)+CurrentInventory</f>
        <v>0</v>
      </c>
      <c r="AE720" s="7" t="e">
        <f t="shared" si="60"/>
        <v>#N/A</v>
      </c>
    </row>
    <row r="721" spans="11:31" x14ac:dyDescent="0.25">
      <c r="K721" s="8" t="e">
        <f t="shared" si="58"/>
        <v>#N/A</v>
      </c>
      <c r="L721" s="7" t="e">
        <f t="shared" si="59"/>
        <v>#N/A</v>
      </c>
      <c r="N721" s="8" t="e">
        <f t="shared" si="56"/>
        <v>#N/A</v>
      </c>
      <c r="O721" s="23" t="e">
        <f t="shared" si="57"/>
        <v>#N/A</v>
      </c>
      <c r="AA721" s="8"/>
      <c r="AB721" s="7"/>
      <c r="AC721" s="19"/>
      <c r="AD721" s="7">
        <f>SUM($AB$8:AB721)+CurrentInventory</f>
        <v>0</v>
      </c>
      <c r="AE721" s="7" t="e">
        <f t="shared" si="60"/>
        <v>#N/A</v>
      </c>
    </row>
    <row r="722" spans="11:31" x14ac:dyDescent="0.25">
      <c r="K722" s="8" t="e">
        <f t="shared" si="58"/>
        <v>#N/A</v>
      </c>
      <c r="L722" s="7" t="e">
        <f t="shared" si="59"/>
        <v>#N/A</v>
      </c>
      <c r="N722" s="8" t="e">
        <f t="shared" si="56"/>
        <v>#N/A</v>
      </c>
      <c r="O722" s="23" t="e">
        <f t="shared" si="57"/>
        <v>#N/A</v>
      </c>
      <c r="AA722" s="8"/>
      <c r="AB722" s="7"/>
      <c r="AC722" s="19"/>
      <c r="AD722" s="7">
        <f>SUM($AB$8:AB722)+CurrentInventory</f>
        <v>0</v>
      </c>
      <c r="AE722" s="7" t="e">
        <f t="shared" si="60"/>
        <v>#N/A</v>
      </c>
    </row>
    <row r="723" spans="11:31" x14ac:dyDescent="0.25">
      <c r="K723" s="8" t="e">
        <f t="shared" si="58"/>
        <v>#N/A</v>
      </c>
      <c r="L723" s="7" t="e">
        <f t="shared" si="59"/>
        <v>#N/A</v>
      </c>
      <c r="N723" s="8" t="e">
        <f t="shared" si="56"/>
        <v>#N/A</v>
      </c>
      <c r="O723" s="23" t="e">
        <f t="shared" si="57"/>
        <v>#N/A</v>
      </c>
      <c r="AA723" s="8"/>
      <c r="AB723" s="7"/>
      <c r="AC723" s="19"/>
      <c r="AD723" s="7">
        <f>SUM($AB$8:AB723)+CurrentInventory</f>
        <v>0</v>
      </c>
      <c r="AE723" s="7" t="e">
        <f t="shared" si="60"/>
        <v>#N/A</v>
      </c>
    </row>
    <row r="724" spans="11:31" x14ac:dyDescent="0.25">
      <c r="K724" s="8" t="e">
        <f t="shared" si="58"/>
        <v>#N/A</v>
      </c>
      <c r="L724" s="7" t="e">
        <f t="shared" si="59"/>
        <v>#N/A</v>
      </c>
      <c r="N724" s="8" t="e">
        <f t="shared" si="56"/>
        <v>#N/A</v>
      </c>
      <c r="O724" s="23" t="e">
        <f t="shared" si="57"/>
        <v>#N/A</v>
      </c>
      <c r="AA724" s="8"/>
      <c r="AB724" s="7"/>
      <c r="AC724" s="19"/>
      <c r="AD724" s="7">
        <f>SUM($AB$8:AB724)+CurrentInventory</f>
        <v>0</v>
      </c>
      <c r="AE724" s="7" t="e">
        <f t="shared" si="60"/>
        <v>#N/A</v>
      </c>
    </row>
    <row r="725" spans="11:31" x14ac:dyDescent="0.25">
      <c r="K725" s="8" t="e">
        <f t="shared" si="58"/>
        <v>#N/A</v>
      </c>
      <c r="L725" s="7" t="e">
        <f t="shared" si="59"/>
        <v>#N/A</v>
      </c>
      <c r="N725" s="8" t="e">
        <f t="shared" si="56"/>
        <v>#N/A</v>
      </c>
      <c r="O725" s="23" t="e">
        <f t="shared" si="57"/>
        <v>#N/A</v>
      </c>
      <c r="AA725" s="8"/>
      <c r="AB725" s="7"/>
      <c r="AC725" s="19"/>
      <c r="AD725" s="7">
        <f>SUM($AB$8:AB725)+CurrentInventory</f>
        <v>0</v>
      </c>
      <c r="AE725" s="7" t="e">
        <f t="shared" si="60"/>
        <v>#N/A</v>
      </c>
    </row>
    <row r="726" spans="11:31" x14ac:dyDescent="0.25">
      <c r="K726" s="8" t="e">
        <f t="shared" si="58"/>
        <v>#N/A</v>
      </c>
      <c r="L726" s="7" t="e">
        <f t="shared" si="59"/>
        <v>#N/A</v>
      </c>
      <c r="N726" s="8" t="e">
        <f t="shared" si="56"/>
        <v>#N/A</v>
      </c>
      <c r="O726" s="23" t="e">
        <f t="shared" si="57"/>
        <v>#N/A</v>
      </c>
      <c r="AA726" s="8"/>
      <c r="AB726" s="7"/>
      <c r="AC726" s="19"/>
      <c r="AD726" s="7">
        <f>SUM($AB$8:AB726)+CurrentInventory</f>
        <v>0</v>
      </c>
      <c r="AE726" s="7" t="e">
        <f t="shared" si="60"/>
        <v>#N/A</v>
      </c>
    </row>
    <row r="727" spans="11:31" x14ac:dyDescent="0.25">
      <c r="K727" s="8" t="e">
        <f t="shared" si="58"/>
        <v>#N/A</v>
      </c>
      <c r="L727" s="7" t="e">
        <f t="shared" si="59"/>
        <v>#N/A</v>
      </c>
      <c r="N727" s="8" t="e">
        <f t="shared" si="56"/>
        <v>#N/A</v>
      </c>
      <c r="O727" s="23" t="e">
        <f t="shared" si="57"/>
        <v>#N/A</v>
      </c>
      <c r="AA727" s="8"/>
      <c r="AB727" s="7"/>
      <c r="AC727" s="19"/>
      <c r="AD727" s="7">
        <f>SUM($AB$8:AB727)+CurrentInventory</f>
        <v>0</v>
      </c>
      <c r="AE727" s="7" t="e">
        <f t="shared" si="60"/>
        <v>#N/A</v>
      </c>
    </row>
    <row r="728" spans="11:31" x14ac:dyDescent="0.25">
      <c r="K728" s="8" t="e">
        <f t="shared" si="58"/>
        <v>#N/A</v>
      </c>
      <c r="L728" s="7" t="e">
        <f t="shared" si="59"/>
        <v>#N/A</v>
      </c>
      <c r="N728" s="8" t="e">
        <f t="shared" si="56"/>
        <v>#N/A</v>
      </c>
      <c r="O728" s="23" t="e">
        <f t="shared" si="57"/>
        <v>#N/A</v>
      </c>
      <c r="AA728" s="8"/>
      <c r="AB728" s="7"/>
      <c r="AC728" s="19"/>
      <c r="AD728" s="7">
        <f>SUM($AB$8:AB728)+CurrentInventory</f>
        <v>0</v>
      </c>
      <c r="AE728" s="7" t="e">
        <f t="shared" si="60"/>
        <v>#N/A</v>
      </c>
    </row>
    <row r="729" spans="11:31" x14ac:dyDescent="0.25">
      <c r="K729" s="8" t="e">
        <f t="shared" si="58"/>
        <v>#N/A</v>
      </c>
      <c r="L729" s="7" t="e">
        <f t="shared" si="59"/>
        <v>#N/A</v>
      </c>
      <c r="N729" s="8" t="e">
        <f t="shared" si="56"/>
        <v>#N/A</v>
      </c>
      <c r="O729" s="23" t="e">
        <f t="shared" si="57"/>
        <v>#N/A</v>
      </c>
      <c r="AA729" s="8"/>
      <c r="AB729" s="7"/>
      <c r="AC729" s="19"/>
      <c r="AD729" s="7">
        <f>SUM($AB$8:AB729)+CurrentInventory</f>
        <v>0</v>
      </c>
      <c r="AE729" s="7" t="e">
        <f t="shared" si="60"/>
        <v>#N/A</v>
      </c>
    </row>
    <row r="730" spans="11:31" x14ac:dyDescent="0.25">
      <c r="K730" s="8" t="e">
        <f t="shared" si="58"/>
        <v>#N/A</v>
      </c>
      <c r="L730" s="7" t="e">
        <f t="shared" si="59"/>
        <v>#N/A</v>
      </c>
      <c r="N730" s="8" t="e">
        <f t="shared" si="56"/>
        <v>#N/A</v>
      </c>
      <c r="O730" s="23" t="e">
        <f t="shared" si="57"/>
        <v>#N/A</v>
      </c>
      <c r="AA730" s="8"/>
      <c r="AB730" s="7"/>
      <c r="AC730" s="19"/>
      <c r="AD730" s="7">
        <f>SUM($AB$8:AB730)+CurrentInventory</f>
        <v>0</v>
      </c>
      <c r="AE730" s="7" t="e">
        <f t="shared" si="60"/>
        <v>#N/A</v>
      </c>
    </row>
    <row r="731" spans="11:31" x14ac:dyDescent="0.25">
      <c r="K731" s="8" t="e">
        <f t="shared" si="58"/>
        <v>#N/A</v>
      </c>
      <c r="L731" s="7" t="e">
        <f t="shared" si="59"/>
        <v>#N/A</v>
      </c>
      <c r="N731" s="8" t="e">
        <f t="shared" si="56"/>
        <v>#N/A</v>
      </c>
      <c r="O731" s="23" t="e">
        <f t="shared" si="57"/>
        <v>#N/A</v>
      </c>
      <c r="AA731" s="8"/>
      <c r="AB731" s="7"/>
      <c r="AC731" s="19"/>
      <c r="AD731" s="7">
        <f>SUM($AB$8:AB731)+CurrentInventory</f>
        <v>0</v>
      </c>
      <c r="AE731" s="7" t="e">
        <f t="shared" si="60"/>
        <v>#N/A</v>
      </c>
    </row>
    <row r="732" spans="11:31" x14ac:dyDescent="0.25">
      <c r="K732" s="8" t="e">
        <f t="shared" si="58"/>
        <v>#N/A</v>
      </c>
      <c r="L732" s="7" t="e">
        <f t="shared" si="59"/>
        <v>#N/A</v>
      </c>
      <c r="N732" s="8" t="e">
        <f t="shared" si="56"/>
        <v>#N/A</v>
      </c>
      <c r="O732" s="23" t="e">
        <f t="shared" si="57"/>
        <v>#N/A</v>
      </c>
      <c r="AA732" s="8"/>
      <c r="AB732" s="7"/>
      <c r="AC732" s="19"/>
      <c r="AD732" s="7">
        <f>SUM($AB$8:AB732)+CurrentInventory</f>
        <v>0</v>
      </c>
      <c r="AE732" s="7" t="e">
        <f t="shared" si="60"/>
        <v>#N/A</v>
      </c>
    </row>
    <row r="733" spans="11:31" x14ac:dyDescent="0.25">
      <c r="K733" s="8" t="e">
        <f t="shared" si="58"/>
        <v>#N/A</v>
      </c>
      <c r="L733" s="7" t="e">
        <f t="shared" si="59"/>
        <v>#N/A</v>
      </c>
      <c r="N733" s="8" t="e">
        <f t="shared" si="56"/>
        <v>#N/A</v>
      </c>
      <c r="O733" s="23" t="e">
        <f t="shared" si="57"/>
        <v>#N/A</v>
      </c>
      <c r="AA733" s="8"/>
      <c r="AB733" s="7"/>
      <c r="AC733" s="19"/>
      <c r="AD733" s="7">
        <f>SUM($AB$8:AB733)+CurrentInventory</f>
        <v>0</v>
      </c>
      <c r="AE733" s="7" t="e">
        <f t="shared" si="60"/>
        <v>#N/A</v>
      </c>
    </row>
    <row r="734" spans="11:31" x14ac:dyDescent="0.25">
      <c r="K734" s="8" t="e">
        <f t="shared" si="58"/>
        <v>#N/A</v>
      </c>
      <c r="L734" s="7" t="e">
        <f t="shared" si="59"/>
        <v>#N/A</v>
      </c>
      <c r="N734" s="8" t="e">
        <f t="shared" si="56"/>
        <v>#N/A</v>
      </c>
      <c r="O734" s="23" t="e">
        <f t="shared" si="57"/>
        <v>#N/A</v>
      </c>
      <c r="AA734" s="8"/>
      <c r="AB734" s="7"/>
      <c r="AC734" s="19"/>
      <c r="AD734" s="7">
        <f>SUM($AB$8:AB734)+CurrentInventory</f>
        <v>0</v>
      </c>
      <c r="AE734" s="7" t="e">
        <f t="shared" si="60"/>
        <v>#N/A</v>
      </c>
    </row>
    <row r="735" spans="11:31" x14ac:dyDescent="0.25">
      <c r="K735" s="8" t="e">
        <f t="shared" si="58"/>
        <v>#N/A</v>
      </c>
      <c r="L735" s="7" t="e">
        <f t="shared" si="59"/>
        <v>#N/A</v>
      </c>
      <c r="N735" s="8" t="e">
        <f t="shared" si="56"/>
        <v>#N/A</v>
      </c>
      <c r="O735" s="23" t="e">
        <f t="shared" si="57"/>
        <v>#N/A</v>
      </c>
      <c r="AA735" s="8"/>
      <c r="AB735" s="7"/>
      <c r="AC735" s="19"/>
      <c r="AD735" s="7">
        <f>SUM($AB$8:AB735)+CurrentInventory</f>
        <v>0</v>
      </c>
      <c r="AE735" s="7" t="e">
        <f t="shared" si="60"/>
        <v>#N/A</v>
      </c>
    </row>
    <row r="736" spans="11:31" x14ac:dyDescent="0.25">
      <c r="K736" s="8" t="e">
        <f t="shared" si="58"/>
        <v>#N/A</v>
      </c>
      <c r="L736" s="7" t="e">
        <f t="shared" si="59"/>
        <v>#N/A</v>
      </c>
      <c r="N736" s="8" t="e">
        <f t="shared" si="56"/>
        <v>#N/A</v>
      </c>
      <c r="O736" s="23" t="e">
        <f t="shared" si="57"/>
        <v>#N/A</v>
      </c>
      <c r="AA736" s="8"/>
      <c r="AB736" s="7"/>
      <c r="AC736" s="19"/>
      <c r="AD736" s="7">
        <f>SUM($AB$8:AB736)+CurrentInventory</f>
        <v>0</v>
      </c>
      <c r="AE736" s="7" t="e">
        <f t="shared" si="60"/>
        <v>#N/A</v>
      </c>
    </row>
    <row r="737" spans="11:31" x14ac:dyDescent="0.25">
      <c r="K737" s="8" t="e">
        <f t="shared" si="58"/>
        <v>#N/A</v>
      </c>
      <c r="L737" s="7" t="e">
        <f t="shared" si="59"/>
        <v>#N/A</v>
      </c>
      <c r="N737" s="8" t="e">
        <f t="shared" si="56"/>
        <v>#N/A</v>
      </c>
      <c r="O737" s="23" t="e">
        <f t="shared" si="57"/>
        <v>#N/A</v>
      </c>
      <c r="AA737" s="8"/>
      <c r="AB737" s="7"/>
      <c r="AC737" s="19"/>
      <c r="AD737" s="7">
        <f>SUM($AB$8:AB737)+CurrentInventory</f>
        <v>0</v>
      </c>
      <c r="AE737" s="7" t="e">
        <f t="shared" si="60"/>
        <v>#N/A</v>
      </c>
    </row>
    <row r="738" spans="11:31" x14ac:dyDescent="0.25">
      <c r="K738" s="8" t="e">
        <f t="shared" si="58"/>
        <v>#N/A</v>
      </c>
      <c r="L738" s="7" t="e">
        <f t="shared" si="59"/>
        <v>#N/A</v>
      </c>
      <c r="N738" s="8" t="e">
        <f t="shared" si="56"/>
        <v>#N/A</v>
      </c>
      <c r="O738" s="23" t="e">
        <f t="shared" si="57"/>
        <v>#N/A</v>
      </c>
      <c r="AA738" s="8"/>
      <c r="AB738" s="7"/>
      <c r="AC738" s="19"/>
      <c r="AD738" s="7">
        <f>SUM($AB$8:AB738)+CurrentInventory</f>
        <v>0</v>
      </c>
      <c r="AE738" s="7" t="e">
        <f t="shared" si="60"/>
        <v>#N/A</v>
      </c>
    </row>
    <row r="739" spans="11:31" x14ac:dyDescent="0.25">
      <c r="K739" s="8" t="e">
        <f t="shared" si="58"/>
        <v>#N/A</v>
      </c>
      <c r="L739" s="7" t="e">
        <f t="shared" si="59"/>
        <v>#N/A</v>
      </c>
      <c r="N739" s="8" t="e">
        <f t="shared" si="56"/>
        <v>#N/A</v>
      </c>
      <c r="O739" s="23" t="e">
        <f t="shared" si="57"/>
        <v>#N/A</v>
      </c>
      <c r="AA739" s="8"/>
      <c r="AB739" s="7"/>
      <c r="AC739" s="19"/>
      <c r="AD739" s="7">
        <f>SUM($AB$8:AB739)+CurrentInventory</f>
        <v>0</v>
      </c>
      <c r="AE739" s="7" t="e">
        <f t="shared" si="60"/>
        <v>#N/A</v>
      </c>
    </row>
    <row r="740" spans="11:31" x14ac:dyDescent="0.25">
      <c r="K740" s="8" t="e">
        <f t="shared" si="58"/>
        <v>#N/A</v>
      </c>
      <c r="L740" s="7" t="e">
        <f t="shared" si="59"/>
        <v>#N/A</v>
      </c>
      <c r="N740" s="8" t="e">
        <f t="shared" si="56"/>
        <v>#N/A</v>
      </c>
      <c r="O740" s="23" t="e">
        <f t="shared" si="57"/>
        <v>#N/A</v>
      </c>
      <c r="AA740" s="8"/>
      <c r="AB740" s="7"/>
      <c r="AC740" s="19"/>
      <c r="AD740" s="7">
        <f>SUM($AB$8:AB740)+CurrentInventory</f>
        <v>0</v>
      </c>
      <c r="AE740" s="7" t="e">
        <f t="shared" si="60"/>
        <v>#N/A</v>
      </c>
    </row>
    <row r="741" spans="11:31" x14ac:dyDescent="0.25">
      <c r="K741" s="8" t="e">
        <f t="shared" si="58"/>
        <v>#N/A</v>
      </c>
      <c r="L741" s="7" t="e">
        <f t="shared" si="59"/>
        <v>#N/A</v>
      </c>
      <c r="N741" s="8" t="e">
        <f t="shared" si="56"/>
        <v>#N/A</v>
      </c>
      <c r="O741" s="23" t="e">
        <f t="shared" si="57"/>
        <v>#N/A</v>
      </c>
      <c r="AA741" s="8"/>
      <c r="AB741" s="7"/>
      <c r="AC741" s="19"/>
      <c r="AD741" s="7">
        <f>SUM($AB$8:AB741)+CurrentInventory</f>
        <v>0</v>
      </c>
      <c r="AE741" s="7" t="e">
        <f t="shared" si="60"/>
        <v>#N/A</v>
      </c>
    </row>
    <row r="742" spans="11:31" x14ac:dyDescent="0.25">
      <c r="K742" s="8" t="e">
        <f t="shared" si="58"/>
        <v>#N/A</v>
      </c>
      <c r="L742" s="7" t="e">
        <f t="shared" si="59"/>
        <v>#N/A</v>
      </c>
      <c r="N742" s="8" t="e">
        <f t="shared" si="56"/>
        <v>#N/A</v>
      </c>
      <c r="O742" s="23" t="e">
        <f t="shared" si="57"/>
        <v>#N/A</v>
      </c>
      <c r="AA742" s="8"/>
      <c r="AB742" s="7"/>
      <c r="AC742" s="19"/>
      <c r="AD742" s="7">
        <f>SUM($AB$8:AB742)+CurrentInventory</f>
        <v>0</v>
      </c>
      <c r="AE742" s="7" t="e">
        <f t="shared" si="60"/>
        <v>#N/A</v>
      </c>
    </row>
    <row r="743" spans="11:31" x14ac:dyDescent="0.25">
      <c r="K743" s="8" t="e">
        <f t="shared" si="58"/>
        <v>#N/A</v>
      </c>
      <c r="L743" s="7" t="e">
        <f t="shared" si="59"/>
        <v>#N/A</v>
      </c>
      <c r="N743" s="8" t="e">
        <f t="shared" si="56"/>
        <v>#N/A</v>
      </c>
      <c r="O743" s="23" t="e">
        <f t="shared" si="57"/>
        <v>#N/A</v>
      </c>
      <c r="AA743" s="8"/>
      <c r="AB743" s="7"/>
      <c r="AC743" s="19"/>
      <c r="AD743" s="7">
        <f>SUM($AB$8:AB743)+CurrentInventory</f>
        <v>0</v>
      </c>
      <c r="AE743" s="7" t="e">
        <f t="shared" si="60"/>
        <v>#N/A</v>
      </c>
    </row>
    <row r="744" spans="11:31" x14ac:dyDescent="0.25">
      <c r="K744" s="8" t="e">
        <f t="shared" si="58"/>
        <v>#N/A</v>
      </c>
      <c r="L744" s="7" t="e">
        <f t="shared" si="59"/>
        <v>#N/A</v>
      </c>
      <c r="N744" s="8" t="e">
        <f t="shared" si="56"/>
        <v>#N/A</v>
      </c>
      <c r="O744" s="23" t="e">
        <f t="shared" si="57"/>
        <v>#N/A</v>
      </c>
      <c r="AA744" s="8"/>
      <c r="AB744" s="7"/>
      <c r="AC744" s="19"/>
      <c r="AD744" s="7">
        <f>SUM($AB$8:AB744)+CurrentInventory</f>
        <v>0</v>
      </c>
      <c r="AE744" s="7" t="e">
        <f t="shared" si="60"/>
        <v>#N/A</v>
      </c>
    </row>
    <row r="745" spans="11:31" x14ac:dyDescent="0.25">
      <c r="K745" s="8" t="e">
        <f t="shared" si="58"/>
        <v>#N/A</v>
      </c>
      <c r="L745" s="7" t="e">
        <f t="shared" si="59"/>
        <v>#N/A</v>
      </c>
      <c r="N745" s="8" t="e">
        <f t="shared" si="56"/>
        <v>#N/A</v>
      </c>
      <c r="O745" s="23" t="e">
        <f t="shared" si="57"/>
        <v>#N/A</v>
      </c>
      <c r="AA745" s="8"/>
      <c r="AB745" s="7"/>
      <c r="AC745" s="19"/>
      <c r="AD745" s="7">
        <f>SUM($AB$8:AB745)+CurrentInventory</f>
        <v>0</v>
      </c>
      <c r="AE745" s="7" t="e">
        <f t="shared" si="60"/>
        <v>#N/A</v>
      </c>
    </row>
    <row r="746" spans="11:31" x14ac:dyDescent="0.25">
      <c r="K746" s="8" t="e">
        <f t="shared" si="58"/>
        <v>#N/A</v>
      </c>
      <c r="L746" s="7" t="e">
        <f t="shared" si="59"/>
        <v>#N/A</v>
      </c>
      <c r="N746" s="8" t="e">
        <f t="shared" si="56"/>
        <v>#N/A</v>
      </c>
      <c r="O746" s="23" t="e">
        <f t="shared" si="57"/>
        <v>#N/A</v>
      </c>
      <c r="AA746" s="8"/>
      <c r="AB746" s="7"/>
      <c r="AC746" s="19"/>
      <c r="AD746" s="7">
        <f>SUM($AB$8:AB746)+CurrentInventory</f>
        <v>0</v>
      </c>
      <c r="AE746" s="7" t="e">
        <f t="shared" si="60"/>
        <v>#N/A</v>
      </c>
    </row>
    <row r="747" spans="11:31" x14ac:dyDescent="0.25">
      <c r="K747" s="8" t="e">
        <f t="shared" si="58"/>
        <v>#N/A</v>
      </c>
      <c r="L747" s="7" t="e">
        <f t="shared" si="59"/>
        <v>#N/A</v>
      </c>
      <c r="N747" s="8" t="e">
        <f t="shared" si="56"/>
        <v>#N/A</v>
      </c>
      <c r="O747" s="23" t="e">
        <f t="shared" si="57"/>
        <v>#N/A</v>
      </c>
      <c r="AA747" s="8"/>
      <c r="AB747" s="7"/>
      <c r="AC747" s="19"/>
      <c r="AD747" s="7">
        <f>SUM($AB$8:AB747)+CurrentInventory</f>
        <v>0</v>
      </c>
      <c r="AE747" s="7" t="e">
        <f t="shared" si="60"/>
        <v>#N/A</v>
      </c>
    </row>
    <row r="748" spans="11:31" x14ac:dyDescent="0.25">
      <c r="K748" s="8" t="e">
        <f t="shared" si="58"/>
        <v>#N/A</v>
      </c>
      <c r="L748" s="7" t="e">
        <f t="shared" si="59"/>
        <v>#N/A</v>
      </c>
      <c r="N748" s="8" t="e">
        <f t="shared" si="56"/>
        <v>#N/A</v>
      </c>
      <c r="O748" s="23" t="e">
        <f t="shared" si="57"/>
        <v>#N/A</v>
      </c>
      <c r="AA748" s="8"/>
      <c r="AB748" s="7"/>
      <c r="AC748" s="19"/>
      <c r="AD748" s="7">
        <f>SUM($AB$8:AB748)+CurrentInventory</f>
        <v>0</v>
      </c>
      <c r="AE748" s="7" t="e">
        <f t="shared" si="60"/>
        <v>#N/A</v>
      </c>
    </row>
    <row r="749" spans="11:31" x14ac:dyDescent="0.25">
      <c r="K749" s="8" t="e">
        <f t="shared" si="58"/>
        <v>#N/A</v>
      </c>
      <c r="L749" s="7" t="e">
        <f t="shared" si="59"/>
        <v>#N/A</v>
      </c>
      <c r="N749" s="8" t="e">
        <f t="shared" si="56"/>
        <v>#N/A</v>
      </c>
      <c r="O749" s="23" t="e">
        <f t="shared" si="57"/>
        <v>#N/A</v>
      </c>
      <c r="AA749" s="8"/>
      <c r="AB749" s="7"/>
      <c r="AC749" s="19"/>
      <c r="AD749" s="7">
        <f>SUM($AB$8:AB749)+CurrentInventory</f>
        <v>0</v>
      </c>
      <c r="AE749" s="7" t="e">
        <f t="shared" si="60"/>
        <v>#N/A</v>
      </c>
    </row>
    <row r="750" spans="11:31" x14ac:dyDescent="0.25">
      <c r="K750" s="8" t="e">
        <f t="shared" si="58"/>
        <v>#N/A</v>
      </c>
      <c r="L750" s="7" t="e">
        <f t="shared" si="59"/>
        <v>#N/A</v>
      </c>
      <c r="N750" s="8" t="e">
        <f t="shared" si="56"/>
        <v>#N/A</v>
      </c>
      <c r="O750" s="23" t="e">
        <f t="shared" si="57"/>
        <v>#N/A</v>
      </c>
      <c r="AA750" s="8"/>
      <c r="AB750" s="7"/>
      <c r="AC750" s="19"/>
      <c r="AD750" s="7">
        <f>SUM($AB$8:AB750)+CurrentInventory</f>
        <v>0</v>
      </c>
      <c r="AE750" s="7" t="e">
        <f t="shared" si="60"/>
        <v>#N/A</v>
      </c>
    </row>
    <row r="751" spans="11:31" x14ac:dyDescent="0.25">
      <c r="K751" s="8" t="e">
        <f t="shared" si="58"/>
        <v>#N/A</v>
      </c>
      <c r="L751" s="7" t="e">
        <f t="shared" si="59"/>
        <v>#N/A</v>
      </c>
      <c r="N751" s="8" t="e">
        <f t="shared" si="56"/>
        <v>#N/A</v>
      </c>
      <c r="O751" s="23" t="e">
        <f t="shared" si="57"/>
        <v>#N/A</v>
      </c>
      <c r="AA751" s="8"/>
      <c r="AB751" s="7"/>
      <c r="AC751" s="19"/>
      <c r="AD751" s="7">
        <f>SUM($AB$8:AB751)+CurrentInventory</f>
        <v>0</v>
      </c>
      <c r="AE751" s="7" t="e">
        <f t="shared" si="60"/>
        <v>#N/A</v>
      </c>
    </row>
    <row r="752" spans="11:31" x14ac:dyDescent="0.25">
      <c r="K752" s="8" t="e">
        <f t="shared" si="58"/>
        <v>#N/A</v>
      </c>
      <c r="L752" s="7" t="e">
        <f t="shared" si="59"/>
        <v>#N/A</v>
      </c>
      <c r="N752" s="8" t="e">
        <f t="shared" si="56"/>
        <v>#N/A</v>
      </c>
      <c r="O752" s="23" t="e">
        <f t="shared" si="57"/>
        <v>#N/A</v>
      </c>
      <c r="AA752" s="8"/>
      <c r="AB752" s="7"/>
      <c r="AC752" s="19"/>
      <c r="AD752" s="7">
        <f>SUM($AB$8:AB752)+CurrentInventory</f>
        <v>0</v>
      </c>
      <c r="AE752" s="7" t="e">
        <f t="shared" si="60"/>
        <v>#N/A</v>
      </c>
    </row>
    <row r="753" spans="11:31" x14ac:dyDescent="0.25">
      <c r="K753" s="8" t="e">
        <f t="shared" si="58"/>
        <v>#N/A</v>
      </c>
      <c r="L753" s="7" t="e">
        <f t="shared" si="59"/>
        <v>#N/A</v>
      </c>
      <c r="N753" s="8" t="e">
        <f t="shared" si="56"/>
        <v>#N/A</v>
      </c>
      <c r="O753" s="23" t="e">
        <f t="shared" si="57"/>
        <v>#N/A</v>
      </c>
      <c r="AA753" s="8"/>
      <c r="AB753" s="7"/>
      <c r="AC753" s="19"/>
      <c r="AD753" s="7">
        <f>SUM($AB$8:AB753)+CurrentInventory</f>
        <v>0</v>
      </c>
      <c r="AE753" s="7" t="e">
        <f t="shared" si="60"/>
        <v>#N/A</v>
      </c>
    </row>
    <row r="754" spans="11:31" x14ac:dyDescent="0.25">
      <c r="K754" s="8" t="e">
        <f t="shared" si="58"/>
        <v>#N/A</v>
      </c>
      <c r="L754" s="7" t="e">
        <f t="shared" si="59"/>
        <v>#N/A</v>
      </c>
      <c r="N754" s="8" t="e">
        <f t="shared" si="56"/>
        <v>#N/A</v>
      </c>
      <c r="O754" s="23" t="e">
        <f t="shared" si="57"/>
        <v>#N/A</v>
      </c>
      <c r="AA754" s="8"/>
      <c r="AB754" s="7"/>
      <c r="AC754" s="19"/>
      <c r="AD754" s="7">
        <f>SUM($AB$8:AB754)+CurrentInventory</f>
        <v>0</v>
      </c>
      <c r="AE754" s="7" t="e">
        <f t="shared" si="60"/>
        <v>#N/A</v>
      </c>
    </row>
    <row r="755" spans="11:31" x14ac:dyDescent="0.25">
      <c r="K755" s="8" t="e">
        <f t="shared" si="58"/>
        <v>#N/A</v>
      </c>
      <c r="L755" s="7" t="e">
        <f t="shared" si="59"/>
        <v>#N/A</v>
      </c>
      <c r="N755" s="8" t="e">
        <f t="shared" si="56"/>
        <v>#N/A</v>
      </c>
      <c r="O755" s="23" t="e">
        <f t="shared" si="57"/>
        <v>#N/A</v>
      </c>
      <c r="AA755" s="8"/>
      <c r="AB755" s="7"/>
      <c r="AC755" s="19"/>
      <c r="AD755" s="7">
        <f>SUM($AB$8:AB755)+CurrentInventory</f>
        <v>0</v>
      </c>
      <c r="AE755" s="7" t="e">
        <f t="shared" si="60"/>
        <v>#N/A</v>
      </c>
    </row>
    <row r="756" spans="11:31" x14ac:dyDescent="0.25">
      <c r="K756" s="8" t="e">
        <f t="shared" si="58"/>
        <v>#N/A</v>
      </c>
      <c r="L756" s="7" t="e">
        <f t="shared" si="59"/>
        <v>#N/A</v>
      </c>
      <c r="N756" s="8" t="e">
        <f t="shared" si="56"/>
        <v>#N/A</v>
      </c>
      <c r="O756" s="23" t="e">
        <f t="shared" si="57"/>
        <v>#N/A</v>
      </c>
      <c r="AA756" s="8"/>
      <c r="AB756" s="7"/>
      <c r="AC756" s="19"/>
      <c r="AD756" s="7">
        <f>SUM($AB$8:AB756)+CurrentInventory</f>
        <v>0</v>
      </c>
      <c r="AE756" s="7" t="e">
        <f t="shared" si="60"/>
        <v>#N/A</v>
      </c>
    </row>
    <row r="757" spans="11:31" x14ac:dyDescent="0.25">
      <c r="K757" s="8" t="e">
        <f t="shared" si="58"/>
        <v>#N/A</v>
      </c>
      <c r="L757" s="7" t="e">
        <f t="shared" si="59"/>
        <v>#N/A</v>
      </c>
      <c r="N757" s="8" t="e">
        <f t="shared" si="56"/>
        <v>#N/A</v>
      </c>
      <c r="O757" s="23" t="e">
        <f t="shared" si="57"/>
        <v>#N/A</v>
      </c>
      <c r="AA757" s="8"/>
      <c r="AB757" s="7"/>
      <c r="AC757" s="19"/>
      <c r="AD757" s="7">
        <f>SUM($AB$8:AB757)+CurrentInventory</f>
        <v>0</v>
      </c>
      <c r="AE757" s="7" t="e">
        <f t="shared" si="60"/>
        <v>#N/A</v>
      </c>
    </row>
    <row r="758" spans="11:31" x14ac:dyDescent="0.25">
      <c r="K758" s="8" t="e">
        <f t="shared" si="58"/>
        <v>#N/A</v>
      </c>
      <c r="L758" s="7" t="e">
        <f t="shared" si="59"/>
        <v>#N/A</v>
      </c>
      <c r="N758" s="8" t="e">
        <f t="shared" si="56"/>
        <v>#N/A</v>
      </c>
      <c r="O758" s="23" t="e">
        <f t="shared" si="57"/>
        <v>#N/A</v>
      </c>
      <c r="AA758" s="8"/>
      <c r="AB758" s="7"/>
      <c r="AC758" s="19"/>
      <c r="AD758" s="7">
        <f>SUM($AB$8:AB758)+CurrentInventory</f>
        <v>0</v>
      </c>
      <c r="AE758" s="7" t="e">
        <f t="shared" si="60"/>
        <v>#N/A</v>
      </c>
    </row>
    <row r="759" spans="11:31" x14ac:dyDescent="0.25">
      <c r="K759" s="8" t="e">
        <f t="shared" si="58"/>
        <v>#N/A</v>
      </c>
      <c r="L759" s="7" t="e">
        <f t="shared" si="59"/>
        <v>#N/A</v>
      </c>
      <c r="N759" s="8" t="e">
        <f t="shared" si="56"/>
        <v>#N/A</v>
      </c>
      <c r="O759" s="23" t="e">
        <f t="shared" si="57"/>
        <v>#N/A</v>
      </c>
      <c r="AA759" s="8"/>
      <c r="AB759" s="7"/>
      <c r="AC759" s="19"/>
      <c r="AD759" s="7">
        <f>SUM($AB$8:AB759)+CurrentInventory</f>
        <v>0</v>
      </c>
      <c r="AE759" s="7" t="e">
        <f t="shared" si="60"/>
        <v>#N/A</v>
      </c>
    </row>
    <row r="760" spans="11:31" x14ac:dyDescent="0.25">
      <c r="K760" s="8" t="e">
        <f t="shared" si="58"/>
        <v>#N/A</v>
      </c>
      <c r="L760" s="7" t="e">
        <f t="shared" si="59"/>
        <v>#N/A</v>
      </c>
      <c r="N760" s="8" t="e">
        <f t="shared" si="56"/>
        <v>#N/A</v>
      </c>
      <c r="O760" s="23" t="e">
        <f t="shared" si="57"/>
        <v>#N/A</v>
      </c>
      <c r="AA760" s="8"/>
      <c r="AB760" s="7"/>
      <c r="AC760" s="19"/>
      <c r="AD760" s="7">
        <f>SUM($AB$8:AB760)+CurrentInventory</f>
        <v>0</v>
      </c>
      <c r="AE760" s="7" t="e">
        <f t="shared" si="60"/>
        <v>#N/A</v>
      </c>
    </row>
    <row r="761" spans="11:31" x14ac:dyDescent="0.25">
      <c r="K761" s="8" t="e">
        <f t="shared" si="58"/>
        <v>#N/A</v>
      </c>
      <c r="L761" s="7" t="e">
        <f t="shared" si="59"/>
        <v>#N/A</v>
      </c>
      <c r="N761" s="8" t="e">
        <f t="shared" si="56"/>
        <v>#N/A</v>
      </c>
      <c r="O761" s="23" t="e">
        <f t="shared" si="57"/>
        <v>#N/A</v>
      </c>
      <c r="AA761" s="8"/>
      <c r="AB761" s="7"/>
      <c r="AC761" s="19"/>
      <c r="AD761" s="7">
        <f>SUM($AB$8:AB761)+CurrentInventory</f>
        <v>0</v>
      </c>
      <c r="AE761" s="7" t="e">
        <f t="shared" si="60"/>
        <v>#N/A</v>
      </c>
    </row>
    <row r="762" spans="11:31" x14ac:dyDescent="0.25">
      <c r="K762" s="8" t="e">
        <f t="shared" si="58"/>
        <v>#N/A</v>
      </c>
      <c r="L762" s="7" t="e">
        <f t="shared" si="59"/>
        <v>#N/A</v>
      </c>
      <c r="N762" s="8" t="e">
        <f t="shared" si="56"/>
        <v>#N/A</v>
      </c>
      <c r="O762" s="23" t="e">
        <f t="shared" si="57"/>
        <v>#N/A</v>
      </c>
      <c r="AA762" s="8"/>
      <c r="AB762" s="7"/>
      <c r="AC762" s="19"/>
      <c r="AD762" s="7">
        <f>SUM($AB$8:AB762)+CurrentInventory</f>
        <v>0</v>
      </c>
      <c r="AE762" s="7" t="e">
        <f t="shared" si="60"/>
        <v>#N/A</v>
      </c>
    </row>
    <row r="763" spans="11:31" x14ac:dyDescent="0.25">
      <c r="K763" s="8" t="e">
        <f t="shared" si="58"/>
        <v>#N/A</v>
      </c>
      <c r="L763" s="7" t="e">
        <f t="shared" si="59"/>
        <v>#N/A</v>
      </c>
      <c r="N763" s="8" t="e">
        <f t="shared" si="56"/>
        <v>#N/A</v>
      </c>
      <c r="O763" s="23" t="e">
        <f t="shared" si="57"/>
        <v>#N/A</v>
      </c>
      <c r="AA763" s="8"/>
      <c r="AB763" s="7"/>
      <c r="AC763" s="19"/>
      <c r="AD763" s="7">
        <f>SUM($AB$8:AB763)+CurrentInventory</f>
        <v>0</v>
      </c>
      <c r="AE763" s="7" t="e">
        <f t="shared" si="60"/>
        <v>#N/A</v>
      </c>
    </row>
    <row r="764" spans="11:31" x14ac:dyDescent="0.25">
      <c r="K764" s="8" t="e">
        <f t="shared" si="58"/>
        <v>#N/A</v>
      </c>
      <c r="L764" s="7" t="e">
        <f t="shared" si="59"/>
        <v>#N/A</v>
      </c>
      <c r="N764" s="8" t="e">
        <f t="shared" si="56"/>
        <v>#N/A</v>
      </c>
      <c r="O764" s="23" t="e">
        <f t="shared" si="57"/>
        <v>#N/A</v>
      </c>
      <c r="AA764" s="8"/>
      <c r="AB764" s="7"/>
      <c r="AC764" s="19"/>
      <c r="AD764" s="7">
        <f>SUM($AB$8:AB764)+CurrentInventory</f>
        <v>0</v>
      </c>
      <c r="AE764" s="7" t="e">
        <f t="shared" si="60"/>
        <v>#N/A</v>
      </c>
    </row>
    <row r="765" spans="11:31" x14ac:dyDescent="0.25">
      <c r="K765" s="8" t="e">
        <f t="shared" si="58"/>
        <v>#N/A</v>
      </c>
      <c r="L765" s="7" t="e">
        <f t="shared" si="59"/>
        <v>#N/A</v>
      </c>
      <c r="N765" s="8" t="e">
        <f t="shared" si="56"/>
        <v>#N/A</v>
      </c>
      <c r="O765" s="23" t="e">
        <f t="shared" si="57"/>
        <v>#N/A</v>
      </c>
      <c r="AA765" s="8"/>
      <c r="AB765" s="7"/>
      <c r="AC765" s="19"/>
      <c r="AD765" s="7">
        <f>SUM($AB$8:AB765)+CurrentInventory</f>
        <v>0</v>
      </c>
      <c r="AE765" s="7" t="e">
        <f t="shared" si="60"/>
        <v>#N/A</v>
      </c>
    </row>
    <row r="766" spans="11:31" x14ac:dyDescent="0.25">
      <c r="K766" s="8" t="e">
        <f t="shared" si="58"/>
        <v>#N/A</v>
      </c>
      <c r="L766" s="7" t="e">
        <f t="shared" si="59"/>
        <v>#N/A</v>
      </c>
      <c r="N766" s="8" t="e">
        <f t="shared" si="56"/>
        <v>#N/A</v>
      </c>
      <c r="O766" s="23" t="e">
        <f t="shared" si="57"/>
        <v>#N/A</v>
      </c>
      <c r="AA766" s="8"/>
      <c r="AB766" s="7"/>
      <c r="AC766" s="19"/>
      <c r="AD766" s="7">
        <f>SUM($AB$8:AB766)+CurrentInventory</f>
        <v>0</v>
      </c>
      <c r="AE766" s="7" t="e">
        <f t="shared" si="60"/>
        <v>#N/A</v>
      </c>
    </row>
    <row r="767" spans="11:31" x14ac:dyDescent="0.25">
      <c r="K767" s="8" t="e">
        <f t="shared" si="58"/>
        <v>#N/A</v>
      </c>
      <c r="L767" s="7" t="e">
        <f t="shared" si="59"/>
        <v>#N/A</v>
      </c>
      <c r="N767" s="8" t="e">
        <f t="shared" si="56"/>
        <v>#N/A</v>
      </c>
      <c r="O767" s="23" t="e">
        <f t="shared" si="57"/>
        <v>#N/A</v>
      </c>
      <c r="AA767" s="8"/>
      <c r="AB767" s="7"/>
      <c r="AC767" s="19"/>
      <c r="AD767" s="7">
        <f>SUM($AB$8:AB767)+CurrentInventory</f>
        <v>0</v>
      </c>
      <c r="AE767" s="7" t="e">
        <f t="shared" si="60"/>
        <v>#N/A</v>
      </c>
    </row>
    <row r="768" spans="11:31" x14ac:dyDescent="0.25">
      <c r="K768" s="8" t="e">
        <f t="shared" si="58"/>
        <v>#N/A</v>
      </c>
      <c r="L768" s="7" t="e">
        <f t="shared" si="59"/>
        <v>#N/A</v>
      </c>
      <c r="N768" s="8" t="e">
        <f t="shared" si="56"/>
        <v>#N/A</v>
      </c>
      <c r="O768" s="23" t="e">
        <f t="shared" si="57"/>
        <v>#N/A</v>
      </c>
      <c r="AA768" s="8"/>
      <c r="AB768" s="7"/>
      <c r="AC768" s="19"/>
      <c r="AD768" s="7">
        <f>SUM($AB$8:AB768)+CurrentInventory</f>
        <v>0</v>
      </c>
      <c r="AE768" s="7" t="e">
        <f t="shared" si="60"/>
        <v>#N/A</v>
      </c>
    </row>
    <row r="769" spans="11:31" x14ac:dyDescent="0.25">
      <c r="K769" s="8" t="e">
        <f t="shared" si="58"/>
        <v>#N/A</v>
      </c>
      <c r="L769" s="7" t="e">
        <f t="shared" si="59"/>
        <v>#N/A</v>
      </c>
      <c r="N769" s="8" t="e">
        <f t="shared" si="56"/>
        <v>#N/A</v>
      </c>
      <c r="O769" s="23" t="e">
        <f t="shared" si="57"/>
        <v>#N/A</v>
      </c>
      <c r="AA769" s="8"/>
      <c r="AB769" s="7"/>
      <c r="AC769" s="19"/>
      <c r="AD769" s="7">
        <f>SUM($AB$8:AB769)+CurrentInventory</f>
        <v>0</v>
      </c>
      <c r="AE769" s="7" t="e">
        <f t="shared" si="60"/>
        <v>#N/A</v>
      </c>
    </row>
    <row r="770" spans="11:31" x14ac:dyDescent="0.25">
      <c r="K770" s="8" t="e">
        <f t="shared" si="58"/>
        <v>#N/A</v>
      </c>
      <c r="L770" s="7" t="e">
        <f t="shared" si="59"/>
        <v>#N/A</v>
      </c>
      <c r="N770" s="8" t="e">
        <f t="shared" si="56"/>
        <v>#N/A</v>
      </c>
      <c r="O770" s="23" t="e">
        <f t="shared" si="57"/>
        <v>#N/A</v>
      </c>
      <c r="AA770" s="8"/>
      <c r="AB770" s="7"/>
      <c r="AC770" s="19"/>
      <c r="AD770" s="7">
        <f>SUM($AB$8:AB770)+CurrentInventory</f>
        <v>0</v>
      </c>
      <c r="AE770" s="7" t="e">
        <f t="shared" si="60"/>
        <v>#N/A</v>
      </c>
    </row>
    <row r="771" spans="11:31" x14ac:dyDescent="0.25">
      <c r="K771" s="8" t="e">
        <f t="shared" si="58"/>
        <v>#N/A</v>
      </c>
      <c r="L771" s="7" t="e">
        <f t="shared" si="59"/>
        <v>#N/A</v>
      </c>
      <c r="N771" s="8" t="e">
        <f t="shared" si="56"/>
        <v>#N/A</v>
      </c>
      <c r="O771" s="23" t="e">
        <f t="shared" si="57"/>
        <v>#N/A</v>
      </c>
      <c r="AA771" s="8"/>
      <c r="AB771" s="7"/>
      <c r="AC771" s="19"/>
      <c r="AD771" s="7">
        <f>SUM($AB$8:AB771)+CurrentInventory</f>
        <v>0</v>
      </c>
      <c r="AE771" s="7" t="e">
        <f t="shared" si="60"/>
        <v>#N/A</v>
      </c>
    </row>
    <row r="772" spans="11:31" x14ac:dyDescent="0.25">
      <c r="K772" s="8" t="e">
        <f t="shared" si="58"/>
        <v>#N/A</v>
      </c>
      <c r="L772" s="7" t="e">
        <f t="shared" si="59"/>
        <v>#N/A</v>
      </c>
      <c r="N772" s="8" t="e">
        <f t="shared" si="56"/>
        <v>#N/A</v>
      </c>
      <c r="O772" s="23" t="e">
        <f t="shared" si="57"/>
        <v>#N/A</v>
      </c>
      <c r="AA772" s="8"/>
      <c r="AB772" s="7"/>
      <c r="AC772" s="19"/>
      <c r="AD772" s="7">
        <f>SUM($AB$8:AB772)+CurrentInventory</f>
        <v>0</v>
      </c>
      <c r="AE772" s="7" t="e">
        <f t="shared" si="60"/>
        <v>#N/A</v>
      </c>
    </row>
    <row r="773" spans="11:31" x14ac:dyDescent="0.25">
      <c r="K773" s="8" t="e">
        <f t="shared" si="58"/>
        <v>#N/A</v>
      </c>
      <c r="L773" s="7" t="e">
        <f t="shared" si="59"/>
        <v>#N/A</v>
      </c>
      <c r="N773" s="8" t="e">
        <f t="shared" ref="N773:N836" si="61">K773</f>
        <v>#N/A</v>
      </c>
      <c r="O773" s="23" t="e">
        <f t="shared" ref="O773:O836" si="62">VLOOKUP(K773,$B$4:$D$97, 3,TRUE)</f>
        <v>#N/A</v>
      </c>
      <c r="AA773" s="8"/>
      <c r="AB773" s="7"/>
      <c r="AC773" s="19"/>
      <c r="AD773" s="7">
        <f>SUM($AB$8:AB773)+CurrentInventory</f>
        <v>0</v>
      </c>
      <c r="AE773" s="7" t="e">
        <f t="shared" si="60"/>
        <v>#N/A</v>
      </c>
    </row>
    <row r="774" spans="11:31" x14ac:dyDescent="0.25">
      <c r="K774" s="8" t="e">
        <f t="shared" ref="K774:K837" si="63">IF(K773+1&gt;MAX($B$4:$B$97), NA(), K773+1)</f>
        <v>#N/A</v>
      </c>
      <c r="L774" s="7" t="e">
        <f t="shared" ref="L774:L837" si="64">VLOOKUP(K774,$B$4:$C$97, 2,TRUE)</f>
        <v>#N/A</v>
      </c>
      <c r="N774" s="8" t="e">
        <f t="shared" si="61"/>
        <v>#N/A</v>
      </c>
      <c r="O774" s="23" t="e">
        <f t="shared" si="62"/>
        <v>#N/A</v>
      </c>
      <c r="AA774" s="8"/>
      <c r="AB774" s="7"/>
      <c r="AC774" s="19"/>
      <c r="AD774" s="7">
        <f>SUM($AB$8:AB774)+CurrentInventory</f>
        <v>0</v>
      </c>
      <c r="AE774" s="7" t="e">
        <f t="shared" si="60"/>
        <v>#N/A</v>
      </c>
    </row>
    <row r="775" spans="11:31" x14ac:dyDescent="0.25">
      <c r="K775" s="8" t="e">
        <f t="shared" si="63"/>
        <v>#N/A</v>
      </c>
      <c r="L775" s="7" t="e">
        <f t="shared" si="64"/>
        <v>#N/A</v>
      </c>
      <c r="N775" s="8" t="e">
        <f t="shared" si="61"/>
        <v>#N/A</v>
      </c>
      <c r="O775" s="23" t="e">
        <f t="shared" si="62"/>
        <v>#N/A</v>
      </c>
      <c r="AA775" s="8"/>
      <c r="AB775" s="7"/>
      <c r="AC775" s="19"/>
      <c r="AD775" s="7">
        <f>SUM($AB$8:AB775)+CurrentInventory</f>
        <v>0</v>
      </c>
      <c r="AE775" s="7" t="e">
        <f t="shared" si="60"/>
        <v>#N/A</v>
      </c>
    </row>
    <row r="776" spans="11:31" x14ac:dyDescent="0.25">
      <c r="K776" s="8" t="e">
        <f t="shared" si="63"/>
        <v>#N/A</v>
      </c>
      <c r="L776" s="7" t="e">
        <f t="shared" si="64"/>
        <v>#N/A</v>
      </c>
      <c r="N776" s="8" t="e">
        <f t="shared" si="61"/>
        <v>#N/A</v>
      </c>
      <c r="O776" s="23" t="e">
        <f t="shared" si="62"/>
        <v>#N/A</v>
      </c>
      <c r="AA776" s="8"/>
      <c r="AB776" s="7"/>
      <c r="AC776" s="19"/>
      <c r="AD776" s="7">
        <f>SUM($AB$8:AB776)+CurrentInventory</f>
        <v>0</v>
      </c>
      <c r="AE776" s="7" t="e">
        <f t="shared" ref="AE776:AE839" si="65">VLOOKUP(AA776,$K$4:$L$1579, 2, FALSE)</f>
        <v>#N/A</v>
      </c>
    </row>
    <row r="777" spans="11:31" x14ac:dyDescent="0.25">
      <c r="K777" s="8" t="e">
        <f t="shared" si="63"/>
        <v>#N/A</v>
      </c>
      <c r="L777" s="7" t="e">
        <f t="shared" si="64"/>
        <v>#N/A</v>
      </c>
      <c r="N777" s="8" t="e">
        <f t="shared" si="61"/>
        <v>#N/A</v>
      </c>
      <c r="O777" s="23" t="e">
        <f t="shared" si="62"/>
        <v>#N/A</v>
      </c>
      <c r="AA777" s="8"/>
      <c r="AB777" s="7"/>
      <c r="AC777" s="19"/>
      <c r="AD777" s="7">
        <f>SUM($AB$8:AB777)+CurrentInventory</f>
        <v>0</v>
      </c>
      <c r="AE777" s="7" t="e">
        <f t="shared" si="65"/>
        <v>#N/A</v>
      </c>
    </row>
    <row r="778" spans="11:31" x14ac:dyDescent="0.25">
      <c r="K778" s="8" t="e">
        <f t="shared" si="63"/>
        <v>#N/A</v>
      </c>
      <c r="L778" s="7" t="e">
        <f t="shared" si="64"/>
        <v>#N/A</v>
      </c>
      <c r="N778" s="8" t="e">
        <f t="shared" si="61"/>
        <v>#N/A</v>
      </c>
      <c r="O778" s="23" t="e">
        <f t="shared" si="62"/>
        <v>#N/A</v>
      </c>
      <c r="AA778" s="8"/>
      <c r="AB778" s="7"/>
      <c r="AC778" s="19"/>
      <c r="AD778" s="7">
        <f>SUM($AB$8:AB778)+CurrentInventory</f>
        <v>0</v>
      </c>
      <c r="AE778" s="7" t="e">
        <f t="shared" si="65"/>
        <v>#N/A</v>
      </c>
    </row>
    <row r="779" spans="11:31" x14ac:dyDescent="0.25">
      <c r="K779" s="8" t="e">
        <f t="shared" si="63"/>
        <v>#N/A</v>
      </c>
      <c r="L779" s="7" t="e">
        <f t="shared" si="64"/>
        <v>#N/A</v>
      </c>
      <c r="N779" s="8" t="e">
        <f t="shared" si="61"/>
        <v>#N/A</v>
      </c>
      <c r="O779" s="23" t="e">
        <f t="shared" si="62"/>
        <v>#N/A</v>
      </c>
      <c r="AA779" s="8"/>
      <c r="AB779" s="7"/>
      <c r="AC779" s="19"/>
      <c r="AD779" s="7">
        <f>SUM($AB$8:AB779)+CurrentInventory</f>
        <v>0</v>
      </c>
      <c r="AE779" s="7" t="e">
        <f t="shared" si="65"/>
        <v>#N/A</v>
      </c>
    </row>
    <row r="780" spans="11:31" x14ac:dyDescent="0.25">
      <c r="K780" s="8" t="e">
        <f t="shared" si="63"/>
        <v>#N/A</v>
      </c>
      <c r="L780" s="7" t="e">
        <f t="shared" si="64"/>
        <v>#N/A</v>
      </c>
      <c r="N780" s="8" t="e">
        <f t="shared" si="61"/>
        <v>#N/A</v>
      </c>
      <c r="O780" s="23" t="e">
        <f t="shared" si="62"/>
        <v>#N/A</v>
      </c>
      <c r="AA780" s="8"/>
      <c r="AB780" s="7"/>
      <c r="AC780" s="19"/>
      <c r="AD780" s="7">
        <f>SUM($AB$8:AB780)+CurrentInventory</f>
        <v>0</v>
      </c>
      <c r="AE780" s="7" t="e">
        <f t="shared" si="65"/>
        <v>#N/A</v>
      </c>
    </row>
    <row r="781" spans="11:31" x14ac:dyDescent="0.25">
      <c r="K781" s="8" t="e">
        <f t="shared" si="63"/>
        <v>#N/A</v>
      </c>
      <c r="L781" s="7" t="e">
        <f t="shared" si="64"/>
        <v>#N/A</v>
      </c>
      <c r="N781" s="8" t="e">
        <f t="shared" si="61"/>
        <v>#N/A</v>
      </c>
      <c r="O781" s="23" t="e">
        <f t="shared" si="62"/>
        <v>#N/A</v>
      </c>
      <c r="AA781" s="8"/>
      <c r="AB781" s="7"/>
      <c r="AC781" s="19"/>
      <c r="AD781" s="7">
        <f>SUM($AB$8:AB781)+CurrentInventory</f>
        <v>0</v>
      </c>
      <c r="AE781" s="7" t="e">
        <f t="shared" si="65"/>
        <v>#N/A</v>
      </c>
    </row>
    <row r="782" spans="11:31" x14ac:dyDescent="0.25">
      <c r="K782" s="8" t="e">
        <f t="shared" si="63"/>
        <v>#N/A</v>
      </c>
      <c r="L782" s="7" t="e">
        <f t="shared" si="64"/>
        <v>#N/A</v>
      </c>
      <c r="N782" s="8" t="e">
        <f t="shared" si="61"/>
        <v>#N/A</v>
      </c>
      <c r="O782" s="23" t="e">
        <f t="shared" si="62"/>
        <v>#N/A</v>
      </c>
      <c r="AA782" s="8"/>
      <c r="AB782" s="7"/>
      <c r="AC782" s="19"/>
      <c r="AD782" s="7">
        <f>SUM($AB$8:AB782)+CurrentInventory</f>
        <v>0</v>
      </c>
      <c r="AE782" s="7" t="e">
        <f t="shared" si="65"/>
        <v>#N/A</v>
      </c>
    </row>
    <row r="783" spans="11:31" x14ac:dyDescent="0.25">
      <c r="K783" s="8" t="e">
        <f t="shared" si="63"/>
        <v>#N/A</v>
      </c>
      <c r="L783" s="7" t="e">
        <f t="shared" si="64"/>
        <v>#N/A</v>
      </c>
      <c r="N783" s="8" t="e">
        <f t="shared" si="61"/>
        <v>#N/A</v>
      </c>
      <c r="O783" s="23" t="e">
        <f t="shared" si="62"/>
        <v>#N/A</v>
      </c>
      <c r="AA783" s="8"/>
      <c r="AB783" s="7"/>
      <c r="AC783" s="19"/>
      <c r="AD783" s="7">
        <f>SUM($AB$8:AB783)+CurrentInventory</f>
        <v>0</v>
      </c>
      <c r="AE783" s="7" t="e">
        <f t="shared" si="65"/>
        <v>#N/A</v>
      </c>
    </row>
    <row r="784" spans="11:31" x14ac:dyDescent="0.25">
      <c r="K784" s="8" t="e">
        <f t="shared" si="63"/>
        <v>#N/A</v>
      </c>
      <c r="L784" s="7" t="e">
        <f t="shared" si="64"/>
        <v>#N/A</v>
      </c>
      <c r="N784" s="8" t="e">
        <f t="shared" si="61"/>
        <v>#N/A</v>
      </c>
      <c r="O784" s="23" t="e">
        <f t="shared" si="62"/>
        <v>#N/A</v>
      </c>
      <c r="AA784" s="8"/>
      <c r="AB784" s="7"/>
      <c r="AC784" s="19"/>
      <c r="AD784" s="7">
        <f>SUM($AB$8:AB784)+CurrentInventory</f>
        <v>0</v>
      </c>
      <c r="AE784" s="7" t="e">
        <f t="shared" si="65"/>
        <v>#N/A</v>
      </c>
    </row>
    <row r="785" spans="11:31" x14ac:dyDescent="0.25">
      <c r="K785" s="8" t="e">
        <f t="shared" si="63"/>
        <v>#N/A</v>
      </c>
      <c r="L785" s="7" t="e">
        <f t="shared" si="64"/>
        <v>#N/A</v>
      </c>
      <c r="N785" s="8" t="e">
        <f t="shared" si="61"/>
        <v>#N/A</v>
      </c>
      <c r="O785" s="23" t="e">
        <f t="shared" si="62"/>
        <v>#N/A</v>
      </c>
      <c r="AA785" s="8"/>
      <c r="AB785" s="7"/>
      <c r="AC785" s="19"/>
      <c r="AD785" s="7">
        <f>SUM($AB$8:AB785)+CurrentInventory</f>
        <v>0</v>
      </c>
      <c r="AE785" s="7" t="e">
        <f t="shared" si="65"/>
        <v>#N/A</v>
      </c>
    </row>
    <row r="786" spans="11:31" x14ac:dyDescent="0.25">
      <c r="K786" s="8" t="e">
        <f t="shared" si="63"/>
        <v>#N/A</v>
      </c>
      <c r="L786" s="7" t="e">
        <f t="shared" si="64"/>
        <v>#N/A</v>
      </c>
      <c r="N786" s="8" t="e">
        <f t="shared" si="61"/>
        <v>#N/A</v>
      </c>
      <c r="O786" s="23" t="e">
        <f t="shared" si="62"/>
        <v>#N/A</v>
      </c>
      <c r="AA786" s="8"/>
      <c r="AB786" s="7"/>
      <c r="AC786" s="19"/>
      <c r="AD786" s="7">
        <f>SUM($AB$8:AB786)+CurrentInventory</f>
        <v>0</v>
      </c>
      <c r="AE786" s="7" t="e">
        <f t="shared" si="65"/>
        <v>#N/A</v>
      </c>
    </row>
    <row r="787" spans="11:31" x14ac:dyDescent="0.25">
      <c r="K787" s="8" t="e">
        <f t="shared" si="63"/>
        <v>#N/A</v>
      </c>
      <c r="L787" s="7" t="e">
        <f t="shared" si="64"/>
        <v>#N/A</v>
      </c>
      <c r="N787" s="8" t="e">
        <f t="shared" si="61"/>
        <v>#N/A</v>
      </c>
      <c r="O787" s="23" t="e">
        <f t="shared" si="62"/>
        <v>#N/A</v>
      </c>
      <c r="AA787" s="8"/>
      <c r="AB787" s="7"/>
      <c r="AC787" s="19"/>
      <c r="AD787" s="7">
        <f>SUM($AB$8:AB787)+CurrentInventory</f>
        <v>0</v>
      </c>
      <c r="AE787" s="7" t="e">
        <f t="shared" si="65"/>
        <v>#N/A</v>
      </c>
    </row>
    <row r="788" spans="11:31" x14ac:dyDescent="0.25">
      <c r="K788" s="8" t="e">
        <f t="shared" si="63"/>
        <v>#N/A</v>
      </c>
      <c r="L788" s="7" t="e">
        <f t="shared" si="64"/>
        <v>#N/A</v>
      </c>
      <c r="N788" s="8" t="e">
        <f t="shared" si="61"/>
        <v>#N/A</v>
      </c>
      <c r="O788" s="23" t="e">
        <f t="shared" si="62"/>
        <v>#N/A</v>
      </c>
      <c r="AA788" s="8"/>
      <c r="AB788" s="7"/>
      <c r="AC788" s="19"/>
      <c r="AD788" s="7">
        <f>SUM($AB$8:AB788)+CurrentInventory</f>
        <v>0</v>
      </c>
      <c r="AE788" s="7" t="e">
        <f t="shared" si="65"/>
        <v>#N/A</v>
      </c>
    </row>
    <row r="789" spans="11:31" x14ac:dyDescent="0.25">
      <c r="K789" s="8" t="e">
        <f t="shared" si="63"/>
        <v>#N/A</v>
      </c>
      <c r="L789" s="7" t="e">
        <f t="shared" si="64"/>
        <v>#N/A</v>
      </c>
      <c r="N789" s="8" t="e">
        <f t="shared" si="61"/>
        <v>#N/A</v>
      </c>
      <c r="O789" s="23" t="e">
        <f t="shared" si="62"/>
        <v>#N/A</v>
      </c>
      <c r="AA789" s="8"/>
      <c r="AB789" s="7"/>
      <c r="AC789" s="19"/>
      <c r="AD789" s="7">
        <f>SUM($AB$8:AB789)+CurrentInventory</f>
        <v>0</v>
      </c>
      <c r="AE789" s="7" t="e">
        <f t="shared" si="65"/>
        <v>#N/A</v>
      </c>
    </row>
    <row r="790" spans="11:31" x14ac:dyDescent="0.25">
      <c r="K790" s="8" t="e">
        <f t="shared" si="63"/>
        <v>#N/A</v>
      </c>
      <c r="L790" s="7" t="e">
        <f t="shared" si="64"/>
        <v>#N/A</v>
      </c>
      <c r="N790" s="8" t="e">
        <f t="shared" si="61"/>
        <v>#N/A</v>
      </c>
      <c r="O790" s="23" t="e">
        <f t="shared" si="62"/>
        <v>#N/A</v>
      </c>
      <c r="AA790" s="8"/>
      <c r="AB790" s="7"/>
      <c r="AC790" s="19"/>
      <c r="AD790" s="7">
        <f>SUM($AB$8:AB790)+CurrentInventory</f>
        <v>0</v>
      </c>
      <c r="AE790" s="7" t="e">
        <f t="shared" si="65"/>
        <v>#N/A</v>
      </c>
    </row>
    <row r="791" spans="11:31" x14ac:dyDescent="0.25">
      <c r="K791" s="8" t="e">
        <f t="shared" si="63"/>
        <v>#N/A</v>
      </c>
      <c r="L791" s="7" t="e">
        <f t="shared" si="64"/>
        <v>#N/A</v>
      </c>
      <c r="N791" s="8" t="e">
        <f t="shared" si="61"/>
        <v>#N/A</v>
      </c>
      <c r="O791" s="23" t="e">
        <f t="shared" si="62"/>
        <v>#N/A</v>
      </c>
      <c r="AA791" s="8"/>
      <c r="AB791" s="7"/>
      <c r="AC791" s="19"/>
      <c r="AD791" s="7">
        <f>SUM($AB$8:AB791)+CurrentInventory</f>
        <v>0</v>
      </c>
      <c r="AE791" s="7" t="e">
        <f t="shared" si="65"/>
        <v>#N/A</v>
      </c>
    </row>
    <row r="792" spans="11:31" x14ac:dyDescent="0.25">
      <c r="K792" s="8" t="e">
        <f t="shared" si="63"/>
        <v>#N/A</v>
      </c>
      <c r="L792" s="7" t="e">
        <f t="shared" si="64"/>
        <v>#N/A</v>
      </c>
      <c r="N792" s="8" t="e">
        <f t="shared" si="61"/>
        <v>#N/A</v>
      </c>
      <c r="O792" s="23" t="e">
        <f t="shared" si="62"/>
        <v>#N/A</v>
      </c>
      <c r="AA792" s="8"/>
      <c r="AB792" s="7"/>
      <c r="AC792" s="19"/>
      <c r="AD792" s="7">
        <f>SUM($AB$8:AB792)+CurrentInventory</f>
        <v>0</v>
      </c>
      <c r="AE792" s="7" t="e">
        <f t="shared" si="65"/>
        <v>#N/A</v>
      </c>
    </row>
    <row r="793" spans="11:31" x14ac:dyDescent="0.25">
      <c r="K793" s="8" t="e">
        <f t="shared" si="63"/>
        <v>#N/A</v>
      </c>
      <c r="L793" s="7" t="e">
        <f t="shared" si="64"/>
        <v>#N/A</v>
      </c>
      <c r="N793" s="8" t="e">
        <f t="shared" si="61"/>
        <v>#N/A</v>
      </c>
      <c r="O793" s="23" t="e">
        <f t="shared" si="62"/>
        <v>#N/A</v>
      </c>
      <c r="AA793" s="8"/>
      <c r="AB793" s="7"/>
      <c r="AC793" s="19"/>
      <c r="AD793" s="7">
        <f>SUM($AB$8:AB793)+CurrentInventory</f>
        <v>0</v>
      </c>
      <c r="AE793" s="7" t="e">
        <f t="shared" si="65"/>
        <v>#N/A</v>
      </c>
    </row>
    <row r="794" spans="11:31" x14ac:dyDescent="0.25">
      <c r="K794" s="8" t="e">
        <f t="shared" si="63"/>
        <v>#N/A</v>
      </c>
      <c r="L794" s="7" t="e">
        <f t="shared" si="64"/>
        <v>#N/A</v>
      </c>
      <c r="N794" s="8" t="e">
        <f t="shared" si="61"/>
        <v>#N/A</v>
      </c>
      <c r="O794" s="23" t="e">
        <f t="shared" si="62"/>
        <v>#N/A</v>
      </c>
      <c r="AA794" s="8"/>
      <c r="AB794" s="7"/>
      <c r="AC794" s="19"/>
      <c r="AD794" s="7">
        <f>SUM($AB$8:AB794)+CurrentInventory</f>
        <v>0</v>
      </c>
      <c r="AE794" s="7" t="e">
        <f t="shared" si="65"/>
        <v>#N/A</v>
      </c>
    </row>
    <row r="795" spans="11:31" x14ac:dyDescent="0.25">
      <c r="K795" s="8" t="e">
        <f t="shared" si="63"/>
        <v>#N/A</v>
      </c>
      <c r="L795" s="7" t="e">
        <f t="shared" si="64"/>
        <v>#N/A</v>
      </c>
      <c r="N795" s="8" t="e">
        <f t="shared" si="61"/>
        <v>#N/A</v>
      </c>
      <c r="O795" s="23" t="e">
        <f t="shared" si="62"/>
        <v>#N/A</v>
      </c>
      <c r="AA795" s="8"/>
      <c r="AB795" s="7"/>
      <c r="AC795" s="19"/>
      <c r="AD795" s="7">
        <f>SUM($AB$8:AB795)+CurrentInventory</f>
        <v>0</v>
      </c>
      <c r="AE795" s="7" t="e">
        <f t="shared" si="65"/>
        <v>#N/A</v>
      </c>
    </row>
    <row r="796" spans="11:31" x14ac:dyDescent="0.25">
      <c r="K796" s="8" t="e">
        <f t="shared" si="63"/>
        <v>#N/A</v>
      </c>
      <c r="L796" s="7" t="e">
        <f t="shared" si="64"/>
        <v>#N/A</v>
      </c>
      <c r="N796" s="8" t="e">
        <f t="shared" si="61"/>
        <v>#N/A</v>
      </c>
      <c r="O796" s="23" t="e">
        <f t="shared" si="62"/>
        <v>#N/A</v>
      </c>
      <c r="AA796" s="8"/>
      <c r="AB796" s="7"/>
      <c r="AC796" s="19"/>
      <c r="AD796" s="7">
        <f>SUM($AB$8:AB796)+CurrentInventory</f>
        <v>0</v>
      </c>
      <c r="AE796" s="7" t="e">
        <f t="shared" si="65"/>
        <v>#N/A</v>
      </c>
    </row>
    <row r="797" spans="11:31" x14ac:dyDescent="0.25">
      <c r="K797" s="8" t="e">
        <f t="shared" si="63"/>
        <v>#N/A</v>
      </c>
      <c r="L797" s="7" t="e">
        <f t="shared" si="64"/>
        <v>#N/A</v>
      </c>
      <c r="N797" s="8" t="e">
        <f t="shared" si="61"/>
        <v>#N/A</v>
      </c>
      <c r="O797" s="23" t="e">
        <f t="shared" si="62"/>
        <v>#N/A</v>
      </c>
      <c r="AA797" s="8"/>
      <c r="AB797" s="7"/>
      <c r="AC797" s="19"/>
      <c r="AD797" s="7">
        <f>SUM($AB$8:AB797)+CurrentInventory</f>
        <v>0</v>
      </c>
      <c r="AE797" s="7" t="e">
        <f t="shared" si="65"/>
        <v>#N/A</v>
      </c>
    </row>
    <row r="798" spans="11:31" x14ac:dyDescent="0.25">
      <c r="K798" s="8" t="e">
        <f t="shared" si="63"/>
        <v>#N/A</v>
      </c>
      <c r="L798" s="7" t="e">
        <f t="shared" si="64"/>
        <v>#N/A</v>
      </c>
      <c r="N798" s="8" t="e">
        <f t="shared" si="61"/>
        <v>#N/A</v>
      </c>
      <c r="O798" s="23" t="e">
        <f t="shared" si="62"/>
        <v>#N/A</v>
      </c>
      <c r="AA798" s="8"/>
      <c r="AB798" s="7"/>
      <c r="AC798" s="19"/>
      <c r="AD798" s="7">
        <f>SUM($AB$8:AB798)+CurrentInventory</f>
        <v>0</v>
      </c>
      <c r="AE798" s="7" t="e">
        <f t="shared" si="65"/>
        <v>#N/A</v>
      </c>
    </row>
    <row r="799" spans="11:31" x14ac:dyDescent="0.25">
      <c r="K799" s="8" t="e">
        <f t="shared" si="63"/>
        <v>#N/A</v>
      </c>
      <c r="L799" s="7" t="e">
        <f t="shared" si="64"/>
        <v>#N/A</v>
      </c>
      <c r="N799" s="8" t="e">
        <f t="shared" si="61"/>
        <v>#N/A</v>
      </c>
      <c r="O799" s="23" t="e">
        <f t="shared" si="62"/>
        <v>#N/A</v>
      </c>
      <c r="AA799" s="8"/>
      <c r="AB799" s="7"/>
      <c r="AC799" s="19"/>
      <c r="AD799" s="7">
        <f>SUM($AB$8:AB799)+CurrentInventory</f>
        <v>0</v>
      </c>
      <c r="AE799" s="7" t="e">
        <f t="shared" si="65"/>
        <v>#N/A</v>
      </c>
    </row>
    <row r="800" spans="11:31" x14ac:dyDescent="0.25">
      <c r="K800" s="8" t="e">
        <f t="shared" si="63"/>
        <v>#N/A</v>
      </c>
      <c r="L800" s="7" t="e">
        <f t="shared" si="64"/>
        <v>#N/A</v>
      </c>
      <c r="N800" s="8" t="e">
        <f t="shared" si="61"/>
        <v>#N/A</v>
      </c>
      <c r="O800" s="23" t="e">
        <f t="shared" si="62"/>
        <v>#N/A</v>
      </c>
      <c r="AA800" s="8"/>
      <c r="AB800" s="7"/>
      <c r="AC800" s="19"/>
      <c r="AD800" s="7">
        <f>SUM($AB$8:AB800)+CurrentInventory</f>
        <v>0</v>
      </c>
      <c r="AE800" s="7" t="e">
        <f t="shared" si="65"/>
        <v>#N/A</v>
      </c>
    </row>
    <row r="801" spans="11:31" x14ac:dyDescent="0.25">
      <c r="K801" s="8" t="e">
        <f t="shared" si="63"/>
        <v>#N/A</v>
      </c>
      <c r="L801" s="7" t="e">
        <f t="shared" si="64"/>
        <v>#N/A</v>
      </c>
      <c r="N801" s="8" t="e">
        <f t="shared" si="61"/>
        <v>#N/A</v>
      </c>
      <c r="O801" s="23" t="e">
        <f t="shared" si="62"/>
        <v>#N/A</v>
      </c>
      <c r="AA801" s="8"/>
      <c r="AB801" s="7"/>
      <c r="AC801" s="19"/>
      <c r="AD801" s="7">
        <f>SUM($AB$8:AB801)+CurrentInventory</f>
        <v>0</v>
      </c>
      <c r="AE801" s="7" t="e">
        <f t="shared" si="65"/>
        <v>#N/A</v>
      </c>
    </row>
    <row r="802" spans="11:31" x14ac:dyDescent="0.25">
      <c r="K802" s="8" t="e">
        <f t="shared" si="63"/>
        <v>#N/A</v>
      </c>
      <c r="L802" s="7" t="e">
        <f t="shared" si="64"/>
        <v>#N/A</v>
      </c>
      <c r="N802" s="8" t="e">
        <f t="shared" si="61"/>
        <v>#N/A</v>
      </c>
      <c r="O802" s="23" t="e">
        <f t="shared" si="62"/>
        <v>#N/A</v>
      </c>
      <c r="AA802" s="8"/>
      <c r="AB802" s="7"/>
      <c r="AC802" s="19"/>
      <c r="AD802" s="7">
        <f>SUM($AB$8:AB802)+CurrentInventory</f>
        <v>0</v>
      </c>
      <c r="AE802" s="7" t="e">
        <f t="shared" si="65"/>
        <v>#N/A</v>
      </c>
    </row>
    <row r="803" spans="11:31" x14ac:dyDescent="0.25">
      <c r="K803" s="8" t="e">
        <f t="shared" si="63"/>
        <v>#N/A</v>
      </c>
      <c r="L803" s="7" t="e">
        <f t="shared" si="64"/>
        <v>#N/A</v>
      </c>
      <c r="N803" s="8" t="e">
        <f t="shared" si="61"/>
        <v>#N/A</v>
      </c>
      <c r="O803" s="23" t="e">
        <f t="shared" si="62"/>
        <v>#N/A</v>
      </c>
      <c r="AA803" s="8"/>
      <c r="AB803" s="7"/>
      <c r="AC803" s="19"/>
      <c r="AD803" s="7">
        <f>SUM($AB$8:AB803)+CurrentInventory</f>
        <v>0</v>
      </c>
      <c r="AE803" s="7" t="e">
        <f t="shared" si="65"/>
        <v>#N/A</v>
      </c>
    </row>
    <row r="804" spans="11:31" x14ac:dyDescent="0.25">
      <c r="K804" s="8" t="e">
        <f t="shared" si="63"/>
        <v>#N/A</v>
      </c>
      <c r="L804" s="7" t="e">
        <f t="shared" si="64"/>
        <v>#N/A</v>
      </c>
      <c r="N804" s="8" t="e">
        <f t="shared" si="61"/>
        <v>#N/A</v>
      </c>
      <c r="O804" s="23" t="e">
        <f t="shared" si="62"/>
        <v>#N/A</v>
      </c>
      <c r="AA804" s="8"/>
      <c r="AB804" s="7"/>
      <c r="AC804" s="19"/>
      <c r="AD804" s="7">
        <f>SUM($AB$8:AB804)+CurrentInventory</f>
        <v>0</v>
      </c>
      <c r="AE804" s="7" t="e">
        <f t="shared" si="65"/>
        <v>#N/A</v>
      </c>
    </row>
    <row r="805" spans="11:31" x14ac:dyDescent="0.25">
      <c r="K805" s="8" t="e">
        <f t="shared" si="63"/>
        <v>#N/A</v>
      </c>
      <c r="L805" s="7" t="e">
        <f t="shared" si="64"/>
        <v>#N/A</v>
      </c>
      <c r="N805" s="8" t="e">
        <f t="shared" si="61"/>
        <v>#N/A</v>
      </c>
      <c r="O805" s="23" t="e">
        <f t="shared" si="62"/>
        <v>#N/A</v>
      </c>
      <c r="AA805" s="8"/>
      <c r="AB805" s="7"/>
      <c r="AC805" s="19"/>
      <c r="AD805" s="7">
        <f>SUM($AB$8:AB805)+CurrentInventory</f>
        <v>0</v>
      </c>
      <c r="AE805" s="7" t="e">
        <f t="shared" si="65"/>
        <v>#N/A</v>
      </c>
    </row>
    <row r="806" spans="11:31" x14ac:dyDescent="0.25">
      <c r="K806" s="8" t="e">
        <f t="shared" si="63"/>
        <v>#N/A</v>
      </c>
      <c r="L806" s="7" t="e">
        <f t="shared" si="64"/>
        <v>#N/A</v>
      </c>
      <c r="N806" s="8" t="e">
        <f t="shared" si="61"/>
        <v>#N/A</v>
      </c>
      <c r="O806" s="23" t="e">
        <f t="shared" si="62"/>
        <v>#N/A</v>
      </c>
      <c r="AA806" s="8"/>
      <c r="AB806" s="7"/>
      <c r="AC806" s="19"/>
      <c r="AD806" s="7">
        <f>SUM($AB$8:AB806)+CurrentInventory</f>
        <v>0</v>
      </c>
      <c r="AE806" s="7" t="e">
        <f t="shared" si="65"/>
        <v>#N/A</v>
      </c>
    </row>
    <row r="807" spans="11:31" x14ac:dyDescent="0.25">
      <c r="K807" s="8" t="e">
        <f t="shared" si="63"/>
        <v>#N/A</v>
      </c>
      <c r="L807" s="7" t="e">
        <f t="shared" si="64"/>
        <v>#N/A</v>
      </c>
      <c r="N807" s="8" t="e">
        <f t="shared" si="61"/>
        <v>#N/A</v>
      </c>
      <c r="O807" s="23" t="e">
        <f t="shared" si="62"/>
        <v>#N/A</v>
      </c>
      <c r="AA807" s="8"/>
      <c r="AB807" s="7"/>
      <c r="AC807" s="19"/>
      <c r="AD807" s="7">
        <f>SUM($AB$8:AB807)+CurrentInventory</f>
        <v>0</v>
      </c>
      <c r="AE807" s="7" t="e">
        <f t="shared" si="65"/>
        <v>#N/A</v>
      </c>
    </row>
    <row r="808" spans="11:31" x14ac:dyDescent="0.25">
      <c r="K808" s="8" t="e">
        <f t="shared" si="63"/>
        <v>#N/A</v>
      </c>
      <c r="L808" s="7" t="e">
        <f t="shared" si="64"/>
        <v>#N/A</v>
      </c>
      <c r="N808" s="8" t="e">
        <f t="shared" si="61"/>
        <v>#N/A</v>
      </c>
      <c r="O808" s="23" t="e">
        <f t="shared" si="62"/>
        <v>#N/A</v>
      </c>
      <c r="AA808" s="8"/>
      <c r="AB808" s="7"/>
      <c r="AC808" s="19"/>
      <c r="AD808" s="7">
        <f>SUM($AB$8:AB808)+CurrentInventory</f>
        <v>0</v>
      </c>
      <c r="AE808" s="7" t="e">
        <f t="shared" si="65"/>
        <v>#N/A</v>
      </c>
    </row>
    <row r="809" spans="11:31" x14ac:dyDescent="0.25">
      <c r="K809" s="8" t="e">
        <f t="shared" si="63"/>
        <v>#N/A</v>
      </c>
      <c r="L809" s="7" t="e">
        <f t="shared" si="64"/>
        <v>#N/A</v>
      </c>
      <c r="N809" s="8" t="e">
        <f t="shared" si="61"/>
        <v>#N/A</v>
      </c>
      <c r="O809" s="23" t="e">
        <f t="shared" si="62"/>
        <v>#N/A</v>
      </c>
      <c r="AA809" s="8"/>
      <c r="AB809" s="7"/>
      <c r="AC809" s="19"/>
      <c r="AD809" s="7">
        <f>SUM($AB$8:AB809)+CurrentInventory</f>
        <v>0</v>
      </c>
      <c r="AE809" s="7" t="e">
        <f t="shared" si="65"/>
        <v>#N/A</v>
      </c>
    </row>
    <row r="810" spans="11:31" x14ac:dyDescent="0.25">
      <c r="K810" s="8" t="e">
        <f t="shared" si="63"/>
        <v>#N/A</v>
      </c>
      <c r="L810" s="7" t="e">
        <f t="shared" si="64"/>
        <v>#N/A</v>
      </c>
      <c r="N810" s="8" t="e">
        <f t="shared" si="61"/>
        <v>#N/A</v>
      </c>
      <c r="O810" s="23" t="e">
        <f t="shared" si="62"/>
        <v>#N/A</v>
      </c>
      <c r="AA810" s="8"/>
      <c r="AB810" s="7"/>
      <c r="AC810" s="19"/>
      <c r="AD810" s="7">
        <f>SUM($AB$8:AB810)+CurrentInventory</f>
        <v>0</v>
      </c>
      <c r="AE810" s="7" t="e">
        <f t="shared" si="65"/>
        <v>#N/A</v>
      </c>
    </row>
    <row r="811" spans="11:31" x14ac:dyDescent="0.25">
      <c r="K811" s="8" t="e">
        <f t="shared" si="63"/>
        <v>#N/A</v>
      </c>
      <c r="L811" s="7" t="e">
        <f t="shared" si="64"/>
        <v>#N/A</v>
      </c>
      <c r="N811" s="8" t="e">
        <f t="shared" si="61"/>
        <v>#N/A</v>
      </c>
      <c r="O811" s="23" t="e">
        <f t="shared" si="62"/>
        <v>#N/A</v>
      </c>
      <c r="AA811" s="8"/>
      <c r="AB811" s="7"/>
      <c r="AC811" s="19"/>
      <c r="AD811" s="7">
        <f>SUM($AB$8:AB811)+CurrentInventory</f>
        <v>0</v>
      </c>
      <c r="AE811" s="7" t="e">
        <f t="shared" si="65"/>
        <v>#N/A</v>
      </c>
    </row>
    <row r="812" spans="11:31" x14ac:dyDescent="0.25">
      <c r="K812" s="8" t="e">
        <f t="shared" si="63"/>
        <v>#N/A</v>
      </c>
      <c r="L812" s="7" t="e">
        <f t="shared" si="64"/>
        <v>#N/A</v>
      </c>
      <c r="N812" s="8" t="e">
        <f t="shared" si="61"/>
        <v>#N/A</v>
      </c>
      <c r="O812" s="23" t="e">
        <f t="shared" si="62"/>
        <v>#N/A</v>
      </c>
      <c r="AA812" s="8"/>
      <c r="AB812" s="7"/>
      <c r="AC812" s="19"/>
      <c r="AD812" s="7">
        <f>SUM($AB$8:AB812)+CurrentInventory</f>
        <v>0</v>
      </c>
      <c r="AE812" s="7" t="e">
        <f t="shared" si="65"/>
        <v>#N/A</v>
      </c>
    </row>
    <row r="813" spans="11:31" x14ac:dyDescent="0.25">
      <c r="K813" s="8" t="e">
        <f t="shared" si="63"/>
        <v>#N/A</v>
      </c>
      <c r="L813" s="7" t="e">
        <f t="shared" si="64"/>
        <v>#N/A</v>
      </c>
      <c r="N813" s="8" t="e">
        <f t="shared" si="61"/>
        <v>#N/A</v>
      </c>
      <c r="O813" s="23" t="e">
        <f t="shared" si="62"/>
        <v>#N/A</v>
      </c>
      <c r="AA813" s="8"/>
      <c r="AB813" s="7"/>
      <c r="AC813" s="19"/>
      <c r="AD813" s="7">
        <f>SUM($AB$8:AB813)+CurrentInventory</f>
        <v>0</v>
      </c>
      <c r="AE813" s="7" t="e">
        <f t="shared" si="65"/>
        <v>#N/A</v>
      </c>
    </row>
    <row r="814" spans="11:31" x14ac:dyDescent="0.25">
      <c r="K814" s="8" t="e">
        <f t="shared" si="63"/>
        <v>#N/A</v>
      </c>
      <c r="L814" s="7" t="e">
        <f t="shared" si="64"/>
        <v>#N/A</v>
      </c>
      <c r="N814" s="8" t="e">
        <f t="shared" si="61"/>
        <v>#N/A</v>
      </c>
      <c r="O814" s="23" t="e">
        <f t="shared" si="62"/>
        <v>#N/A</v>
      </c>
      <c r="AA814" s="8"/>
      <c r="AB814" s="7"/>
      <c r="AC814" s="19"/>
      <c r="AD814" s="7">
        <f>SUM($AB$8:AB814)+CurrentInventory</f>
        <v>0</v>
      </c>
      <c r="AE814" s="7" t="e">
        <f t="shared" si="65"/>
        <v>#N/A</v>
      </c>
    </row>
    <row r="815" spans="11:31" x14ac:dyDescent="0.25">
      <c r="K815" s="8" t="e">
        <f t="shared" si="63"/>
        <v>#N/A</v>
      </c>
      <c r="L815" s="7" t="e">
        <f t="shared" si="64"/>
        <v>#N/A</v>
      </c>
      <c r="N815" s="8" t="e">
        <f t="shared" si="61"/>
        <v>#N/A</v>
      </c>
      <c r="O815" s="23" t="e">
        <f t="shared" si="62"/>
        <v>#N/A</v>
      </c>
      <c r="AA815" s="8"/>
      <c r="AB815" s="7"/>
      <c r="AC815" s="19"/>
      <c r="AD815" s="7">
        <f>SUM($AB$8:AB815)+CurrentInventory</f>
        <v>0</v>
      </c>
      <c r="AE815" s="7" t="e">
        <f t="shared" si="65"/>
        <v>#N/A</v>
      </c>
    </row>
    <row r="816" spans="11:31" x14ac:dyDescent="0.25">
      <c r="K816" s="8" t="e">
        <f t="shared" si="63"/>
        <v>#N/A</v>
      </c>
      <c r="L816" s="7" t="e">
        <f t="shared" si="64"/>
        <v>#N/A</v>
      </c>
      <c r="N816" s="8" t="e">
        <f t="shared" si="61"/>
        <v>#N/A</v>
      </c>
      <c r="O816" s="23" t="e">
        <f t="shared" si="62"/>
        <v>#N/A</v>
      </c>
      <c r="AA816" s="8"/>
      <c r="AB816" s="7"/>
      <c r="AC816" s="19"/>
      <c r="AD816" s="7">
        <f>SUM($AB$8:AB816)+CurrentInventory</f>
        <v>0</v>
      </c>
      <c r="AE816" s="7" t="e">
        <f t="shared" si="65"/>
        <v>#N/A</v>
      </c>
    </row>
    <row r="817" spans="11:31" x14ac:dyDescent="0.25">
      <c r="K817" s="8" t="e">
        <f t="shared" si="63"/>
        <v>#N/A</v>
      </c>
      <c r="L817" s="7" t="e">
        <f t="shared" si="64"/>
        <v>#N/A</v>
      </c>
      <c r="N817" s="8" t="e">
        <f t="shared" si="61"/>
        <v>#N/A</v>
      </c>
      <c r="O817" s="23" t="e">
        <f t="shared" si="62"/>
        <v>#N/A</v>
      </c>
      <c r="AA817" s="8"/>
      <c r="AB817" s="7"/>
      <c r="AC817" s="19"/>
      <c r="AD817" s="7">
        <f>SUM($AB$8:AB817)+CurrentInventory</f>
        <v>0</v>
      </c>
      <c r="AE817" s="7" t="e">
        <f t="shared" si="65"/>
        <v>#N/A</v>
      </c>
    </row>
    <row r="818" spans="11:31" x14ac:dyDescent="0.25">
      <c r="K818" s="8" t="e">
        <f t="shared" si="63"/>
        <v>#N/A</v>
      </c>
      <c r="L818" s="7" t="e">
        <f t="shared" si="64"/>
        <v>#N/A</v>
      </c>
      <c r="N818" s="8" t="e">
        <f t="shared" si="61"/>
        <v>#N/A</v>
      </c>
      <c r="O818" s="23" t="e">
        <f t="shared" si="62"/>
        <v>#N/A</v>
      </c>
      <c r="AA818" s="8"/>
      <c r="AB818" s="7"/>
      <c r="AC818" s="19"/>
      <c r="AD818" s="7">
        <f>SUM($AB$8:AB818)+CurrentInventory</f>
        <v>0</v>
      </c>
      <c r="AE818" s="7" t="e">
        <f t="shared" si="65"/>
        <v>#N/A</v>
      </c>
    </row>
    <row r="819" spans="11:31" x14ac:dyDescent="0.25">
      <c r="K819" s="8" t="e">
        <f t="shared" si="63"/>
        <v>#N/A</v>
      </c>
      <c r="L819" s="7" t="e">
        <f t="shared" si="64"/>
        <v>#N/A</v>
      </c>
      <c r="N819" s="8" t="e">
        <f t="shared" si="61"/>
        <v>#N/A</v>
      </c>
      <c r="O819" s="23" t="e">
        <f t="shared" si="62"/>
        <v>#N/A</v>
      </c>
      <c r="AA819" s="8"/>
      <c r="AB819" s="7"/>
      <c r="AC819" s="19"/>
      <c r="AD819" s="7">
        <f>SUM($AB$8:AB819)+CurrentInventory</f>
        <v>0</v>
      </c>
      <c r="AE819" s="7" t="e">
        <f t="shared" si="65"/>
        <v>#N/A</v>
      </c>
    </row>
    <row r="820" spans="11:31" x14ac:dyDescent="0.25">
      <c r="K820" s="8" t="e">
        <f t="shared" si="63"/>
        <v>#N/A</v>
      </c>
      <c r="L820" s="7" t="e">
        <f t="shared" si="64"/>
        <v>#N/A</v>
      </c>
      <c r="N820" s="8" t="e">
        <f t="shared" si="61"/>
        <v>#N/A</v>
      </c>
      <c r="O820" s="23" t="e">
        <f t="shared" si="62"/>
        <v>#N/A</v>
      </c>
      <c r="AA820" s="8"/>
      <c r="AB820" s="7"/>
      <c r="AC820" s="19"/>
      <c r="AD820" s="7">
        <f>SUM($AB$8:AB820)+CurrentInventory</f>
        <v>0</v>
      </c>
      <c r="AE820" s="7" t="e">
        <f t="shared" si="65"/>
        <v>#N/A</v>
      </c>
    </row>
    <row r="821" spans="11:31" x14ac:dyDescent="0.25">
      <c r="K821" s="8" t="e">
        <f t="shared" si="63"/>
        <v>#N/A</v>
      </c>
      <c r="L821" s="7" t="e">
        <f t="shared" si="64"/>
        <v>#N/A</v>
      </c>
      <c r="N821" s="8" t="e">
        <f t="shared" si="61"/>
        <v>#N/A</v>
      </c>
      <c r="O821" s="23" t="e">
        <f t="shared" si="62"/>
        <v>#N/A</v>
      </c>
      <c r="AA821" s="8"/>
      <c r="AB821" s="7"/>
      <c r="AC821" s="19"/>
      <c r="AD821" s="7">
        <f>SUM($AB$8:AB821)+CurrentInventory</f>
        <v>0</v>
      </c>
      <c r="AE821" s="7" t="e">
        <f t="shared" si="65"/>
        <v>#N/A</v>
      </c>
    </row>
    <row r="822" spans="11:31" x14ac:dyDescent="0.25">
      <c r="K822" s="8" t="e">
        <f t="shared" si="63"/>
        <v>#N/A</v>
      </c>
      <c r="L822" s="7" t="e">
        <f t="shared" si="64"/>
        <v>#N/A</v>
      </c>
      <c r="N822" s="8" t="e">
        <f t="shared" si="61"/>
        <v>#N/A</v>
      </c>
      <c r="O822" s="23" t="e">
        <f t="shared" si="62"/>
        <v>#N/A</v>
      </c>
      <c r="AA822" s="8"/>
      <c r="AB822" s="7"/>
      <c r="AC822" s="19"/>
      <c r="AD822" s="7">
        <f>SUM($AB$8:AB822)+CurrentInventory</f>
        <v>0</v>
      </c>
      <c r="AE822" s="7" t="e">
        <f t="shared" si="65"/>
        <v>#N/A</v>
      </c>
    </row>
    <row r="823" spans="11:31" x14ac:dyDescent="0.25">
      <c r="K823" s="8" t="e">
        <f t="shared" si="63"/>
        <v>#N/A</v>
      </c>
      <c r="L823" s="7" t="e">
        <f t="shared" si="64"/>
        <v>#N/A</v>
      </c>
      <c r="N823" s="8" t="e">
        <f t="shared" si="61"/>
        <v>#N/A</v>
      </c>
      <c r="O823" s="23" t="e">
        <f t="shared" si="62"/>
        <v>#N/A</v>
      </c>
      <c r="AA823" s="8"/>
      <c r="AB823" s="7"/>
      <c r="AC823" s="19"/>
      <c r="AD823" s="7">
        <f>SUM($AB$8:AB823)+CurrentInventory</f>
        <v>0</v>
      </c>
      <c r="AE823" s="7" t="e">
        <f t="shared" si="65"/>
        <v>#N/A</v>
      </c>
    </row>
    <row r="824" spans="11:31" x14ac:dyDescent="0.25">
      <c r="K824" s="8" t="e">
        <f t="shared" si="63"/>
        <v>#N/A</v>
      </c>
      <c r="L824" s="7" t="e">
        <f t="shared" si="64"/>
        <v>#N/A</v>
      </c>
      <c r="N824" s="8" t="e">
        <f t="shared" si="61"/>
        <v>#N/A</v>
      </c>
      <c r="O824" s="23" t="e">
        <f t="shared" si="62"/>
        <v>#N/A</v>
      </c>
      <c r="AA824" s="8"/>
      <c r="AB824" s="7"/>
      <c r="AC824" s="19"/>
      <c r="AD824" s="7">
        <f>SUM($AB$8:AB824)+CurrentInventory</f>
        <v>0</v>
      </c>
      <c r="AE824" s="7" t="e">
        <f t="shared" si="65"/>
        <v>#N/A</v>
      </c>
    </row>
    <row r="825" spans="11:31" x14ac:dyDescent="0.25">
      <c r="K825" s="8" t="e">
        <f t="shared" si="63"/>
        <v>#N/A</v>
      </c>
      <c r="L825" s="7" t="e">
        <f t="shared" si="64"/>
        <v>#N/A</v>
      </c>
      <c r="N825" s="8" t="e">
        <f t="shared" si="61"/>
        <v>#N/A</v>
      </c>
      <c r="O825" s="23" t="e">
        <f t="shared" si="62"/>
        <v>#N/A</v>
      </c>
      <c r="AA825" s="8"/>
      <c r="AB825" s="7"/>
      <c r="AC825" s="19"/>
      <c r="AD825" s="7">
        <f>SUM($AB$8:AB825)+CurrentInventory</f>
        <v>0</v>
      </c>
      <c r="AE825" s="7" t="e">
        <f t="shared" si="65"/>
        <v>#N/A</v>
      </c>
    </row>
    <row r="826" spans="11:31" x14ac:dyDescent="0.25">
      <c r="K826" s="8" t="e">
        <f t="shared" si="63"/>
        <v>#N/A</v>
      </c>
      <c r="L826" s="7" t="e">
        <f t="shared" si="64"/>
        <v>#N/A</v>
      </c>
      <c r="N826" s="8" t="e">
        <f t="shared" si="61"/>
        <v>#N/A</v>
      </c>
      <c r="O826" s="23" t="e">
        <f t="shared" si="62"/>
        <v>#N/A</v>
      </c>
      <c r="AA826" s="8"/>
      <c r="AB826" s="7"/>
      <c r="AC826" s="19"/>
      <c r="AD826" s="7">
        <f>SUM($AB$8:AB826)+CurrentInventory</f>
        <v>0</v>
      </c>
      <c r="AE826" s="7" t="e">
        <f t="shared" si="65"/>
        <v>#N/A</v>
      </c>
    </row>
    <row r="827" spans="11:31" x14ac:dyDescent="0.25">
      <c r="K827" s="8" t="e">
        <f t="shared" si="63"/>
        <v>#N/A</v>
      </c>
      <c r="L827" s="7" t="e">
        <f t="shared" si="64"/>
        <v>#N/A</v>
      </c>
      <c r="N827" s="8" t="e">
        <f t="shared" si="61"/>
        <v>#N/A</v>
      </c>
      <c r="O827" s="23" t="e">
        <f t="shared" si="62"/>
        <v>#N/A</v>
      </c>
      <c r="AA827" s="8"/>
      <c r="AB827" s="7"/>
      <c r="AC827" s="19"/>
      <c r="AD827" s="7">
        <f>SUM($AB$8:AB827)+CurrentInventory</f>
        <v>0</v>
      </c>
      <c r="AE827" s="7" t="e">
        <f t="shared" si="65"/>
        <v>#N/A</v>
      </c>
    </row>
    <row r="828" spans="11:31" x14ac:dyDescent="0.25">
      <c r="K828" s="8" t="e">
        <f t="shared" si="63"/>
        <v>#N/A</v>
      </c>
      <c r="L828" s="7" t="e">
        <f t="shared" si="64"/>
        <v>#N/A</v>
      </c>
      <c r="N828" s="8" t="e">
        <f t="shared" si="61"/>
        <v>#N/A</v>
      </c>
      <c r="O828" s="23" t="e">
        <f t="shared" si="62"/>
        <v>#N/A</v>
      </c>
      <c r="AA828" s="8"/>
      <c r="AB828" s="7"/>
      <c r="AC828" s="19"/>
      <c r="AD828" s="7">
        <f>SUM($AB$8:AB828)+CurrentInventory</f>
        <v>0</v>
      </c>
      <c r="AE828" s="7" t="e">
        <f t="shared" si="65"/>
        <v>#N/A</v>
      </c>
    </row>
    <row r="829" spans="11:31" x14ac:dyDescent="0.25">
      <c r="K829" s="8" t="e">
        <f t="shared" si="63"/>
        <v>#N/A</v>
      </c>
      <c r="L829" s="7" t="e">
        <f t="shared" si="64"/>
        <v>#N/A</v>
      </c>
      <c r="N829" s="8" t="e">
        <f t="shared" si="61"/>
        <v>#N/A</v>
      </c>
      <c r="O829" s="23" t="e">
        <f t="shared" si="62"/>
        <v>#N/A</v>
      </c>
      <c r="AA829" s="8"/>
      <c r="AB829" s="7"/>
      <c r="AC829" s="19"/>
      <c r="AD829" s="7">
        <f>SUM($AB$8:AB829)+CurrentInventory</f>
        <v>0</v>
      </c>
      <c r="AE829" s="7" t="e">
        <f t="shared" si="65"/>
        <v>#N/A</v>
      </c>
    </row>
    <row r="830" spans="11:31" x14ac:dyDescent="0.25">
      <c r="K830" s="8" t="e">
        <f t="shared" si="63"/>
        <v>#N/A</v>
      </c>
      <c r="L830" s="7" t="e">
        <f t="shared" si="64"/>
        <v>#N/A</v>
      </c>
      <c r="N830" s="8" t="e">
        <f t="shared" si="61"/>
        <v>#N/A</v>
      </c>
      <c r="O830" s="23" t="e">
        <f t="shared" si="62"/>
        <v>#N/A</v>
      </c>
      <c r="AA830" s="8"/>
      <c r="AB830" s="7"/>
      <c r="AC830" s="19"/>
      <c r="AD830" s="7">
        <f>SUM($AB$8:AB830)+CurrentInventory</f>
        <v>0</v>
      </c>
      <c r="AE830" s="7" t="e">
        <f t="shared" si="65"/>
        <v>#N/A</v>
      </c>
    </row>
    <row r="831" spans="11:31" x14ac:dyDescent="0.25">
      <c r="K831" s="8" t="e">
        <f t="shared" si="63"/>
        <v>#N/A</v>
      </c>
      <c r="L831" s="7" t="e">
        <f t="shared" si="64"/>
        <v>#N/A</v>
      </c>
      <c r="N831" s="8" t="e">
        <f t="shared" si="61"/>
        <v>#N/A</v>
      </c>
      <c r="O831" s="23" t="e">
        <f t="shared" si="62"/>
        <v>#N/A</v>
      </c>
      <c r="AA831" s="8"/>
      <c r="AB831" s="7"/>
      <c r="AC831" s="19"/>
      <c r="AD831" s="7">
        <f>SUM($AB$8:AB831)+CurrentInventory</f>
        <v>0</v>
      </c>
      <c r="AE831" s="7" t="e">
        <f t="shared" si="65"/>
        <v>#N/A</v>
      </c>
    </row>
    <row r="832" spans="11:31" x14ac:dyDescent="0.25">
      <c r="K832" s="8" t="e">
        <f t="shared" si="63"/>
        <v>#N/A</v>
      </c>
      <c r="L832" s="7" t="e">
        <f t="shared" si="64"/>
        <v>#N/A</v>
      </c>
      <c r="N832" s="8" t="e">
        <f t="shared" si="61"/>
        <v>#N/A</v>
      </c>
      <c r="O832" s="23" t="e">
        <f t="shared" si="62"/>
        <v>#N/A</v>
      </c>
      <c r="AA832" s="8"/>
      <c r="AB832" s="7"/>
      <c r="AC832" s="19"/>
      <c r="AD832" s="7">
        <f>SUM($AB$8:AB832)+CurrentInventory</f>
        <v>0</v>
      </c>
      <c r="AE832" s="7" t="e">
        <f t="shared" si="65"/>
        <v>#N/A</v>
      </c>
    </row>
    <row r="833" spans="11:31" x14ac:dyDescent="0.25">
      <c r="K833" s="8" t="e">
        <f t="shared" si="63"/>
        <v>#N/A</v>
      </c>
      <c r="L833" s="7" t="e">
        <f t="shared" si="64"/>
        <v>#N/A</v>
      </c>
      <c r="N833" s="8" t="e">
        <f t="shared" si="61"/>
        <v>#N/A</v>
      </c>
      <c r="O833" s="23" t="e">
        <f t="shared" si="62"/>
        <v>#N/A</v>
      </c>
      <c r="AA833" s="8"/>
      <c r="AB833" s="7"/>
      <c r="AC833" s="19"/>
      <c r="AD833" s="7">
        <f>SUM($AB$8:AB833)+CurrentInventory</f>
        <v>0</v>
      </c>
      <c r="AE833" s="7" t="e">
        <f t="shared" si="65"/>
        <v>#N/A</v>
      </c>
    </row>
    <row r="834" spans="11:31" x14ac:dyDescent="0.25">
      <c r="K834" s="8" t="e">
        <f t="shared" si="63"/>
        <v>#N/A</v>
      </c>
      <c r="L834" s="7" t="e">
        <f t="shared" si="64"/>
        <v>#N/A</v>
      </c>
      <c r="N834" s="8" t="e">
        <f t="shared" si="61"/>
        <v>#N/A</v>
      </c>
      <c r="O834" s="23" t="e">
        <f t="shared" si="62"/>
        <v>#N/A</v>
      </c>
      <c r="AA834" s="8"/>
      <c r="AB834" s="7"/>
      <c r="AC834" s="19"/>
      <c r="AD834" s="7">
        <f>SUM($AB$8:AB834)+CurrentInventory</f>
        <v>0</v>
      </c>
      <c r="AE834" s="7" t="e">
        <f t="shared" si="65"/>
        <v>#N/A</v>
      </c>
    </row>
    <row r="835" spans="11:31" x14ac:dyDescent="0.25">
      <c r="K835" s="8" t="e">
        <f t="shared" si="63"/>
        <v>#N/A</v>
      </c>
      <c r="L835" s="7" t="e">
        <f t="shared" si="64"/>
        <v>#N/A</v>
      </c>
      <c r="N835" s="8" t="e">
        <f t="shared" si="61"/>
        <v>#N/A</v>
      </c>
      <c r="O835" s="23" t="e">
        <f t="shared" si="62"/>
        <v>#N/A</v>
      </c>
      <c r="AA835" s="8"/>
      <c r="AB835" s="7"/>
      <c r="AC835" s="19"/>
      <c r="AD835" s="7">
        <f>SUM($AB$8:AB835)+CurrentInventory</f>
        <v>0</v>
      </c>
      <c r="AE835" s="7" t="e">
        <f t="shared" si="65"/>
        <v>#N/A</v>
      </c>
    </row>
    <row r="836" spans="11:31" x14ac:dyDescent="0.25">
      <c r="K836" s="8" t="e">
        <f t="shared" si="63"/>
        <v>#N/A</v>
      </c>
      <c r="L836" s="7" t="e">
        <f t="shared" si="64"/>
        <v>#N/A</v>
      </c>
      <c r="N836" s="8" t="e">
        <f t="shared" si="61"/>
        <v>#N/A</v>
      </c>
      <c r="O836" s="23" t="e">
        <f t="shared" si="62"/>
        <v>#N/A</v>
      </c>
      <c r="AA836" s="8"/>
      <c r="AB836" s="7"/>
      <c r="AC836" s="19"/>
      <c r="AD836" s="7">
        <f>SUM($AB$8:AB836)+CurrentInventory</f>
        <v>0</v>
      </c>
      <c r="AE836" s="7" t="e">
        <f t="shared" si="65"/>
        <v>#N/A</v>
      </c>
    </row>
    <row r="837" spans="11:31" x14ac:dyDescent="0.25">
      <c r="K837" s="8" t="e">
        <f t="shared" si="63"/>
        <v>#N/A</v>
      </c>
      <c r="L837" s="7" t="e">
        <f t="shared" si="64"/>
        <v>#N/A</v>
      </c>
      <c r="N837" s="8" t="e">
        <f t="shared" ref="N837:N900" si="66">K837</f>
        <v>#N/A</v>
      </c>
      <c r="O837" s="23" t="e">
        <f t="shared" ref="O837:O900" si="67">VLOOKUP(K837,$B$4:$D$97, 3,TRUE)</f>
        <v>#N/A</v>
      </c>
      <c r="AA837" s="8"/>
      <c r="AB837" s="7"/>
      <c r="AC837" s="19"/>
      <c r="AD837" s="7">
        <f>SUM($AB$8:AB837)+CurrentInventory</f>
        <v>0</v>
      </c>
      <c r="AE837" s="7" t="e">
        <f t="shared" si="65"/>
        <v>#N/A</v>
      </c>
    </row>
    <row r="838" spans="11:31" x14ac:dyDescent="0.25">
      <c r="K838" s="8" t="e">
        <f t="shared" ref="K838:K901" si="68">IF(K837+1&gt;MAX($B$4:$B$97), NA(), K837+1)</f>
        <v>#N/A</v>
      </c>
      <c r="L838" s="7" t="e">
        <f t="shared" ref="L838:L901" si="69">VLOOKUP(K838,$B$4:$C$97, 2,TRUE)</f>
        <v>#N/A</v>
      </c>
      <c r="N838" s="8" t="e">
        <f t="shared" si="66"/>
        <v>#N/A</v>
      </c>
      <c r="O838" s="23" t="e">
        <f t="shared" si="67"/>
        <v>#N/A</v>
      </c>
      <c r="AA838" s="8"/>
      <c r="AB838" s="7"/>
      <c r="AC838" s="19"/>
      <c r="AD838" s="7">
        <f>SUM($AB$8:AB838)+CurrentInventory</f>
        <v>0</v>
      </c>
      <c r="AE838" s="7" t="e">
        <f t="shared" si="65"/>
        <v>#N/A</v>
      </c>
    </row>
    <row r="839" spans="11:31" x14ac:dyDescent="0.25">
      <c r="K839" s="8" t="e">
        <f t="shared" si="68"/>
        <v>#N/A</v>
      </c>
      <c r="L839" s="7" t="e">
        <f t="shared" si="69"/>
        <v>#N/A</v>
      </c>
      <c r="N839" s="8" t="e">
        <f t="shared" si="66"/>
        <v>#N/A</v>
      </c>
      <c r="O839" s="23" t="e">
        <f t="shared" si="67"/>
        <v>#N/A</v>
      </c>
      <c r="AA839" s="8"/>
      <c r="AB839" s="7"/>
      <c r="AC839" s="19"/>
      <c r="AD839" s="7">
        <f>SUM($AB$8:AB839)+CurrentInventory</f>
        <v>0</v>
      </c>
      <c r="AE839" s="7" t="e">
        <f t="shared" si="65"/>
        <v>#N/A</v>
      </c>
    </row>
    <row r="840" spans="11:31" x14ac:dyDescent="0.25">
      <c r="K840" s="8" t="e">
        <f t="shared" si="68"/>
        <v>#N/A</v>
      </c>
      <c r="L840" s="7" t="e">
        <f t="shared" si="69"/>
        <v>#N/A</v>
      </c>
      <c r="N840" s="8" t="e">
        <f t="shared" si="66"/>
        <v>#N/A</v>
      </c>
      <c r="O840" s="23" t="e">
        <f t="shared" si="67"/>
        <v>#N/A</v>
      </c>
      <c r="AA840" s="8"/>
      <c r="AB840" s="7"/>
      <c r="AC840" s="19"/>
      <c r="AD840" s="7">
        <f>SUM($AB$8:AB840)+CurrentInventory</f>
        <v>0</v>
      </c>
      <c r="AE840" s="7" t="e">
        <f t="shared" ref="AE840:AE903" si="70">VLOOKUP(AA840,$K$4:$L$1579, 2, FALSE)</f>
        <v>#N/A</v>
      </c>
    </row>
    <row r="841" spans="11:31" x14ac:dyDescent="0.25">
      <c r="K841" s="8" t="e">
        <f t="shared" si="68"/>
        <v>#N/A</v>
      </c>
      <c r="L841" s="7" t="e">
        <f t="shared" si="69"/>
        <v>#N/A</v>
      </c>
      <c r="N841" s="8" t="e">
        <f t="shared" si="66"/>
        <v>#N/A</v>
      </c>
      <c r="O841" s="23" t="e">
        <f t="shared" si="67"/>
        <v>#N/A</v>
      </c>
      <c r="AA841" s="8"/>
      <c r="AB841" s="7"/>
      <c r="AC841" s="19"/>
      <c r="AD841" s="7">
        <f>SUM($AB$8:AB841)+CurrentInventory</f>
        <v>0</v>
      </c>
      <c r="AE841" s="7" t="e">
        <f t="shared" si="70"/>
        <v>#N/A</v>
      </c>
    </row>
    <row r="842" spans="11:31" x14ac:dyDescent="0.25">
      <c r="K842" s="8" t="e">
        <f t="shared" si="68"/>
        <v>#N/A</v>
      </c>
      <c r="L842" s="7" t="e">
        <f t="shared" si="69"/>
        <v>#N/A</v>
      </c>
      <c r="N842" s="8" t="e">
        <f t="shared" si="66"/>
        <v>#N/A</v>
      </c>
      <c r="O842" s="23" t="e">
        <f t="shared" si="67"/>
        <v>#N/A</v>
      </c>
      <c r="AA842" s="8"/>
      <c r="AB842" s="7"/>
      <c r="AC842" s="19"/>
      <c r="AD842" s="7">
        <f>SUM($AB$8:AB842)+CurrentInventory</f>
        <v>0</v>
      </c>
      <c r="AE842" s="7" t="e">
        <f t="shared" si="70"/>
        <v>#N/A</v>
      </c>
    </row>
    <row r="843" spans="11:31" x14ac:dyDescent="0.25">
      <c r="K843" s="8" t="e">
        <f t="shared" si="68"/>
        <v>#N/A</v>
      </c>
      <c r="L843" s="7" t="e">
        <f t="shared" si="69"/>
        <v>#N/A</v>
      </c>
      <c r="N843" s="8" t="e">
        <f t="shared" si="66"/>
        <v>#N/A</v>
      </c>
      <c r="O843" s="23" t="e">
        <f t="shared" si="67"/>
        <v>#N/A</v>
      </c>
      <c r="AA843" s="8"/>
      <c r="AB843" s="7"/>
      <c r="AC843" s="19"/>
      <c r="AD843" s="7">
        <f>SUM($AB$8:AB843)+CurrentInventory</f>
        <v>0</v>
      </c>
      <c r="AE843" s="7" t="e">
        <f t="shared" si="70"/>
        <v>#N/A</v>
      </c>
    </row>
    <row r="844" spans="11:31" x14ac:dyDescent="0.25">
      <c r="K844" s="8" t="e">
        <f t="shared" si="68"/>
        <v>#N/A</v>
      </c>
      <c r="L844" s="7" t="e">
        <f t="shared" si="69"/>
        <v>#N/A</v>
      </c>
      <c r="N844" s="8" t="e">
        <f t="shared" si="66"/>
        <v>#N/A</v>
      </c>
      <c r="O844" s="23" t="e">
        <f t="shared" si="67"/>
        <v>#N/A</v>
      </c>
      <c r="AA844" s="8"/>
      <c r="AB844" s="7"/>
      <c r="AC844" s="19"/>
      <c r="AD844" s="7">
        <f>SUM($AB$8:AB844)+CurrentInventory</f>
        <v>0</v>
      </c>
      <c r="AE844" s="7" t="e">
        <f t="shared" si="70"/>
        <v>#N/A</v>
      </c>
    </row>
    <row r="845" spans="11:31" x14ac:dyDescent="0.25">
      <c r="K845" s="8" t="e">
        <f t="shared" si="68"/>
        <v>#N/A</v>
      </c>
      <c r="L845" s="7" t="e">
        <f t="shared" si="69"/>
        <v>#N/A</v>
      </c>
      <c r="N845" s="8" t="e">
        <f t="shared" si="66"/>
        <v>#N/A</v>
      </c>
      <c r="O845" s="23" t="e">
        <f t="shared" si="67"/>
        <v>#N/A</v>
      </c>
      <c r="AA845" s="8"/>
      <c r="AB845" s="7"/>
      <c r="AC845" s="19"/>
      <c r="AD845" s="7">
        <f>SUM($AB$8:AB845)+CurrentInventory</f>
        <v>0</v>
      </c>
      <c r="AE845" s="7" t="e">
        <f t="shared" si="70"/>
        <v>#N/A</v>
      </c>
    </row>
    <row r="846" spans="11:31" x14ac:dyDescent="0.25">
      <c r="K846" s="8" t="e">
        <f t="shared" si="68"/>
        <v>#N/A</v>
      </c>
      <c r="L846" s="7" t="e">
        <f t="shared" si="69"/>
        <v>#N/A</v>
      </c>
      <c r="N846" s="8" t="e">
        <f t="shared" si="66"/>
        <v>#N/A</v>
      </c>
      <c r="O846" s="23" t="e">
        <f t="shared" si="67"/>
        <v>#N/A</v>
      </c>
      <c r="AA846" s="8"/>
      <c r="AB846" s="7"/>
      <c r="AC846" s="19"/>
      <c r="AD846" s="7">
        <f>SUM($AB$8:AB846)+CurrentInventory</f>
        <v>0</v>
      </c>
      <c r="AE846" s="7" t="e">
        <f t="shared" si="70"/>
        <v>#N/A</v>
      </c>
    </row>
    <row r="847" spans="11:31" x14ac:dyDescent="0.25">
      <c r="K847" s="8" t="e">
        <f t="shared" si="68"/>
        <v>#N/A</v>
      </c>
      <c r="L847" s="7" t="e">
        <f t="shared" si="69"/>
        <v>#N/A</v>
      </c>
      <c r="N847" s="8" t="e">
        <f t="shared" si="66"/>
        <v>#N/A</v>
      </c>
      <c r="O847" s="23" t="e">
        <f t="shared" si="67"/>
        <v>#N/A</v>
      </c>
      <c r="AA847" s="8"/>
      <c r="AB847" s="7"/>
      <c r="AC847" s="19"/>
      <c r="AD847" s="7">
        <f>SUM($AB$8:AB847)+CurrentInventory</f>
        <v>0</v>
      </c>
      <c r="AE847" s="7" t="e">
        <f t="shared" si="70"/>
        <v>#N/A</v>
      </c>
    </row>
    <row r="848" spans="11:31" x14ac:dyDescent="0.25">
      <c r="K848" s="8" t="e">
        <f t="shared" si="68"/>
        <v>#N/A</v>
      </c>
      <c r="L848" s="7" t="e">
        <f t="shared" si="69"/>
        <v>#N/A</v>
      </c>
      <c r="N848" s="8" t="e">
        <f t="shared" si="66"/>
        <v>#N/A</v>
      </c>
      <c r="O848" s="23" t="e">
        <f t="shared" si="67"/>
        <v>#N/A</v>
      </c>
      <c r="AA848" s="8"/>
      <c r="AB848" s="7"/>
      <c r="AC848" s="19"/>
      <c r="AD848" s="7">
        <f>SUM($AB$8:AB848)+CurrentInventory</f>
        <v>0</v>
      </c>
      <c r="AE848" s="7" t="e">
        <f t="shared" si="70"/>
        <v>#N/A</v>
      </c>
    </row>
    <row r="849" spans="11:31" x14ac:dyDescent="0.25">
      <c r="K849" s="8" t="e">
        <f t="shared" si="68"/>
        <v>#N/A</v>
      </c>
      <c r="L849" s="7" t="e">
        <f t="shared" si="69"/>
        <v>#N/A</v>
      </c>
      <c r="N849" s="8" t="e">
        <f t="shared" si="66"/>
        <v>#N/A</v>
      </c>
      <c r="O849" s="23" t="e">
        <f t="shared" si="67"/>
        <v>#N/A</v>
      </c>
      <c r="AA849" s="8"/>
      <c r="AB849" s="7"/>
      <c r="AC849" s="19"/>
      <c r="AD849" s="7">
        <f>SUM($AB$8:AB849)+CurrentInventory</f>
        <v>0</v>
      </c>
      <c r="AE849" s="7" t="e">
        <f t="shared" si="70"/>
        <v>#N/A</v>
      </c>
    </row>
    <row r="850" spans="11:31" x14ac:dyDescent="0.25">
      <c r="K850" s="8" t="e">
        <f t="shared" si="68"/>
        <v>#N/A</v>
      </c>
      <c r="L850" s="7" t="e">
        <f t="shared" si="69"/>
        <v>#N/A</v>
      </c>
      <c r="N850" s="8" t="e">
        <f t="shared" si="66"/>
        <v>#N/A</v>
      </c>
      <c r="O850" s="23" t="e">
        <f t="shared" si="67"/>
        <v>#N/A</v>
      </c>
      <c r="AA850" s="8"/>
      <c r="AB850" s="7"/>
      <c r="AC850" s="19"/>
      <c r="AD850" s="7">
        <f>SUM($AB$8:AB850)+CurrentInventory</f>
        <v>0</v>
      </c>
      <c r="AE850" s="7" t="e">
        <f t="shared" si="70"/>
        <v>#N/A</v>
      </c>
    </row>
    <row r="851" spans="11:31" x14ac:dyDescent="0.25">
      <c r="K851" s="8" t="e">
        <f t="shared" si="68"/>
        <v>#N/A</v>
      </c>
      <c r="L851" s="7" t="e">
        <f t="shared" si="69"/>
        <v>#N/A</v>
      </c>
      <c r="N851" s="8" t="e">
        <f t="shared" si="66"/>
        <v>#N/A</v>
      </c>
      <c r="O851" s="23" t="e">
        <f t="shared" si="67"/>
        <v>#N/A</v>
      </c>
      <c r="AA851" s="8"/>
      <c r="AB851" s="7"/>
      <c r="AC851" s="19"/>
      <c r="AD851" s="7">
        <f>SUM($AB$8:AB851)+CurrentInventory</f>
        <v>0</v>
      </c>
      <c r="AE851" s="7" t="e">
        <f t="shared" si="70"/>
        <v>#N/A</v>
      </c>
    </row>
    <row r="852" spans="11:31" x14ac:dyDescent="0.25">
      <c r="K852" s="8" t="e">
        <f t="shared" si="68"/>
        <v>#N/A</v>
      </c>
      <c r="L852" s="7" t="e">
        <f t="shared" si="69"/>
        <v>#N/A</v>
      </c>
      <c r="N852" s="8" t="e">
        <f t="shared" si="66"/>
        <v>#N/A</v>
      </c>
      <c r="O852" s="23" t="e">
        <f t="shared" si="67"/>
        <v>#N/A</v>
      </c>
      <c r="AA852" s="8"/>
      <c r="AB852" s="7"/>
      <c r="AC852" s="19"/>
      <c r="AD852" s="7">
        <f>SUM($AB$8:AB852)+CurrentInventory</f>
        <v>0</v>
      </c>
      <c r="AE852" s="7" t="e">
        <f t="shared" si="70"/>
        <v>#N/A</v>
      </c>
    </row>
    <row r="853" spans="11:31" x14ac:dyDescent="0.25">
      <c r="K853" s="8" t="e">
        <f t="shared" si="68"/>
        <v>#N/A</v>
      </c>
      <c r="L853" s="7" t="e">
        <f t="shared" si="69"/>
        <v>#N/A</v>
      </c>
      <c r="N853" s="8" t="e">
        <f t="shared" si="66"/>
        <v>#N/A</v>
      </c>
      <c r="O853" s="23" t="e">
        <f t="shared" si="67"/>
        <v>#N/A</v>
      </c>
      <c r="AA853" s="8"/>
      <c r="AB853" s="7"/>
      <c r="AC853" s="19"/>
      <c r="AD853" s="7">
        <f>SUM($AB$8:AB853)+CurrentInventory</f>
        <v>0</v>
      </c>
      <c r="AE853" s="7" t="e">
        <f t="shared" si="70"/>
        <v>#N/A</v>
      </c>
    </row>
    <row r="854" spans="11:31" x14ac:dyDescent="0.25">
      <c r="K854" s="8" t="e">
        <f t="shared" si="68"/>
        <v>#N/A</v>
      </c>
      <c r="L854" s="7" t="e">
        <f t="shared" si="69"/>
        <v>#N/A</v>
      </c>
      <c r="N854" s="8" t="e">
        <f t="shared" si="66"/>
        <v>#N/A</v>
      </c>
      <c r="O854" s="23" t="e">
        <f t="shared" si="67"/>
        <v>#N/A</v>
      </c>
      <c r="AA854" s="8"/>
      <c r="AB854" s="7"/>
      <c r="AC854" s="19"/>
      <c r="AD854" s="7">
        <f>SUM($AB$8:AB854)+CurrentInventory</f>
        <v>0</v>
      </c>
      <c r="AE854" s="7" t="e">
        <f t="shared" si="70"/>
        <v>#N/A</v>
      </c>
    </row>
    <row r="855" spans="11:31" x14ac:dyDescent="0.25">
      <c r="K855" s="8" t="e">
        <f t="shared" si="68"/>
        <v>#N/A</v>
      </c>
      <c r="L855" s="7" t="e">
        <f t="shared" si="69"/>
        <v>#N/A</v>
      </c>
      <c r="N855" s="8" t="e">
        <f t="shared" si="66"/>
        <v>#N/A</v>
      </c>
      <c r="O855" s="23" t="e">
        <f t="shared" si="67"/>
        <v>#N/A</v>
      </c>
      <c r="AA855" s="8"/>
      <c r="AB855" s="7"/>
      <c r="AC855" s="19"/>
      <c r="AD855" s="7">
        <f>SUM($AB$8:AB855)+CurrentInventory</f>
        <v>0</v>
      </c>
      <c r="AE855" s="7" t="e">
        <f t="shared" si="70"/>
        <v>#N/A</v>
      </c>
    </row>
    <row r="856" spans="11:31" x14ac:dyDescent="0.25">
      <c r="K856" s="8" t="e">
        <f t="shared" si="68"/>
        <v>#N/A</v>
      </c>
      <c r="L856" s="7" t="e">
        <f t="shared" si="69"/>
        <v>#N/A</v>
      </c>
      <c r="N856" s="8" t="e">
        <f t="shared" si="66"/>
        <v>#N/A</v>
      </c>
      <c r="O856" s="23" t="e">
        <f t="shared" si="67"/>
        <v>#N/A</v>
      </c>
      <c r="AA856" s="8"/>
      <c r="AB856" s="7"/>
      <c r="AC856" s="19"/>
      <c r="AD856" s="7">
        <f>SUM($AB$8:AB856)+CurrentInventory</f>
        <v>0</v>
      </c>
      <c r="AE856" s="7" t="e">
        <f t="shared" si="70"/>
        <v>#N/A</v>
      </c>
    </row>
    <row r="857" spans="11:31" x14ac:dyDescent="0.25">
      <c r="K857" s="8" t="e">
        <f t="shared" si="68"/>
        <v>#N/A</v>
      </c>
      <c r="L857" s="7" t="e">
        <f t="shared" si="69"/>
        <v>#N/A</v>
      </c>
      <c r="N857" s="8" t="e">
        <f t="shared" si="66"/>
        <v>#N/A</v>
      </c>
      <c r="O857" s="23" t="e">
        <f t="shared" si="67"/>
        <v>#N/A</v>
      </c>
      <c r="AA857" s="8"/>
      <c r="AB857" s="7"/>
      <c r="AC857" s="19"/>
      <c r="AD857" s="7">
        <f>SUM($AB$8:AB857)+CurrentInventory</f>
        <v>0</v>
      </c>
      <c r="AE857" s="7" t="e">
        <f t="shared" si="70"/>
        <v>#N/A</v>
      </c>
    </row>
    <row r="858" spans="11:31" x14ac:dyDescent="0.25">
      <c r="K858" s="8" t="e">
        <f t="shared" si="68"/>
        <v>#N/A</v>
      </c>
      <c r="L858" s="7" t="e">
        <f t="shared" si="69"/>
        <v>#N/A</v>
      </c>
      <c r="N858" s="8" t="e">
        <f t="shared" si="66"/>
        <v>#N/A</v>
      </c>
      <c r="O858" s="23" t="e">
        <f t="shared" si="67"/>
        <v>#N/A</v>
      </c>
      <c r="AA858" s="8"/>
      <c r="AB858" s="7"/>
      <c r="AC858" s="19"/>
      <c r="AD858" s="7">
        <f>SUM($AB$8:AB858)+CurrentInventory</f>
        <v>0</v>
      </c>
      <c r="AE858" s="7" t="e">
        <f t="shared" si="70"/>
        <v>#N/A</v>
      </c>
    </row>
    <row r="859" spans="11:31" x14ac:dyDescent="0.25">
      <c r="K859" s="8" t="e">
        <f t="shared" si="68"/>
        <v>#N/A</v>
      </c>
      <c r="L859" s="7" t="e">
        <f t="shared" si="69"/>
        <v>#N/A</v>
      </c>
      <c r="N859" s="8" t="e">
        <f t="shared" si="66"/>
        <v>#N/A</v>
      </c>
      <c r="O859" s="23" t="e">
        <f t="shared" si="67"/>
        <v>#N/A</v>
      </c>
      <c r="AA859" s="8"/>
      <c r="AB859" s="7"/>
      <c r="AC859" s="19"/>
      <c r="AD859" s="7">
        <f>SUM($AB$8:AB859)+CurrentInventory</f>
        <v>0</v>
      </c>
      <c r="AE859" s="7" t="e">
        <f t="shared" si="70"/>
        <v>#N/A</v>
      </c>
    </row>
    <row r="860" spans="11:31" x14ac:dyDescent="0.25">
      <c r="K860" s="8" t="e">
        <f t="shared" si="68"/>
        <v>#N/A</v>
      </c>
      <c r="L860" s="7" t="e">
        <f t="shared" si="69"/>
        <v>#N/A</v>
      </c>
      <c r="N860" s="8" t="e">
        <f t="shared" si="66"/>
        <v>#N/A</v>
      </c>
      <c r="O860" s="23" t="e">
        <f t="shared" si="67"/>
        <v>#N/A</v>
      </c>
      <c r="AA860" s="8"/>
      <c r="AB860" s="7"/>
      <c r="AC860" s="19"/>
      <c r="AD860" s="7">
        <f>SUM($AB$8:AB860)+CurrentInventory</f>
        <v>0</v>
      </c>
      <c r="AE860" s="7" t="e">
        <f t="shared" si="70"/>
        <v>#N/A</v>
      </c>
    </row>
    <row r="861" spans="11:31" x14ac:dyDescent="0.25">
      <c r="K861" s="8" t="e">
        <f t="shared" si="68"/>
        <v>#N/A</v>
      </c>
      <c r="L861" s="7" t="e">
        <f t="shared" si="69"/>
        <v>#N/A</v>
      </c>
      <c r="N861" s="8" t="e">
        <f t="shared" si="66"/>
        <v>#N/A</v>
      </c>
      <c r="O861" s="23" t="e">
        <f t="shared" si="67"/>
        <v>#N/A</v>
      </c>
      <c r="AA861" s="8"/>
      <c r="AB861" s="7"/>
      <c r="AC861" s="19"/>
      <c r="AD861" s="7">
        <f>SUM($AB$8:AB861)+CurrentInventory</f>
        <v>0</v>
      </c>
      <c r="AE861" s="7" t="e">
        <f t="shared" si="70"/>
        <v>#N/A</v>
      </c>
    </row>
    <row r="862" spans="11:31" x14ac:dyDescent="0.25">
      <c r="K862" s="8" t="e">
        <f t="shared" si="68"/>
        <v>#N/A</v>
      </c>
      <c r="L862" s="7" t="e">
        <f t="shared" si="69"/>
        <v>#N/A</v>
      </c>
      <c r="N862" s="8" t="e">
        <f t="shared" si="66"/>
        <v>#N/A</v>
      </c>
      <c r="O862" s="23" t="e">
        <f t="shared" si="67"/>
        <v>#N/A</v>
      </c>
      <c r="AA862" s="8"/>
      <c r="AB862" s="7"/>
      <c r="AC862" s="19"/>
      <c r="AD862" s="7">
        <f>SUM($AB$8:AB862)+CurrentInventory</f>
        <v>0</v>
      </c>
      <c r="AE862" s="7" t="e">
        <f t="shared" si="70"/>
        <v>#N/A</v>
      </c>
    </row>
    <row r="863" spans="11:31" x14ac:dyDescent="0.25">
      <c r="K863" s="8" t="e">
        <f t="shared" si="68"/>
        <v>#N/A</v>
      </c>
      <c r="L863" s="7" t="e">
        <f t="shared" si="69"/>
        <v>#N/A</v>
      </c>
      <c r="N863" s="8" t="e">
        <f t="shared" si="66"/>
        <v>#N/A</v>
      </c>
      <c r="O863" s="23" t="e">
        <f t="shared" si="67"/>
        <v>#N/A</v>
      </c>
      <c r="AA863" s="8"/>
      <c r="AB863" s="7"/>
      <c r="AC863" s="19"/>
      <c r="AD863" s="7">
        <f>SUM($AB$8:AB863)+CurrentInventory</f>
        <v>0</v>
      </c>
      <c r="AE863" s="7" t="e">
        <f t="shared" si="70"/>
        <v>#N/A</v>
      </c>
    </row>
    <row r="864" spans="11:31" x14ac:dyDescent="0.25">
      <c r="K864" s="8" t="e">
        <f t="shared" si="68"/>
        <v>#N/A</v>
      </c>
      <c r="L864" s="7" t="e">
        <f t="shared" si="69"/>
        <v>#N/A</v>
      </c>
      <c r="N864" s="8" t="e">
        <f t="shared" si="66"/>
        <v>#N/A</v>
      </c>
      <c r="O864" s="23" t="e">
        <f t="shared" si="67"/>
        <v>#N/A</v>
      </c>
      <c r="AA864" s="8"/>
      <c r="AB864" s="7"/>
      <c r="AC864" s="19"/>
      <c r="AD864" s="7">
        <f>SUM($AB$8:AB864)+CurrentInventory</f>
        <v>0</v>
      </c>
      <c r="AE864" s="7" t="e">
        <f t="shared" si="70"/>
        <v>#N/A</v>
      </c>
    </row>
    <row r="865" spans="11:31" x14ac:dyDescent="0.25">
      <c r="K865" s="8" t="e">
        <f t="shared" si="68"/>
        <v>#N/A</v>
      </c>
      <c r="L865" s="7" t="e">
        <f t="shared" si="69"/>
        <v>#N/A</v>
      </c>
      <c r="N865" s="8" t="e">
        <f t="shared" si="66"/>
        <v>#N/A</v>
      </c>
      <c r="O865" s="23" t="e">
        <f t="shared" si="67"/>
        <v>#N/A</v>
      </c>
      <c r="AA865" s="8"/>
      <c r="AB865" s="7"/>
      <c r="AC865" s="19"/>
      <c r="AD865" s="7">
        <f>SUM($AB$8:AB865)+CurrentInventory</f>
        <v>0</v>
      </c>
      <c r="AE865" s="7" t="e">
        <f t="shared" si="70"/>
        <v>#N/A</v>
      </c>
    </row>
    <row r="866" spans="11:31" x14ac:dyDescent="0.25">
      <c r="K866" s="8" t="e">
        <f t="shared" si="68"/>
        <v>#N/A</v>
      </c>
      <c r="L866" s="7" t="e">
        <f t="shared" si="69"/>
        <v>#N/A</v>
      </c>
      <c r="N866" s="8" t="e">
        <f t="shared" si="66"/>
        <v>#N/A</v>
      </c>
      <c r="O866" s="23" t="e">
        <f t="shared" si="67"/>
        <v>#N/A</v>
      </c>
      <c r="AA866" s="8"/>
      <c r="AB866" s="7"/>
      <c r="AC866" s="19"/>
      <c r="AD866" s="7">
        <f>SUM($AB$8:AB866)+CurrentInventory</f>
        <v>0</v>
      </c>
      <c r="AE866" s="7" t="e">
        <f t="shared" si="70"/>
        <v>#N/A</v>
      </c>
    </row>
    <row r="867" spans="11:31" x14ac:dyDescent="0.25">
      <c r="K867" s="8" t="e">
        <f t="shared" si="68"/>
        <v>#N/A</v>
      </c>
      <c r="L867" s="7" t="e">
        <f t="shared" si="69"/>
        <v>#N/A</v>
      </c>
      <c r="N867" s="8" t="e">
        <f t="shared" si="66"/>
        <v>#N/A</v>
      </c>
      <c r="O867" s="23" t="e">
        <f t="shared" si="67"/>
        <v>#N/A</v>
      </c>
      <c r="AA867" s="8"/>
      <c r="AB867" s="7"/>
      <c r="AC867" s="19"/>
      <c r="AD867" s="7">
        <f>SUM($AB$8:AB867)+CurrentInventory</f>
        <v>0</v>
      </c>
      <c r="AE867" s="7" t="e">
        <f t="shared" si="70"/>
        <v>#N/A</v>
      </c>
    </row>
    <row r="868" spans="11:31" x14ac:dyDescent="0.25">
      <c r="K868" s="8" t="e">
        <f t="shared" si="68"/>
        <v>#N/A</v>
      </c>
      <c r="L868" s="7" t="e">
        <f t="shared" si="69"/>
        <v>#N/A</v>
      </c>
      <c r="N868" s="8" t="e">
        <f t="shared" si="66"/>
        <v>#N/A</v>
      </c>
      <c r="O868" s="23" t="e">
        <f t="shared" si="67"/>
        <v>#N/A</v>
      </c>
      <c r="AA868" s="8"/>
      <c r="AB868" s="7"/>
      <c r="AC868" s="19"/>
      <c r="AD868" s="7">
        <f>SUM($AB$8:AB868)+CurrentInventory</f>
        <v>0</v>
      </c>
      <c r="AE868" s="7" t="e">
        <f t="shared" si="70"/>
        <v>#N/A</v>
      </c>
    </row>
    <row r="869" spans="11:31" x14ac:dyDescent="0.25">
      <c r="K869" s="8" t="e">
        <f t="shared" si="68"/>
        <v>#N/A</v>
      </c>
      <c r="L869" s="7" t="e">
        <f t="shared" si="69"/>
        <v>#N/A</v>
      </c>
      <c r="N869" s="8" t="e">
        <f t="shared" si="66"/>
        <v>#N/A</v>
      </c>
      <c r="O869" s="23" t="e">
        <f t="shared" si="67"/>
        <v>#N/A</v>
      </c>
      <c r="AA869" s="8"/>
      <c r="AB869" s="7"/>
      <c r="AC869" s="19"/>
      <c r="AD869" s="7">
        <f>SUM($AB$8:AB869)+CurrentInventory</f>
        <v>0</v>
      </c>
      <c r="AE869" s="7" t="e">
        <f t="shared" si="70"/>
        <v>#N/A</v>
      </c>
    </row>
    <row r="870" spans="11:31" x14ac:dyDescent="0.25">
      <c r="K870" s="8" t="e">
        <f t="shared" si="68"/>
        <v>#N/A</v>
      </c>
      <c r="L870" s="7" t="e">
        <f t="shared" si="69"/>
        <v>#N/A</v>
      </c>
      <c r="N870" s="8" t="e">
        <f t="shared" si="66"/>
        <v>#N/A</v>
      </c>
      <c r="O870" s="23" t="e">
        <f t="shared" si="67"/>
        <v>#N/A</v>
      </c>
      <c r="AA870" s="8"/>
      <c r="AB870" s="7"/>
      <c r="AC870" s="19"/>
      <c r="AD870" s="7">
        <f>SUM($AB$8:AB870)+CurrentInventory</f>
        <v>0</v>
      </c>
      <c r="AE870" s="7" t="e">
        <f t="shared" si="70"/>
        <v>#N/A</v>
      </c>
    </row>
    <row r="871" spans="11:31" x14ac:dyDescent="0.25">
      <c r="K871" s="8" t="e">
        <f t="shared" si="68"/>
        <v>#N/A</v>
      </c>
      <c r="L871" s="7" t="e">
        <f t="shared" si="69"/>
        <v>#N/A</v>
      </c>
      <c r="N871" s="8" t="e">
        <f t="shared" si="66"/>
        <v>#N/A</v>
      </c>
      <c r="O871" s="23" t="e">
        <f t="shared" si="67"/>
        <v>#N/A</v>
      </c>
      <c r="AA871" s="8"/>
      <c r="AB871" s="7"/>
      <c r="AC871" s="19"/>
      <c r="AD871" s="7">
        <f>SUM($AB$8:AB871)+CurrentInventory</f>
        <v>0</v>
      </c>
      <c r="AE871" s="7" t="e">
        <f t="shared" si="70"/>
        <v>#N/A</v>
      </c>
    </row>
    <row r="872" spans="11:31" x14ac:dyDescent="0.25">
      <c r="K872" s="8" t="e">
        <f t="shared" si="68"/>
        <v>#N/A</v>
      </c>
      <c r="L872" s="7" t="e">
        <f t="shared" si="69"/>
        <v>#N/A</v>
      </c>
      <c r="N872" s="8" t="e">
        <f t="shared" si="66"/>
        <v>#N/A</v>
      </c>
      <c r="O872" s="23" t="e">
        <f t="shared" si="67"/>
        <v>#N/A</v>
      </c>
      <c r="AA872" s="8"/>
      <c r="AB872" s="7"/>
      <c r="AC872" s="19"/>
      <c r="AD872" s="7">
        <f>SUM($AB$8:AB872)+CurrentInventory</f>
        <v>0</v>
      </c>
      <c r="AE872" s="7" t="e">
        <f t="shared" si="70"/>
        <v>#N/A</v>
      </c>
    </row>
    <row r="873" spans="11:31" x14ac:dyDescent="0.25">
      <c r="K873" s="8" t="e">
        <f t="shared" si="68"/>
        <v>#N/A</v>
      </c>
      <c r="L873" s="7" t="e">
        <f t="shared" si="69"/>
        <v>#N/A</v>
      </c>
      <c r="N873" s="8" t="e">
        <f t="shared" si="66"/>
        <v>#N/A</v>
      </c>
      <c r="O873" s="23" t="e">
        <f t="shared" si="67"/>
        <v>#N/A</v>
      </c>
      <c r="AA873" s="8"/>
      <c r="AB873" s="7"/>
      <c r="AC873" s="19"/>
      <c r="AD873" s="7">
        <f>SUM($AB$8:AB873)+CurrentInventory</f>
        <v>0</v>
      </c>
      <c r="AE873" s="7" t="e">
        <f t="shared" si="70"/>
        <v>#N/A</v>
      </c>
    </row>
    <row r="874" spans="11:31" x14ac:dyDescent="0.25">
      <c r="K874" s="8" t="e">
        <f t="shared" si="68"/>
        <v>#N/A</v>
      </c>
      <c r="L874" s="7" t="e">
        <f t="shared" si="69"/>
        <v>#N/A</v>
      </c>
      <c r="N874" s="8" t="e">
        <f t="shared" si="66"/>
        <v>#N/A</v>
      </c>
      <c r="O874" s="23" t="e">
        <f t="shared" si="67"/>
        <v>#N/A</v>
      </c>
      <c r="AA874" s="8"/>
      <c r="AB874" s="7"/>
      <c r="AC874" s="19"/>
      <c r="AD874" s="7">
        <f>SUM($AB$8:AB874)+CurrentInventory</f>
        <v>0</v>
      </c>
      <c r="AE874" s="7" t="e">
        <f t="shared" si="70"/>
        <v>#N/A</v>
      </c>
    </row>
    <row r="875" spans="11:31" x14ac:dyDescent="0.25">
      <c r="K875" s="8" t="e">
        <f t="shared" si="68"/>
        <v>#N/A</v>
      </c>
      <c r="L875" s="7" t="e">
        <f t="shared" si="69"/>
        <v>#N/A</v>
      </c>
      <c r="N875" s="8" t="e">
        <f t="shared" si="66"/>
        <v>#N/A</v>
      </c>
      <c r="O875" s="23" t="e">
        <f t="shared" si="67"/>
        <v>#N/A</v>
      </c>
      <c r="AA875" s="8"/>
      <c r="AB875" s="7"/>
      <c r="AC875" s="19"/>
      <c r="AD875" s="7">
        <f>SUM($AB$8:AB875)+CurrentInventory</f>
        <v>0</v>
      </c>
      <c r="AE875" s="7" t="e">
        <f t="shared" si="70"/>
        <v>#N/A</v>
      </c>
    </row>
    <row r="876" spans="11:31" x14ac:dyDescent="0.25">
      <c r="K876" s="8" t="e">
        <f t="shared" si="68"/>
        <v>#N/A</v>
      </c>
      <c r="L876" s="7" t="e">
        <f t="shared" si="69"/>
        <v>#N/A</v>
      </c>
      <c r="N876" s="8" t="e">
        <f t="shared" si="66"/>
        <v>#N/A</v>
      </c>
      <c r="O876" s="23" t="e">
        <f t="shared" si="67"/>
        <v>#N/A</v>
      </c>
      <c r="AA876" s="8"/>
      <c r="AB876" s="7"/>
      <c r="AC876" s="19"/>
      <c r="AD876" s="7">
        <f>SUM($AB$8:AB876)+CurrentInventory</f>
        <v>0</v>
      </c>
      <c r="AE876" s="7" t="e">
        <f t="shared" si="70"/>
        <v>#N/A</v>
      </c>
    </row>
    <row r="877" spans="11:31" x14ac:dyDescent="0.25">
      <c r="K877" s="8" t="e">
        <f t="shared" si="68"/>
        <v>#N/A</v>
      </c>
      <c r="L877" s="7" t="e">
        <f t="shared" si="69"/>
        <v>#N/A</v>
      </c>
      <c r="N877" s="8" t="e">
        <f t="shared" si="66"/>
        <v>#N/A</v>
      </c>
      <c r="O877" s="23" t="e">
        <f t="shared" si="67"/>
        <v>#N/A</v>
      </c>
      <c r="AA877" s="8"/>
      <c r="AB877" s="7"/>
      <c r="AC877" s="19"/>
      <c r="AD877" s="7">
        <f>SUM($AB$8:AB877)+CurrentInventory</f>
        <v>0</v>
      </c>
      <c r="AE877" s="7" t="e">
        <f t="shared" si="70"/>
        <v>#N/A</v>
      </c>
    </row>
    <row r="878" spans="11:31" x14ac:dyDescent="0.25">
      <c r="K878" s="8" t="e">
        <f t="shared" si="68"/>
        <v>#N/A</v>
      </c>
      <c r="L878" s="7" t="e">
        <f t="shared" si="69"/>
        <v>#N/A</v>
      </c>
      <c r="N878" s="8" t="e">
        <f t="shared" si="66"/>
        <v>#N/A</v>
      </c>
      <c r="O878" s="23" t="e">
        <f t="shared" si="67"/>
        <v>#N/A</v>
      </c>
      <c r="AA878" s="8"/>
      <c r="AB878" s="7"/>
      <c r="AC878" s="19"/>
      <c r="AD878" s="7">
        <f>SUM($AB$8:AB878)+CurrentInventory</f>
        <v>0</v>
      </c>
      <c r="AE878" s="7" t="e">
        <f t="shared" si="70"/>
        <v>#N/A</v>
      </c>
    </row>
    <row r="879" spans="11:31" x14ac:dyDescent="0.25">
      <c r="K879" s="8" t="e">
        <f t="shared" si="68"/>
        <v>#N/A</v>
      </c>
      <c r="L879" s="7" t="e">
        <f t="shared" si="69"/>
        <v>#N/A</v>
      </c>
      <c r="N879" s="8" t="e">
        <f t="shared" si="66"/>
        <v>#N/A</v>
      </c>
      <c r="O879" s="23" t="e">
        <f t="shared" si="67"/>
        <v>#N/A</v>
      </c>
      <c r="AA879" s="8"/>
      <c r="AB879" s="7"/>
      <c r="AC879" s="19"/>
      <c r="AD879" s="7">
        <f>SUM($AB$8:AB879)+CurrentInventory</f>
        <v>0</v>
      </c>
      <c r="AE879" s="7" t="e">
        <f t="shared" si="70"/>
        <v>#N/A</v>
      </c>
    </row>
    <row r="880" spans="11:31" x14ac:dyDescent="0.25">
      <c r="K880" s="8" t="e">
        <f t="shared" si="68"/>
        <v>#N/A</v>
      </c>
      <c r="L880" s="7" t="e">
        <f t="shared" si="69"/>
        <v>#N/A</v>
      </c>
      <c r="N880" s="8" t="e">
        <f t="shared" si="66"/>
        <v>#N/A</v>
      </c>
      <c r="O880" s="23" t="e">
        <f t="shared" si="67"/>
        <v>#N/A</v>
      </c>
      <c r="AA880" s="8"/>
      <c r="AB880" s="7"/>
      <c r="AC880" s="19"/>
      <c r="AD880" s="7">
        <f>SUM($AB$8:AB880)+CurrentInventory</f>
        <v>0</v>
      </c>
      <c r="AE880" s="7" t="e">
        <f t="shared" si="70"/>
        <v>#N/A</v>
      </c>
    </row>
    <row r="881" spans="11:31" x14ac:dyDescent="0.25">
      <c r="K881" s="8" t="e">
        <f t="shared" si="68"/>
        <v>#N/A</v>
      </c>
      <c r="L881" s="7" t="e">
        <f t="shared" si="69"/>
        <v>#N/A</v>
      </c>
      <c r="N881" s="8" t="e">
        <f t="shared" si="66"/>
        <v>#N/A</v>
      </c>
      <c r="O881" s="23" t="e">
        <f t="shared" si="67"/>
        <v>#N/A</v>
      </c>
      <c r="AA881" s="8"/>
      <c r="AB881" s="7"/>
      <c r="AC881" s="19"/>
      <c r="AD881" s="7">
        <f>SUM($AB$8:AB881)+CurrentInventory</f>
        <v>0</v>
      </c>
      <c r="AE881" s="7" t="e">
        <f t="shared" si="70"/>
        <v>#N/A</v>
      </c>
    </row>
    <row r="882" spans="11:31" x14ac:dyDescent="0.25">
      <c r="K882" s="8" t="e">
        <f t="shared" si="68"/>
        <v>#N/A</v>
      </c>
      <c r="L882" s="7" t="e">
        <f t="shared" si="69"/>
        <v>#N/A</v>
      </c>
      <c r="N882" s="8" t="e">
        <f t="shared" si="66"/>
        <v>#N/A</v>
      </c>
      <c r="O882" s="23" t="e">
        <f t="shared" si="67"/>
        <v>#N/A</v>
      </c>
      <c r="AA882" s="8"/>
      <c r="AB882" s="7"/>
      <c r="AC882" s="19"/>
      <c r="AD882" s="7">
        <f>SUM($AB$8:AB882)+CurrentInventory</f>
        <v>0</v>
      </c>
      <c r="AE882" s="7" t="e">
        <f t="shared" si="70"/>
        <v>#N/A</v>
      </c>
    </row>
    <row r="883" spans="11:31" x14ac:dyDescent="0.25">
      <c r="K883" s="8" t="e">
        <f t="shared" si="68"/>
        <v>#N/A</v>
      </c>
      <c r="L883" s="7" t="e">
        <f t="shared" si="69"/>
        <v>#N/A</v>
      </c>
      <c r="N883" s="8" t="e">
        <f t="shared" si="66"/>
        <v>#N/A</v>
      </c>
      <c r="O883" s="23" t="e">
        <f t="shared" si="67"/>
        <v>#N/A</v>
      </c>
      <c r="AA883" s="8"/>
      <c r="AB883" s="7"/>
      <c r="AC883" s="19"/>
      <c r="AD883" s="7">
        <f>SUM($AB$8:AB883)+CurrentInventory</f>
        <v>0</v>
      </c>
      <c r="AE883" s="7" t="e">
        <f t="shared" si="70"/>
        <v>#N/A</v>
      </c>
    </row>
    <row r="884" spans="11:31" x14ac:dyDescent="0.25">
      <c r="K884" s="8" t="e">
        <f t="shared" si="68"/>
        <v>#N/A</v>
      </c>
      <c r="L884" s="7" t="e">
        <f t="shared" si="69"/>
        <v>#N/A</v>
      </c>
      <c r="N884" s="8" t="e">
        <f t="shared" si="66"/>
        <v>#N/A</v>
      </c>
      <c r="O884" s="23" t="e">
        <f t="shared" si="67"/>
        <v>#N/A</v>
      </c>
      <c r="AA884" s="8"/>
      <c r="AB884" s="7"/>
      <c r="AC884" s="19"/>
      <c r="AD884" s="7">
        <f>SUM($AB$8:AB884)+CurrentInventory</f>
        <v>0</v>
      </c>
      <c r="AE884" s="7" t="e">
        <f t="shared" si="70"/>
        <v>#N/A</v>
      </c>
    </row>
    <row r="885" spans="11:31" x14ac:dyDescent="0.25">
      <c r="K885" s="8" t="e">
        <f t="shared" si="68"/>
        <v>#N/A</v>
      </c>
      <c r="L885" s="7" t="e">
        <f t="shared" si="69"/>
        <v>#N/A</v>
      </c>
      <c r="N885" s="8" t="e">
        <f t="shared" si="66"/>
        <v>#N/A</v>
      </c>
      <c r="O885" s="23" t="e">
        <f t="shared" si="67"/>
        <v>#N/A</v>
      </c>
      <c r="AA885" s="8"/>
      <c r="AB885" s="7"/>
      <c r="AC885" s="19"/>
      <c r="AD885" s="7">
        <f>SUM($AB$8:AB885)+CurrentInventory</f>
        <v>0</v>
      </c>
      <c r="AE885" s="7" t="e">
        <f t="shared" si="70"/>
        <v>#N/A</v>
      </c>
    </row>
    <row r="886" spans="11:31" x14ac:dyDescent="0.25">
      <c r="K886" s="8" t="e">
        <f t="shared" si="68"/>
        <v>#N/A</v>
      </c>
      <c r="L886" s="7" t="e">
        <f t="shared" si="69"/>
        <v>#N/A</v>
      </c>
      <c r="N886" s="8" t="e">
        <f t="shared" si="66"/>
        <v>#N/A</v>
      </c>
      <c r="O886" s="23" t="e">
        <f t="shared" si="67"/>
        <v>#N/A</v>
      </c>
      <c r="AA886" s="8"/>
      <c r="AB886" s="7"/>
      <c r="AC886" s="19"/>
      <c r="AD886" s="7">
        <f>SUM($AB$8:AB886)+CurrentInventory</f>
        <v>0</v>
      </c>
      <c r="AE886" s="7" t="e">
        <f t="shared" si="70"/>
        <v>#N/A</v>
      </c>
    </row>
    <row r="887" spans="11:31" x14ac:dyDescent="0.25">
      <c r="K887" s="8" t="e">
        <f t="shared" si="68"/>
        <v>#N/A</v>
      </c>
      <c r="L887" s="7" t="e">
        <f t="shared" si="69"/>
        <v>#N/A</v>
      </c>
      <c r="N887" s="8" t="e">
        <f t="shared" si="66"/>
        <v>#N/A</v>
      </c>
      <c r="O887" s="23" t="e">
        <f t="shared" si="67"/>
        <v>#N/A</v>
      </c>
      <c r="AA887" s="8"/>
      <c r="AB887" s="7"/>
      <c r="AC887" s="19"/>
      <c r="AD887" s="7">
        <f>SUM($AB$8:AB887)+CurrentInventory</f>
        <v>0</v>
      </c>
      <c r="AE887" s="7" t="e">
        <f t="shared" si="70"/>
        <v>#N/A</v>
      </c>
    </row>
    <row r="888" spans="11:31" x14ac:dyDescent="0.25">
      <c r="K888" s="8" t="e">
        <f t="shared" si="68"/>
        <v>#N/A</v>
      </c>
      <c r="L888" s="7" t="e">
        <f t="shared" si="69"/>
        <v>#N/A</v>
      </c>
      <c r="N888" s="8" t="e">
        <f t="shared" si="66"/>
        <v>#N/A</v>
      </c>
      <c r="O888" s="23" t="e">
        <f t="shared" si="67"/>
        <v>#N/A</v>
      </c>
      <c r="AA888" s="8"/>
      <c r="AB888" s="7"/>
      <c r="AC888" s="19"/>
      <c r="AD888" s="7">
        <f>SUM($AB$8:AB888)+CurrentInventory</f>
        <v>0</v>
      </c>
      <c r="AE888" s="7" t="e">
        <f t="shared" si="70"/>
        <v>#N/A</v>
      </c>
    </row>
    <row r="889" spans="11:31" x14ac:dyDescent="0.25">
      <c r="K889" s="8" t="e">
        <f t="shared" si="68"/>
        <v>#N/A</v>
      </c>
      <c r="L889" s="7" t="e">
        <f t="shared" si="69"/>
        <v>#N/A</v>
      </c>
      <c r="N889" s="8" t="e">
        <f t="shared" si="66"/>
        <v>#N/A</v>
      </c>
      <c r="O889" s="23" t="e">
        <f t="shared" si="67"/>
        <v>#N/A</v>
      </c>
      <c r="AA889" s="8"/>
      <c r="AB889" s="7"/>
      <c r="AC889" s="19"/>
      <c r="AD889" s="7">
        <f>SUM($AB$8:AB889)+CurrentInventory</f>
        <v>0</v>
      </c>
      <c r="AE889" s="7" t="e">
        <f t="shared" si="70"/>
        <v>#N/A</v>
      </c>
    </row>
    <row r="890" spans="11:31" x14ac:dyDescent="0.25">
      <c r="K890" s="8" t="e">
        <f t="shared" si="68"/>
        <v>#N/A</v>
      </c>
      <c r="L890" s="7" t="e">
        <f t="shared" si="69"/>
        <v>#N/A</v>
      </c>
      <c r="N890" s="8" t="e">
        <f t="shared" si="66"/>
        <v>#N/A</v>
      </c>
      <c r="O890" s="23" t="e">
        <f t="shared" si="67"/>
        <v>#N/A</v>
      </c>
      <c r="AA890" s="8"/>
      <c r="AB890" s="7"/>
      <c r="AC890" s="19"/>
      <c r="AD890" s="7">
        <f>SUM($AB$8:AB890)+CurrentInventory</f>
        <v>0</v>
      </c>
      <c r="AE890" s="7" t="e">
        <f t="shared" si="70"/>
        <v>#N/A</v>
      </c>
    </row>
    <row r="891" spans="11:31" x14ac:dyDescent="0.25">
      <c r="K891" s="8" t="e">
        <f t="shared" si="68"/>
        <v>#N/A</v>
      </c>
      <c r="L891" s="7" t="e">
        <f t="shared" si="69"/>
        <v>#N/A</v>
      </c>
      <c r="N891" s="8" t="e">
        <f t="shared" si="66"/>
        <v>#N/A</v>
      </c>
      <c r="O891" s="23" t="e">
        <f t="shared" si="67"/>
        <v>#N/A</v>
      </c>
      <c r="AA891" s="8"/>
      <c r="AB891" s="7"/>
      <c r="AC891" s="19"/>
      <c r="AD891" s="7">
        <f>SUM($AB$8:AB891)+CurrentInventory</f>
        <v>0</v>
      </c>
      <c r="AE891" s="7" t="e">
        <f t="shared" si="70"/>
        <v>#N/A</v>
      </c>
    </row>
    <row r="892" spans="11:31" x14ac:dyDescent="0.25">
      <c r="K892" s="8" t="e">
        <f t="shared" si="68"/>
        <v>#N/A</v>
      </c>
      <c r="L892" s="7" t="e">
        <f t="shared" si="69"/>
        <v>#N/A</v>
      </c>
      <c r="N892" s="8" t="e">
        <f t="shared" si="66"/>
        <v>#N/A</v>
      </c>
      <c r="O892" s="23" t="e">
        <f t="shared" si="67"/>
        <v>#N/A</v>
      </c>
      <c r="AA892" s="8"/>
      <c r="AB892" s="7"/>
      <c r="AC892" s="19"/>
      <c r="AD892" s="7">
        <f>SUM($AB$8:AB892)+CurrentInventory</f>
        <v>0</v>
      </c>
      <c r="AE892" s="7" t="e">
        <f t="shared" si="70"/>
        <v>#N/A</v>
      </c>
    </row>
    <row r="893" spans="11:31" x14ac:dyDescent="0.25">
      <c r="K893" s="8" t="e">
        <f t="shared" si="68"/>
        <v>#N/A</v>
      </c>
      <c r="L893" s="7" t="e">
        <f t="shared" si="69"/>
        <v>#N/A</v>
      </c>
      <c r="N893" s="8" t="e">
        <f t="shared" si="66"/>
        <v>#N/A</v>
      </c>
      <c r="O893" s="23" t="e">
        <f t="shared" si="67"/>
        <v>#N/A</v>
      </c>
      <c r="AA893" s="8"/>
      <c r="AB893" s="7"/>
      <c r="AC893" s="19"/>
      <c r="AD893" s="7">
        <f>SUM($AB$8:AB893)+CurrentInventory</f>
        <v>0</v>
      </c>
      <c r="AE893" s="7" t="e">
        <f t="shared" si="70"/>
        <v>#N/A</v>
      </c>
    </row>
    <row r="894" spans="11:31" x14ac:dyDescent="0.25">
      <c r="K894" s="8" t="e">
        <f t="shared" si="68"/>
        <v>#N/A</v>
      </c>
      <c r="L894" s="7" t="e">
        <f t="shared" si="69"/>
        <v>#N/A</v>
      </c>
      <c r="N894" s="8" t="e">
        <f t="shared" si="66"/>
        <v>#N/A</v>
      </c>
      <c r="O894" s="23" t="e">
        <f t="shared" si="67"/>
        <v>#N/A</v>
      </c>
      <c r="AA894" s="8"/>
      <c r="AB894" s="7"/>
      <c r="AC894" s="19"/>
      <c r="AD894" s="7">
        <f>SUM($AB$8:AB894)+CurrentInventory</f>
        <v>0</v>
      </c>
      <c r="AE894" s="7" t="e">
        <f t="shared" si="70"/>
        <v>#N/A</v>
      </c>
    </row>
    <row r="895" spans="11:31" x14ac:dyDescent="0.25">
      <c r="K895" s="8" t="e">
        <f t="shared" si="68"/>
        <v>#N/A</v>
      </c>
      <c r="L895" s="7" t="e">
        <f t="shared" si="69"/>
        <v>#N/A</v>
      </c>
      <c r="N895" s="8" t="e">
        <f t="shared" si="66"/>
        <v>#N/A</v>
      </c>
      <c r="O895" s="23" t="e">
        <f t="shared" si="67"/>
        <v>#N/A</v>
      </c>
      <c r="AA895" s="8"/>
      <c r="AB895" s="7"/>
      <c r="AC895" s="19"/>
      <c r="AD895" s="7">
        <f>SUM($AB$8:AB895)+CurrentInventory</f>
        <v>0</v>
      </c>
      <c r="AE895" s="7" t="e">
        <f t="shared" si="70"/>
        <v>#N/A</v>
      </c>
    </row>
    <row r="896" spans="11:31" x14ac:dyDescent="0.25">
      <c r="K896" s="8" t="e">
        <f t="shared" si="68"/>
        <v>#N/A</v>
      </c>
      <c r="L896" s="7" t="e">
        <f t="shared" si="69"/>
        <v>#N/A</v>
      </c>
      <c r="N896" s="8" t="e">
        <f t="shared" si="66"/>
        <v>#N/A</v>
      </c>
      <c r="O896" s="23" t="e">
        <f t="shared" si="67"/>
        <v>#N/A</v>
      </c>
      <c r="AA896" s="8"/>
      <c r="AB896" s="7"/>
      <c r="AC896" s="19"/>
      <c r="AD896" s="7">
        <f>SUM($AB$8:AB896)+CurrentInventory</f>
        <v>0</v>
      </c>
      <c r="AE896" s="7" t="e">
        <f t="shared" si="70"/>
        <v>#N/A</v>
      </c>
    </row>
    <row r="897" spans="11:31" x14ac:dyDescent="0.25">
      <c r="K897" s="8" t="e">
        <f t="shared" si="68"/>
        <v>#N/A</v>
      </c>
      <c r="L897" s="7" t="e">
        <f t="shared" si="69"/>
        <v>#N/A</v>
      </c>
      <c r="N897" s="8" t="e">
        <f t="shared" si="66"/>
        <v>#N/A</v>
      </c>
      <c r="O897" s="23" t="e">
        <f t="shared" si="67"/>
        <v>#N/A</v>
      </c>
      <c r="AA897" s="8"/>
      <c r="AB897" s="7"/>
      <c r="AC897" s="19"/>
      <c r="AD897" s="7">
        <f>SUM($AB$8:AB897)+CurrentInventory</f>
        <v>0</v>
      </c>
      <c r="AE897" s="7" t="e">
        <f t="shared" si="70"/>
        <v>#N/A</v>
      </c>
    </row>
    <row r="898" spans="11:31" x14ac:dyDescent="0.25">
      <c r="K898" s="8" t="e">
        <f t="shared" si="68"/>
        <v>#N/A</v>
      </c>
      <c r="L898" s="7" t="e">
        <f t="shared" si="69"/>
        <v>#N/A</v>
      </c>
      <c r="N898" s="8" t="e">
        <f t="shared" si="66"/>
        <v>#N/A</v>
      </c>
      <c r="O898" s="23" t="e">
        <f t="shared" si="67"/>
        <v>#N/A</v>
      </c>
      <c r="AA898" s="8"/>
      <c r="AB898" s="7"/>
      <c r="AC898" s="19"/>
      <c r="AD898" s="7">
        <f>SUM($AB$8:AB898)+CurrentInventory</f>
        <v>0</v>
      </c>
      <c r="AE898" s="7" t="e">
        <f t="shared" si="70"/>
        <v>#N/A</v>
      </c>
    </row>
    <row r="899" spans="11:31" x14ac:dyDescent="0.25">
      <c r="K899" s="8" t="e">
        <f t="shared" si="68"/>
        <v>#N/A</v>
      </c>
      <c r="L899" s="7" t="e">
        <f t="shared" si="69"/>
        <v>#N/A</v>
      </c>
      <c r="N899" s="8" t="e">
        <f t="shared" si="66"/>
        <v>#N/A</v>
      </c>
      <c r="O899" s="23" t="e">
        <f t="shared" si="67"/>
        <v>#N/A</v>
      </c>
      <c r="AA899" s="8"/>
      <c r="AB899" s="7"/>
      <c r="AC899" s="19"/>
      <c r="AD899" s="7">
        <f>SUM($AB$8:AB899)+CurrentInventory</f>
        <v>0</v>
      </c>
      <c r="AE899" s="7" t="e">
        <f t="shared" si="70"/>
        <v>#N/A</v>
      </c>
    </row>
    <row r="900" spans="11:31" x14ac:dyDescent="0.25">
      <c r="K900" s="8" t="e">
        <f t="shared" si="68"/>
        <v>#N/A</v>
      </c>
      <c r="L900" s="7" t="e">
        <f t="shared" si="69"/>
        <v>#N/A</v>
      </c>
      <c r="N900" s="8" t="e">
        <f t="shared" si="66"/>
        <v>#N/A</v>
      </c>
      <c r="O900" s="23" t="e">
        <f t="shared" si="67"/>
        <v>#N/A</v>
      </c>
      <c r="AA900" s="8"/>
      <c r="AB900" s="7"/>
      <c r="AC900" s="19"/>
      <c r="AD900" s="7">
        <f>SUM($AB$8:AB900)+CurrentInventory</f>
        <v>0</v>
      </c>
      <c r="AE900" s="7" t="e">
        <f t="shared" si="70"/>
        <v>#N/A</v>
      </c>
    </row>
    <row r="901" spans="11:31" x14ac:dyDescent="0.25">
      <c r="K901" s="8" t="e">
        <f t="shared" si="68"/>
        <v>#N/A</v>
      </c>
      <c r="L901" s="7" t="e">
        <f t="shared" si="69"/>
        <v>#N/A</v>
      </c>
      <c r="N901" s="8" t="e">
        <f t="shared" ref="N901:N964" si="71">K901</f>
        <v>#N/A</v>
      </c>
      <c r="O901" s="23" t="e">
        <f t="shared" ref="O901:O964" si="72">VLOOKUP(K901,$B$4:$D$97, 3,TRUE)</f>
        <v>#N/A</v>
      </c>
      <c r="AA901" s="8"/>
      <c r="AB901" s="7"/>
      <c r="AC901" s="19"/>
      <c r="AD901" s="7">
        <f>SUM($AB$8:AB901)+CurrentInventory</f>
        <v>0</v>
      </c>
      <c r="AE901" s="7" t="e">
        <f t="shared" si="70"/>
        <v>#N/A</v>
      </c>
    </row>
    <row r="902" spans="11:31" x14ac:dyDescent="0.25">
      <c r="K902" s="8" t="e">
        <f t="shared" ref="K902:K965" si="73">IF(K901+1&gt;MAX($B$4:$B$97), NA(), K901+1)</f>
        <v>#N/A</v>
      </c>
      <c r="L902" s="7" t="e">
        <f t="shared" ref="L902:L965" si="74">VLOOKUP(K902,$B$4:$C$97, 2,TRUE)</f>
        <v>#N/A</v>
      </c>
      <c r="N902" s="8" t="e">
        <f t="shared" si="71"/>
        <v>#N/A</v>
      </c>
      <c r="O902" s="23" t="e">
        <f t="shared" si="72"/>
        <v>#N/A</v>
      </c>
      <c r="AA902" s="8"/>
      <c r="AB902" s="7"/>
      <c r="AC902" s="19"/>
      <c r="AD902" s="7">
        <f>SUM($AB$8:AB902)+CurrentInventory</f>
        <v>0</v>
      </c>
      <c r="AE902" s="7" t="e">
        <f t="shared" si="70"/>
        <v>#N/A</v>
      </c>
    </row>
    <row r="903" spans="11:31" x14ac:dyDescent="0.25">
      <c r="K903" s="8" t="e">
        <f t="shared" si="73"/>
        <v>#N/A</v>
      </c>
      <c r="L903" s="7" t="e">
        <f t="shared" si="74"/>
        <v>#N/A</v>
      </c>
      <c r="N903" s="8" t="e">
        <f t="shared" si="71"/>
        <v>#N/A</v>
      </c>
      <c r="O903" s="23" t="e">
        <f t="shared" si="72"/>
        <v>#N/A</v>
      </c>
      <c r="AA903" s="8"/>
      <c r="AB903" s="7"/>
      <c r="AC903" s="19"/>
      <c r="AD903" s="7">
        <f>SUM($AB$8:AB903)+CurrentInventory</f>
        <v>0</v>
      </c>
      <c r="AE903" s="7" t="e">
        <f t="shared" si="70"/>
        <v>#N/A</v>
      </c>
    </row>
    <row r="904" spans="11:31" x14ac:dyDescent="0.25">
      <c r="K904" s="8" t="e">
        <f t="shared" si="73"/>
        <v>#N/A</v>
      </c>
      <c r="L904" s="7" t="e">
        <f t="shared" si="74"/>
        <v>#N/A</v>
      </c>
      <c r="N904" s="8" t="e">
        <f t="shared" si="71"/>
        <v>#N/A</v>
      </c>
      <c r="O904" s="23" t="e">
        <f t="shared" si="72"/>
        <v>#N/A</v>
      </c>
      <c r="AA904" s="8"/>
      <c r="AB904" s="7"/>
      <c r="AC904" s="19"/>
      <c r="AD904" s="7">
        <f>SUM($AB$8:AB904)+CurrentInventory</f>
        <v>0</v>
      </c>
      <c r="AE904" s="7" t="e">
        <f t="shared" ref="AE904:AE967" si="75">VLOOKUP(AA904,$K$4:$L$1579, 2, FALSE)</f>
        <v>#N/A</v>
      </c>
    </row>
    <row r="905" spans="11:31" x14ac:dyDescent="0.25">
      <c r="K905" s="8" t="e">
        <f t="shared" si="73"/>
        <v>#N/A</v>
      </c>
      <c r="L905" s="7" t="e">
        <f t="shared" si="74"/>
        <v>#N/A</v>
      </c>
      <c r="N905" s="8" t="e">
        <f t="shared" si="71"/>
        <v>#N/A</v>
      </c>
      <c r="O905" s="23" t="e">
        <f t="shared" si="72"/>
        <v>#N/A</v>
      </c>
      <c r="AA905" s="8"/>
      <c r="AB905" s="7"/>
      <c r="AC905" s="19"/>
      <c r="AD905" s="7">
        <f>SUM($AB$8:AB905)+CurrentInventory</f>
        <v>0</v>
      </c>
      <c r="AE905" s="7" t="e">
        <f t="shared" si="75"/>
        <v>#N/A</v>
      </c>
    </row>
    <row r="906" spans="11:31" x14ac:dyDescent="0.25">
      <c r="K906" s="8" t="e">
        <f t="shared" si="73"/>
        <v>#N/A</v>
      </c>
      <c r="L906" s="7" t="e">
        <f t="shared" si="74"/>
        <v>#N/A</v>
      </c>
      <c r="N906" s="8" t="e">
        <f t="shared" si="71"/>
        <v>#N/A</v>
      </c>
      <c r="O906" s="23" t="e">
        <f t="shared" si="72"/>
        <v>#N/A</v>
      </c>
      <c r="AA906" s="8"/>
      <c r="AB906" s="7"/>
      <c r="AC906" s="19"/>
      <c r="AD906" s="7">
        <f>SUM($AB$8:AB906)+CurrentInventory</f>
        <v>0</v>
      </c>
      <c r="AE906" s="7" t="e">
        <f t="shared" si="75"/>
        <v>#N/A</v>
      </c>
    </row>
    <row r="907" spans="11:31" x14ac:dyDescent="0.25">
      <c r="K907" s="8" t="e">
        <f t="shared" si="73"/>
        <v>#N/A</v>
      </c>
      <c r="L907" s="7" t="e">
        <f t="shared" si="74"/>
        <v>#N/A</v>
      </c>
      <c r="N907" s="8" t="e">
        <f t="shared" si="71"/>
        <v>#N/A</v>
      </c>
      <c r="O907" s="23" t="e">
        <f t="shared" si="72"/>
        <v>#N/A</v>
      </c>
      <c r="AA907" s="8"/>
      <c r="AB907" s="7"/>
      <c r="AC907" s="19"/>
      <c r="AD907" s="7">
        <f>SUM($AB$8:AB907)+CurrentInventory</f>
        <v>0</v>
      </c>
      <c r="AE907" s="7" t="e">
        <f t="shared" si="75"/>
        <v>#N/A</v>
      </c>
    </row>
    <row r="908" spans="11:31" x14ac:dyDescent="0.25">
      <c r="K908" s="8" t="e">
        <f t="shared" si="73"/>
        <v>#N/A</v>
      </c>
      <c r="L908" s="7" t="e">
        <f t="shared" si="74"/>
        <v>#N/A</v>
      </c>
      <c r="N908" s="8" t="e">
        <f t="shared" si="71"/>
        <v>#N/A</v>
      </c>
      <c r="O908" s="23" t="e">
        <f t="shared" si="72"/>
        <v>#N/A</v>
      </c>
      <c r="AA908" s="8"/>
      <c r="AB908" s="7"/>
      <c r="AC908" s="19"/>
      <c r="AD908" s="7">
        <f>SUM($AB$8:AB908)+CurrentInventory</f>
        <v>0</v>
      </c>
      <c r="AE908" s="7" t="e">
        <f t="shared" si="75"/>
        <v>#N/A</v>
      </c>
    </row>
    <row r="909" spans="11:31" x14ac:dyDescent="0.25">
      <c r="K909" s="8" t="e">
        <f t="shared" si="73"/>
        <v>#N/A</v>
      </c>
      <c r="L909" s="7" t="e">
        <f t="shared" si="74"/>
        <v>#N/A</v>
      </c>
      <c r="N909" s="8" t="e">
        <f t="shared" si="71"/>
        <v>#N/A</v>
      </c>
      <c r="O909" s="23" t="e">
        <f t="shared" si="72"/>
        <v>#N/A</v>
      </c>
      <c r="AA909" s="8"/>
      <c r="AB909" s="7"/>
      <c r="AC909" s="19"/>
      <c r="AD909" s="7">
        <f>SUM($AB$8:AB909)+CurrentInventory</f>
        <v>0</v>
      </c>
      <c r="AE909" s="7" t="e">
        <f t="shared" si="75"/>
        <v>#N/A</v>
      </c>
    </row>
    <row r="910" spans="11:31" x14ac:dyDescent="0.25">
      <c r="K910" s="8" t="e">
        <f t="shared" si="73"/>
        <v>#N/A</v>
      </c>
      <c r="L910" s="7" t="e">
        <f t="shared" si="74"/>
        <v>#N/A</v>
      </c>
      <c r="N910" s="8" t="e">
        <f t="shared" si="71"/>
        <v>#N/A</v>
      </c>
      <c r="O910" s="23" t="e">
        <f t="shared" si="72"/>
        <v>#N/A</v>
      </c>
      <c r="AA910" s="8"/>
      <c r="AB910" s="7"/>
      <c r="AC910" s="19"/>
      <c r="AD910" s="7">
        <f>SUM($AB$8:AB910)+CurrentInventory</f>
        <v>0</v>
      </c>
      <c r="AE910" s="7" t="e">
        <f t="shared" si="75"/>
        <v>#N/A</v>
      </c>
    </row>
    <row r="911" spans="11:31" x14ac:dyDescent="0.25">
      <c r="K911" s="8" t="e">
        <f t="shared" si="73"/>
        <v>#N/A</v>
      </c>
      <c r="L911" s="7" t="e">
        <f t="shared" si="74"/>
        <v>#N/A</v>
      </c>
      <c r="N911" s="8" t="e">
        <f t="shared" si="71"/>
        <v>#N/A</v>
      </c>
      <c r="O911" s="23" t="e">
        <f t="shared" si="72"/>
        <v>#N/A</v>
      </c>
      <c r="AA911" s="8"/>
      <c r="AB911" s="7"/>
      <c r="AC911" s="19"/>
      <c r="AD911" s="7">
        <f>SUM($AB$8:AB911)+CurrentInventory</f>
        <v>0</v>
      </c>
      <c r="AE911" s="7" t="e">
        <f t="shared" si="75"/>
        <v>#N/A</v>
      </c>
    </row>
    <row r="912" spans="11:31" x14ac:dyDescent="0.25">
      <c r="K912" s="8" t="e">
        <f t="shared" si="73"/>
        <v>#N/A</v>
      </c>
      <c r="L912" s="7" t="e">
        <f t="shared" si="74"/>
        <v>#N/A</v>
      </c>
      <c r="N912" s="8" t="e">
        <f t="shared" si="71"/>
        <v>#N/A</v>
      </c>
      <c r="O912" s="23" t="e">
        <f t="shared" si="72"/>
        <v>#N/A</v>
      </c>
      <c r="AA912" s="8"/>
      <c r="AB912" s="7"/>
      <c r="AC912" s="19"/>
      <c r="AD912" s="7">
        <f>SUM($AB$8:AB912)+CurrentInventory</f>
        <v>0</v>
      </c>
      <c r="AE912" s="7" t="e">
        <f t="shared" si="75"/>
        <v>#N/A</v>
      </c>
    </row>
    <row r="913" spans="11:31" x14ac:dyDescent="0.25">
      <c r="K913" s="8" t="e">
        <f t="shared" si="73"/>
        <v>#N/A</v>
      </c>
      <c r="L913" s="7" t="e">
        <f t="shared" si="74"/>
        <v>#N/A</v>
      </c>
      <c r="N913" s="8" t="e">
        <f t="shared" si="71"/>
        <v>#N/A</v>
      </c>
      <c r="O913" s="23" t="e">
        <f t="shared" si="72"/>
        <v>#N/A</v>
      </c>
      <c r="AA913" s="8"/>
      <c r="AB913" s="7"/>
      <c r="AC913" s="19"/>
      <c r="AD913" s="7">
        <f>SUM($AB$8:AB913)+CurrentInventory</f>
        <v>0</v>
      </c>
      <c r="AE913" s="7" t="e">
        <f t="shared" si="75"/>
        <v>#N/A</v>
      </c>
    </row>
    <row r="914" spans="11:31" x14ac:dyDescent="0.25">
      <c r="K914" s="8" t="e">
        <f t="shared" si="73"/>
        <v>#N/A</v>
      </c>
      <c r="L914" s="7" t="e">
        <f t="shared" si="74"/>
        <v>#N/A</v>
      </c>
      <c r="N914" s="8" t="e">
        <f t="shared" si="71"/>
        <v>#N/A</v>
      </c>
      <c r="O914" s="23" t="e">
        <f t="shared" si="72"/>
        <v>#N/A</v>
      </c>
      <c r="AA914" s="8"/>
      <c r="AB914" s="7"/>
      <c r="AC914" s="19"/>
      <c r="AD914" s="7">
        <f>SUM($AB$8:AB914)+CurrentInventory</f>
        <v>0</v>
      </c>
      <c r="AE914" s="7" t="e">
        <f t="shared" si="75"/>
        <v>#N/A</v>
      </c>
    </row>
    <row r="915" spans="11:31" x14ac:dyDescent="0.25">
      <c r="K915" s="8" t="e">
        <f t="shared" si="73"/>
        <v>#N/A</v>
      </c>
      <c r="L915" s="7" t="e">
        <f t="shared" si="74"/>
        <v>#N/A</v>
      </c>
      <c r="N915" s="8" t="e">
        <f t="shared" si="71"/>
        <v>#N/A</v>
      </c>
      <c r="O915" s="23" t="e">
        <f t="shared" si="72"/>
        <v>#N/A</v>
      </c>
      <c r="AA915" s="8"/>
      <c r="AB915" s="7"/>
      <c r="AC915" s="19"/>
      <c r="AD915" s="7">
        <f>SUM($AB$8:AB915)+CurrentInventory</f>
        <v>0</v>
      </c>
      <c r="AE915" s="7" t="e">
        <f t="shared" si="75"/>
        <v>#N/A</v>
      </c>
    </row>
    <row r="916" spans="11:31" x14ac:dyDescent="0.25">
      <c r="K916" s="8" t="e">
        <f t="shared" si="73"/>
        <v>#N/A</v>
      </c>
      <c r="L916" s="7" t="e">
        <f t="shared" si="74"/>
        <v>#N/A</v>
      </c>
      <c r="N916" s="8" t="e">
        <f t="shared" si="71"/>
        <v>#N/A</v>
      </c>
      <c r="O916" s="23" t="e">
        <f t="shared" si="72"/>
        <v>#N/A</v>
      </c>
      <c r="AA916" s="8"/>
      <c r="AB916" s="7"/>
      <c r="AC916" s="19"/>
      <c r="AD916" s="7">
        <f>SUM($AB$8:AB916)+CurrentInventory</f>
        <v>0</v>
      </c>
      <c r="AE916" s="7" t="e">
        <f t="shared" si="75"/>
        <v>#N/A</v>
      </c>
    </row>
    <row r="917" spans="11:31" x14ac:dyDescent="0.25">
      <c r="K917" s="8" t="e">
        <f t="shared" si="73"/>
        <v>#N/A</v>
      </c>
      <c r="L917" s="7" t="e">
        <f t="shared" si="74"/>
        <v>#N/A</v>
      </c>
      <c r="N917" s="8" t="e">
        <f t="shared" si="71"/>
        <v>#N/A</v>
      </c>
      <c r="O917" s="23" t="e">
        <f t="shared" si="72"/>
        <v>#N/A</v>
      </c>
      <c r="AA917" s="8"/>
      <c r="AB917" s="7"/>
      <c r="AC917" s="19"/>
      <c r="AD917" s="7">
        <f>SUM($AB$8:AB917)+CurrentInventory</f>
        <v>0</v>
      </c>
      <c r="AE917" s="7" t="e">
        <f t="shared" si="75"/>
        <v>#N/A</v>
      </c>
    </row>
    <row r="918" spans="11:31" x14ac:dyDescent="0.25">
      <c r="K918" s="8" t="e">
        <f t="shared" si="73"/>
        <v>#N/A</v>
      </c>
      <c r="L918" s="7" t="e">
        <f t="shared" si="74"/>
        <v>#N/A</v>
      </c>
      <c r="N918" s="8" t="e">
        <f t="shared" si="71"/>
        <v>#N/A</v>
      </c>
      <c r="O918" s="23" t="e">
        <f t="shared" si="72"/>
        <v>#N/A</v>
      </c>
      <c r="AA918" s="8"/>
      <c r="AB918" s="7"/>
      <c r="AC918" s="19"/>
      <c r="AD918" s="7">
        <f>SUM($AB$8:AB918)+CurrentInventory</f>
        <v>0</v>
      </c>
      <c r="AE918" s="7" t="e">
        <f t="shared" si="75"/>
        <v>#N/A</v>
      </c>
    </row>
    <row r="919" spans="11:31" x14ac:dyDescent="0.25">
      <c r="K919" s="8" t="e">
        <f t="shared" si="73"/>
        <v>#N/A</v>
      </c>
      <c r="L919" s="7" t="e">
        <f t="shared" si="74"/>
        <v>#N/A</v>
      </c>
      <c r="N919" s="8" t="e">
        <f t="shared" si="71"/>
        <v>#N/A</v>
      </c>
      <c r="O919" s="23" t="e">
        <f t="shared" si="72"/>
        <v>#N/A</v>
      </c>
      <c r="AA919" s="8"/>
      <c r="AB919" s="7"/>
      <c r="AC919" s="19"/>
      <c r="AD919" s="7">
        <f>SUM($AB$8:AB919)+CurrentInventory</f>
        <v>0</v>
      </c>
      <c r="AE919" s="7" t="e">
        <f t="shared" si="75"/>
        <v>#N/A</v>
      </c>
    </row>
    <row r="920" spans="11:31" x14ac:dyDescent="0.25">
      <c r="K920" s="8" t="e">
        <f t="shared" si="73"/>
        <v>#N/A</v>
      </c>
      <c r="L920" s="7" t="e">
        <f t="shared" si="74"/>
        <v>#N/A</v>
      </c>
      <c r="N920" s="8" t="e">
        <f t="shared" si="71"/>
        <v>#N/A</v>
      </c>
      <c r="O920" s="23" t="e">
        <f t="shared" si="72"/>
        <v>#N/A</v>
      </c>
      <c r="AA920" s="8"/>
      <c r="AB920" s="7"/>
      <c r="AC920" s="19"/>
      <c r="AD920" s="7">
        <f>SUM($AB$8:AB920)+CurrentInventory</f>
        <v>0</v>
      </c>
      <c r="AE920" s="7" t="e">
        <f t="shared" si="75"/>
        <v>#N/A</v>
      </c>
    </row>
    <row r="921" spans="11:31" x14ac:dyDescent="0.25">
      <c r="K921" s="8" t="e">
        <f t="shared" si="73"/>
        <v>#N/A</v>
      </c>
      <c r="L921" s="7" t="e">
        <f t="shared" si="74"/>
        <v>#N/A</v>
      </c>
      <c r="N921" s="8" t="e">
        <f t="shared" si="71"/>
        <v>#N/A</v>
      </c>
      <c r="O921" s="23" t="e">
        <f t="shared" si="72"/>
        <v>#N/A</v>
      </c>
      <c r="AA921" s="8"/>
      <c r="AB921" s="7"/>
      <c r="AC921" s="19"/>
      <c r="AD921" s="7">
        <f>SUM($AB$8:AB921)+CurrentInventory</f>
        <v>0</v>
      </c>
      <c r="AE921" s="7" t="e">
        <f t="shared" si="75"/>
        <v>#N/A</v>
      </c>
    </row>
    <row r="922" spans="11:31" x14ac:dyDescent="0.25">
      <c r="K922" s="8" t="e">
        <f t="shared" si="73"/>
        <v>#N/A</v>
      </c>
      <c r="L922" s="7" t="e">
        <f t="shared" si="74"/>
        <v>#N/A</v>
      </c>
      <c r="N922" s="8" t="e">
        <f t="shared" si="71"/>
        <v>#N/A</v>
      </c>
      <c r="O922" s="23" t="e">
        <f t="shared" si="72"/>
        <v>#N/A</v>
      </c>
      <c r="AA922" s="8"/>
      <c r="AB922" s="7"/>
      <c r="AC922" s="19"/>
      <c r="AD922" s="7">
        <f>SUM($AB$8:AB922)+CurrentInventory</f>
        <v>0</v>
      </c>
      <c r="AE922" s="7" t="e">
        <f t="shared" si="75"/>
        <v>#N/A</v>
      </c>
    </row>
    <row r="923" spans="11:31" x14ac:dyDescent="0.25">
      <c r="K923" s="8" t="e">
        <f t="shared" si="73"/>
        <v>#N/A</v>
      </c>
      <c r="L923" s="7" t="e">
        <f t="shared" si="74"/>
        <v>#N/A</v>
      </c>
      <c r="N923" s="8" t="e">
        <f t="shared" si="71"/>
        <v>#N/A</v>
      </c>
      <c r="O923" s="23" t="e">
        <f t="shared" si="72"/>
        <v>#N/A</v>
      </c>
      <c r="AA923" s="8"/>
      <c r="AB923" s="7"/>
      <c r="AC923" s="19"/>
      <c r="AD923" s="7">
        <f>SUM($AB$8:AB923)+CurrentInventory</f>
        <v>0</v>
      </c>
      <c r="AE923" s="7" t="e">
        <f t="shared" si="75"/>
        <v>#N/A</v>
      </c>
    </row>
    <row r="924" spans="11:31" x14ac:dyDescent="0.25">
      <c r="K924" s="8" t="e">
        <f t="shared" si="73"/>
        <v>#N/A</v>
      </c>
      <c r="L924" s="7" t="e">
        <f t="shared" si="74"/>
        <v>#N/A</v>
      </c>
      <c r="N924" s="8" t="e">
        <f t="shared" si="71"/>
        <v>#N/A</v>
      </c>
      <c r="O924" s="23" t="e">
        <f t="shared" si="72"/>
        <v>#N/A</v>
      </c>
      <c r="AA924" s="8"/>
      <c r="AB924" s="7"/>
      <c r="AC924" s="19"/>
      <c r="AD924" s="7">
        <f>SUM($AB$8:AB924)+CurrentInventory</f>
        <v>0</v>
      </c>
      <c r="AE924" s="7" t="e">
        <f t="shared" si="75"/>
        <v>#N/A</v>
      </c>
    </row>
    <row r="925" spans="11:31" x14ac:dyDescent="0.25">
      <c r="K925" s="8" t="e">
        <f t="shared" si="73"/>
        <v>#N/A</v>
      </c>
      <c r="L925" s="7" t="e">
        <f t="shared" si="74"/>
        <v>#N/A</v>
      </c>
      <c r="N925" s="8" t="e">
        <f t="shared" si="71"/>
        <v>#N/A</v>
      </c>
      <c r="O925" s="23" t="e">
        <f t="shared" si="72"/>
        <v>#N/A</v>
      </c>
      <c r="AA925" s="8"/>
      <c r="AB925" s="7"/>
      <c r="AC925" s="19"/>
      <c r="AD925" s="7">
        <f>SUM($AB$8:AB925)+CurrentInventory</f>
        <v>0</v>
      </c>
      <c r="AE925" s="7" t="e">
        <f t="shared" si="75"/>
        <v>#N/A</v>
      </c>
    </row>
    <row r="926" spans="11:31" x14ac:dyDescent="0.25">
      <c r="K926" s="8" t="e">
        <f t="shared" si="73"/>
        <v>#N/A</v>
      </c>
      <c r="L926" s="7" t="e">
        <f t="shared" si="74"/>
        <v>#N/A</v>
      </c>
      <c r="N926" s="8" t="e">
        <f t="shared" si="71"/>
        <v>#N/A</v>
      </c>
      <c r="O926" s="23" t="e">
        <f t="shared" si="72"/>
        <v>#N/A</v>
      </c>
      <c r="AA926" s="8"/>
      <c r="AB926" s="7"/>
      <c r="AC926" s="19"/>
      <c r="AD926" s="7">
        <f>SUM($AB$8:AB926)+CurrentInventory</f>
        <v>0</v>
      </c>
      <c r="AE926" s="7" t="e">
        <f t="shared" si="75"/>
        <v>#N/A</v>
      </c>
    </row>
    <row r="927" spans="11:31" x14ac:dyDescent="0.25">
      <c r="K927" s="8" t="e">
        <f t="shared" si="73"/>
        <v>#N/A</v>
      </c>
      <c r="L927" s="7" t="e">
        <f t="shared" si="74"/>
        <v>#N/A</v>
      </c>
      <c r="N927" s="8" t="e">
        <f t="shared" si="71"/>
        <v>#N/A</v>
      </c>
      <c r="O927" s="23" t="e">
        <f t="shared" si="72"/>
        <v>#N/A</v>
      </c>
      <c r="AA927" s="8"/>
      <c r="AB927" s="7"/>
      <c r="AC927" s="19"/>
      <c r="AD927" s="7">
        <f>SUM($AB$8:AB927)+CurrentInventory</f>
        <v>0</v>
      </c>
      <c r="AE927" s="7" t="e">
        <f t="shared" si="75"/>
        <v>#N/A</v>
      </c>
    </row>
    <row r="928" spans="11:31" x14ac:dyDescent="0.25">
      <c r="K928" s="8" t="e">
        <f t="shared" si="73"/>
        <v>#N/A</v>
      </c>
      <c r="L928" s="7" t="e">
        <f t="shared" si="74"/>
        <v>#N/A</v>
      </c>
      <c r="N928" s="8" t="e">
        <f t="shared" si="71"/>
        <v>#N/A</v>
      </c>
      <c r="O928" s="23" t="e">
        <f t="shared" si="72"/>
        <v>#N/A</v>
      </c>
      <c r="AA928" s="8"/>
      <c r="AB928" s="7"/>
      <c r="AC928" s="19"/>
      <c r="AD928" s="7">
        <f>SUM($AB$8:AB928)+CurrentInventory</f>
        <v>0</v>
      </c>
      <c r="AE928" s="7" t="e">
        <f t="shared" si="75"/>
        <v>#N/A</v>
      </c>
    </row>
    <row r="929" spans="11:31" x14ac:dyDescent="0.25">
      <c r="K929" s="8" t="e">
        <f t="shared" si="73"/>
        <v>#N/A</v>
      </c>
      <c r="L929" s="7" t="e">
        <f t="shared" si="74"/>
        <v>#N/A</v>
      </c>
      <c r="N929" s="8" t="e">
        <f t="shared" si="71"/>
        <v>#N/A</v>
      </c>
      <c r="O929" s="23" t="e">
        <f t="shared" si="72"/>
        <v>#N/A</v>
      </c>
      <c r="AA929" s="8"/>
      <c r="AB929" s="7"/>
      <c r="AC929" s="19"/>
      <c r="AD929" s="7">
        <f>SUM($AB$8:AB929)+CurrentInventory</f>
        <v>0</v>
      </c>
      <c r="AE929" s="7" t="e">
        <f t="shared" si="75"/>
        <v>#N/A</v>
      </c>
    </row>
    <row r="930" spans="11:31" x14ac:dyDescent="0.25">
      <c r="K930" s="8" t="e">
        <f t="shared" si="73"/>
        <v>#N/A</v>
      </c>
      <c r="L930" s="7" t="e">
        <f t="shared" si="74"/>
        <v>#N/A</v>
      </c>
      <c r="N930" s="8" t="e">
        <f t="shared" si="71"/>
        <v>#N/A</v>
      </c>
      <c r="O930" s="23" t="e">
        <f t="shared" si="72"/>
        <v>#N/A</v>
      </c>
      <c r="AA930" s="8"/>
      <c r="AB930" s="7"/>
      <c r="AC930" s="19"/>
      <c r="AD930" s="7">
        <f>SUM($AB$8:AB930)+CurrentInventory</f>
        <v>0</v>
      </c>
      <c r="AE930" s="7" t="e">
        <f t="shared" si="75"/>
        <v>#N/A</v>
      </c>
    </row>
    <row r="931" spans="11:31" x14ac:dyDescent="0.25">
      <c r="K931" s="8" t="e">
        <f t="shared" si="73"/>
        <v>#N/A</v>
      </c>
      <c r="L931" s="7" t="e">
        <f t="shared" si="74"/>
        <v>#N/A</v>
      </c>
      <c r="N931" s="8" t="e">
        <f t="shared" si="71"/>
        <v>#N/A</v>
      </c>
      <c r="O931" s="23" t="e">
        <f t="shared" si="72"/>
        <v>#N/A</v>
      </c>
      <c r="AA931" s="8"/>
      <c r="AB931" s="7"/>
      <c r="AC931" s="19"/>
      <c r="AD931" s="7">
        <f>SUM($AB$8:AB931)+CurrentInventory</f>
        <v>0</v>
      </c>
      <c r="AE931" s="7" t="e">
        <f t="shared" si="75"/>
        <v>#N/A</v>
      </c>
    </row>
    <row r="932" spans="11:31" x14ac:dyDescent="0.25">
      <c r="K932" s="8" t="e">
        <f t="shared" si="73"/>
        <v>#N/A</v>
      </c>
      <c r="L932" s="7" t="e">
        <f t="shared" si="74"/>
        <v>#N/A</v>
      </c>
      <c r="N932" s="8" t="e">
        <f t="shared" si="71"/>
        <v>#N/A</v>
      </c>
      <c r="O932" s="23" t="e">
        <f t="shared" si="72"/>
        <v>#N/A</v>
      </c>
      <c r="AA932" s="8"/>
      <c r="AB932" s="7"/>
      <c r="AC932" s="19"/>
      <c r="AD932" s="7">
        <f>SUM($AB$8:AB932)+CurrentInventory</f>
        <v>0</v>
      </c>
      <c r="AE932" s="7" t="e">
        <f t="shared" si="75"/>
        <v>#N/A</v>
      </c>
    </row>
    <row r="933" spans="11:31" x14ac:dyDescent="0.25">
      <c r="K933" s="8" t="e">
        <f t="shared" si="73"/>
        <v>#N/A</v>
      </c>
      <c r="L933" s="7" t="e">
        <f t="shared" si="74"/>
        <v>#N/A</v>
      </c>
      <c r="N933" s="8" t="e">
        <f t="shared" si="71"/>
        <v>#N/A</v>
      </c>
      <c r="O933" s="23" t="e">
        <f t="shared" si="72"/>
        <v>#N/A</v>
      </c>
      <c r="AA933" s="8"/>
      <c r="AB933" s="7"/>
      <c r="AC933" s="19"/>
      <c r="AD933" s="7">
        <f>SUM($AB$8:AB933)+CurrentInventory</f>
        <v>0</v>
      </c>
      <c r="AE933" s="7" t="e">
        <f t="shared" si="75"/>
        <v>#N/A</v>
      </c>
    </row>
    <row r="934" spans="11:31" x14ac:dyDescent="0.25">
      <c r="K934" s="8" t="e">
        <f t="shared" si="73"/>
        <v>#N/A</v>
      </c>
      <c r="L934" s="7" t="e">
        <f t="shared" si="74"/>
        <v>#N/A</v>
      </c>
      <c r="N934" s="8" t="e">
        <f t="shared" si="71"/>
        <v>#N/A</v>
      </c>
      <c r="O934" s="23" t="e">
        <f t="shared" si="72"/>
        <v>#N/A</v>
      </c>
      <c r="AA934" s="8"/>
      <c r="AB934" s="7"/>
      <c r="AC934" s="19"/>
      <c r="AD934" s="7">
        <f>SUM($AB$8:AB934)+CurrentInventory</f>
        <v>0</v>
      </c>
      <c r="AE934" s="7" t="e">
        <f t="shared" si="75"/>
        <v>#N/A</v>
      </c>
    </row>
    <row r="935" spans="11:31" x14ac:dyDescent="0.25">
      <c r="K935" s="8" t="e">
        <f t="shared" si="73"/>
        <v>#N/A</v>
      </c>
      <c r="L935" s="7" t="e">
        <f t="shared" si="74"/>
        <v>#N/A</v>
      </c>
      <c r="N935" s="8" t="e">
        <f t="shared" si="71"/>
        <v>#N/A</v>
      </c>
      <c r="O935" s="23" t="e">
        <f t="shared" si="72"/>
        <v>#N/A</v>
      </c>
      <c r="AA935" s="8"/>
      <c r="AB935" s="7"/>
      <c r="AC935" s="19"/>
      <c r="AD935" s="7">
        <f>SUM($AB$8:AB935)+CurrentInventory</f>
        <v>0</v>
      </c>
      <c r="AE935" s="7" t="e">
        <f t="shared" si="75"/>
        <v>#N/A</v>
      </c>
    </row>
    <row r="936" spans="11:31" x14ac:dyDescent="0.25">
      <c r="K936" s="8" t="e">
        <f t="shared" si="73"/>
        <v>#N/A</v>
      </c>
      <c r="L936" s="7" t="e">
        <f t="shared" si="74"/>
        <v>#N/A</v>
      </c>
      <c r="N936" s="8" t="e">
        <f t="shared" si="71"/>
        <v>#N/A</v>
      </c>
      <c r="O936" s="23" t="e">
        <f t="shared" si="72"/>
        <v>#N/A</v>
      </c>
      <c r="AA936" s="8"/>
      <c r="AB936" s="7"/>
      <c r="AC936" s="19"/>
      <c r="AD936" s="7">
        <f>SUM($AB$8:AB936)+CurrentInventory</f>
        <v>0</v>
      </c>
      <c r="AE936" s="7" t="e">
        <f t="shared" si="75"/>
        <v>#N/A</v>
      </c>
    </row>
    <row r="937" spans="11:31" x14ac:dyDescent="0.25">
      <c r="K937" s="8" t="e">
        <f t="shared" si="73"/>
        <v>#N/A</v>
      </c>
      <c r="L937" s="7" t="e">
        <f t="shared" si="74"/>
        <v>#N/A</v>
      </c>
      <c r="N937" s="8" t="e">
        <f t="shared" si="71"/>
        <v>#N/A</v>
      </c>
      <c r="O937" s="23" t="e">
        <f t="shared" si="72"/>
        <v>#N/A</v>
      </c>
      <c r="AA937" s="8"/>
      <c r="AB937" s="7"/>
      <c r="AC937" s="19"/>
      <c r="AD937" s="7">
        <f>SUM($AB$8:AB937)+CurrentInventory</f>
        <v>0</v>
      </c>
      <c r="AE937" s="7" t="e">
        <f t="shared" si="75"/>
        <v>#N/A</v>
      </c>
    </row>
    <row r="938" spans="11:31" x14ac:dyDescent="0.25">
      <c r="K938" s="8" t="e">
        <f t="shared" si="73"/>
        <v>#N/A</v>
      </c>
      <c r="L938" s="7" t="e">
        <f t="shared" si="74"/>
        <v>#N/A</v>
      </c>
      <c r="N938" s="8" t="e">
        <f t="shared" si="71"/>
        <v>#N/A</v>
      </c>
      <c r="O938" s="23" t="e">
        <f t="shared" si="72"/>
        <v>#N/A</v>
      </c>
      <c r="AA938" s="8"/>
      <c r="AB938" s="7"/>
      <c r="AC938" s="19"/>
      <c r="AD938" s="7">
        <f>SUM($AB$8:AB938)+CurrentInventory</f>
        <v>0</v>
      </c>
      <c r="AE938" s="7" t="e">
        <f t="shared" si="75"/>
        <v>#N/A</v>
      </c>
    </row>
    <row r="939" spans="11:31" x14ac:dyDescent="0.25">
      <c r="K939" s="8" t="e">
        <f t="shared" si="73"/>
        <v>#N/A</v>
      </c>
      <c r="L939" s="7" t="e">
        <f t="shared" si="74"/>
        <v>#N/A</v>
      </c>
      <c r="N939" s="8" t="e">
        <f t="shared" si="71"/>
        <v>#N/A</v>
      </c>
      <c r="O939" s="23" t="e">
        <f t="shared" si="72"/>
        <v>#N/A</v>
      </c>
      <c r="AA939" s="8"/>
      <c r="AB939" s="7"/>
      <c r="AC939" s="19"/>
      <c r="AD939" s="7">
        <f>SUM($AB$8:AB939)+CurrentInventory</f>
        <v>0</v>
      </c>
      <c r="AE939" s="7" t="e">
        <f t="shared" si="75"/>
        <v>#N/A</v>
      </c>
    </row>
    <row r="940" spans="11:31" x14ac:dyDescent="0.25">
      <c r="K940" s="8" t="e">
        <f t="shared" si="73"/>
        <v>#N/A</v>
      </c>
      <c r="L940" s="7" t="e">
        <f t="shared" si="74"/>
        <v>#N/A</v>
      </c>
      <c r="N940" s="8" t="e">
        <f t="shared" si="71"/>
        <v>#N/A</v>
      </c>
      <c r="O940" s="23" t="e">
        <f t="shared" si="72"/>
        <v>#N/A</v>
      </c>
      <c r="AA940" s="8"/>
      <c r="AB940" s="7"/>
      <c r="AC940" s="19"/>
      <c r="AD940" s="7">
        <f>SUM($AB$8:AB940)+CurrentInventory</f>
        <v>0</v>
      </c>
      <c r="AE940" s="7" t="e">
        <f t="shared" si="75"/>
        <v>#N/A</v>
      </c>
    </row>
    <row r="941" spans="11:31" x14ac:dyDescent="0.25">
      <c r="K941" s="8" t="e">
        <f t="shared" si="73"/>
        <v>#N/A</v>
      </c>
      <c r="L941" s="7" t="e">
        <f t="shared" si="74"/>
        <v>#N/A</v>
      </c>
      <c r="N941" s="8" t="e">
        <f t="shared" si="71"/>
        <v>#N/A</v>
      </c>
      <c r="O941" s="23" t="e">
        <f t="shared" si="72"/>
        <v>#N/A</v>
      </c>
      <c r="AA941" s="8"/>
      <c r="AB941" s="7"/>
      <c r="AC941" s="19"/>
      <c r="AD941" s="7">
        <f>SUM($AB$8:AB941)+CurrentInventory</f>
        <v>0</v>
      </c>
      <c r="AE941" s="7" t="e">
        <f t="shared" si="75"/>
        <v>#N/A</v>
      </c>
    </row>
    <row r="942" spans="11:31" x14ac:dyDescent="0.25">
      <c r="K942" s="8" t="e">
        <f t="shared" si="73"/>
        <v>#N/A</v>
      </c>
      <c r="L942" s="7" t="e">
        <f t="shared" si="74"/>
        <v>#N/A</v>
      </c>
      <c r="N942" s="8" t="e">
        <f t="shared" si="71"/>
        <v>#N/A</v>
      </c>
      <c r="O942" s="23" t="e">
        <f t="shared" si="72"/>
        <v>#N/A</v>
      </c>
      <c r="AA942" s="8"/>
      <c r="AB942" s="7"/>
      <c r="AC942" s="19"/>
      <c r="AD942" s="7">
        <f>SUM($AB$8:AB942)+CurrentInventory</f>
        <v>0</v>
      </c>
      <c r="AE942" s="7" t="e">
        <f t="shared" si="75"/>
        <v>#N/A</v>
      </c>
    </row>
    <row r="943" spans="11:31" x14ac:dyDescent="0.25">
      <c r="K943" s="8" t="e">
        <f t="shared" si="73"/>
        <v>#N/A</v>
      </c>
      <c r="L943" s="7" t="e">
        <f t="shared" si="74"/>
        <v>#N/A</v>
      </c>
      <c r="N943" s="8" t="e">
        <f t="shared" si="71"/>
        <v>#N/A</v>
      </c>
      <c r="O943" s="23" t="e">
        <f t="shared" si="72"/>
        <v>#N/A</v>
      </c>
      <c r="AA943" s="8"/>
      <c r="AB943" s="7"/>
      <c r="AC943" s="19"/>
      <c r="AD943" s="7">
        <f>SUM($AB$8:AB943)+CurrentInventory</f>
        <v>0</v>
      </c>
      <c r="AE943" s="7" t="e">
        <f t="shared" si="75"/>
        <v>#N/A</v>
      </c>
    </row>
    <row r="944" spans="11:31" x14ac:dyDescent="0.25">
      <c r="K944" s="8" t="e">
        <f t="shared" si="73"/>
        <v>#N/A</v>
      </c>
      <c r="L944" s="7" t="e">
        <f t="shared" si="74"/>
        <v>#N/A</v>
      </c>
      <c r="N944" s="8" t="e">
        <f t="shared" si="71"/>
        <v>#N/A</v>
      </c>
      <c r="O944" s="23" t="e">
        <f t="shared" si="72"/>
        <v>#N/A</v>
      </c>
      <c r="AA944" s="8"/>
      <c r="AB944" s="7"/>
      <c r="AC944" s="19"/>
      <c r="AD944" s="7">
        <f>SUM($AB$8:AB944)+CurrentInventory</f>
        <v>0</v>
      </c>
      <c r="AE944" s="7" t="e">
        <f t="shared" si="75"/>
        <v>#N/A</v>
      </c>
    </row>
    <row r="945" spans="11:31" x14ac:dyDescent="0.25">
      <c r="K945" s="8" t="e">
        <f t="shared" si="73"/>
        <v>#N/A</v>
      </c>
      <c r="L945" s="7" t="e">
        <f t="shared" si="74"/>
        <v>#N/A</v>
      </c>
      <c r="N945" s="8" t="e">
        <f t="shared" si="71"/>
        <v>#N/A</v>
      </c>
      <c r="O945" s="23" t="e">
        <f t="shared" si="72"/>
        <v>#N/A</v>
      </c>
      <c r="AA945" s="8"/>
      <c r="AB945" s="7"/>
      <c r="AC945" s="19"/>
      <c r="AD945" s="7">
        <f>SUM($AB$8:AB945)+CurrentInventory</f>
        <v>0</v>
      </c>
      <c r="AE945" s="7" t="e">
        <f t="shared" si="75"/>
        <v>#N/A</v>
      </c>
    </row>
    <row r="946" spans="11:31" x14ac:dyDescent="0.25">
      <c r="K946" s="8" t="e">
        <f t="shared" si="73"/>
        <v>#N/A</v>
      </c>
      <c r="L946" s="7" t="e">
        <f t="shared" si="74"/>
        <v>#N/A</v>
      </c>
      <c r="N946" s="8" t="e">
        <f t="shared" si="71"/>
        <v>#N/A</v>
      </c>
      <c r="O946" s="23" t="e">
        <f t="shared" si="72"/>
        <v>#N/A</v>
      </c>
      <c r="AA946" s="8"/>
      <c r="AB946" s="7"/>
      <c r="AC946" s="19"/>
      <c r="AD946" s="7">
        <f>SUM($AB$8:AB946)+CurrentInventory</f>
        <v>0</v>
      </c>
      <c r="AE946" s="7" t="e">
        <f t="shared" si="75"/>
        <v>#N/A</v>
      </c>
    </row>
    <row r="947" spans="11:31" x14ac:dyDescent="0.25">
      <c r="K947" s="8" t="e">
        <f t="shared" si="73"/>
        <v>#N/A</v>
      </c>
      <c r="L947" s="7" t="e">
        <f t="shared" si="74"/>
        <v>#N/A</v>
      </c>
      <c r="N947" s="8" t="e">
        <f t="shared" si="71"/>
        <v>#N/A</v>
      </c>
      <c r="O947" s="23" t="e">
        <f t="shared" si="72"/>
        <v>#N/A</v>
      </c>
      <c r="AA947" s="8"/>
      <c r="AB947" s="7"/>
      <c r="AC947" s="19"/>
      <c r="AD947" s="7">
        <f>SUM($AB$8:AB947)+CurrentInventory</f>
        <v>0</v>
      </c>
      <c r="AE947" s="7" t="e">
        <f t="shared" si="75"/>
        <v>#N/A</v>
      </c>
    </row>
    <row r="948" spans="11:31" x14ac:dyDescent="0.25">
      <c r="K948" s="8" t="e">
        <f t="shared" si="73"/>
        <v>#N/A</v>
      </c>
      <c r="L948" s="7" t="e">
        <f t="shared" si="74"/>
        <v>#N/A</v>
      </c>
      <c r="N948" s="8" t="e">
        <f t="shared" si="71"/>
        <v>#N/A</v>
      </c>
      <c r="O948" s="23" t="e">
        <f t="shared" si="72"/>
        <v>#N/A</v>
      </c>
      <c r="AA948" s="8"/>
      <c r="AB948" s="7"/>
      <c r="AC948" s="19"/>
      <c r="AD948" s="7">
        <f>SUM($AB$8:AB948)+CurrentInventory</f>
        <v>0</v>
      </c>
      <c r="AE948" s="7" t="e">
        <f t="shared" si="75"/>
        <v>#N/A</v>
      </c>
    </row>
    <row r="949" spans="11:31" x14ac:dyDescent="0.25">
      <c r="K949" s="8" t="e">
        <f t="shared" si="73"/>
        <v>#N/A</v>
      </c>
      <c r="L949" s="7" t="e">
        <f t="shared" si="74"/>
        <v>#N/A</v>
      </c>
      <c r="N949" s="8" t="e">
        <f t="shared" si="71"/>
        <v>#N/A</v>
      </c>
      <c r="O949" s="23" t="e">
        <f t="shared" si="72"/>
        <v>#N/A</v>
      </c>
      <c r="AA949" s="8"/>
      <c r="AB949" s="7"/>
      <c r="AC949" s="19"/>
      <c r="AD949" s="7">
        <f>SUM($AB$8:AB949)+CurrentInventory</f>
        <v>0</v>
      </c>
      <c r="AE949" s="7" t="e">
        <f t="shared" si="75"/>
        <v>#N/A</v>
      </c>
    </row>
    <row r="950" spans="11:31" x14ac:dyDescent="0.25">
      <c r="K950" s="8" t="e">
        <f t="shared" si="73"/>
        <v>#N/A</v>
      </c>
      <c r="L950" s="7" t="e">
        <f t="shared" si="74"/>
        <v>#N/A</v>
      </c>
      <c r="N950" s="8" t="e">
        <f t="shared" si="71"/>
        <v>#N/A</v>
      </c>
      <c r="O950" s="23" t="e">
        <f t="shared" si="72"/>
        <v>#N/A</v>
      </c>
      <c r="AA950" s="8"/>
      <c r="AB950" s="7"/>
      <c r="AC950" s="19"/>
      <c r="AD950" s="7">
        <f>SUM($AB$8:AB950)+CurrentInventory</f>
        <v>0</v>
      </c>
      <c r="AE950" s="7" t="e">
        <f t="shared" si="75"/>
        <v>#N/A</v>
      </c>
    </row>
    <row r="951" spans="11:31" x14ac:dyDescent="0.25">
      <c r="K951" s="8" t="e">
        <f t="shared" si="73"/>
        <v>#N/A</v>
      </c>
      <c r="L951" s="7" t="e">
        <f t="shared" si="74"/>
        <v>#N/A</v>
      </c>
      <c r="N951" s="8" t="e">
        <f t="shared" si="71"/>
        <v>#N/A</v>
      </c>
      <c r="O951" s="23" t="e">
        <f t="shared" si="72"/>
        <v>#N/A</v>
      </c>
      <c r="AA951" s="8"/>
      <c r="AB951" s="7"/>
      <c r="AC951" s="19"/>
      <c r="AD951" s="7">
        <f>SUM($AB$8:AB951)+CurrentInventory</f>
        <v>0</v>
      </c>
      <c r="AE951" s="7" t="e">
        <f t="shared" si="75"/>
        <v>#N/A</v>
      </c>
    </row>
    <row r="952" spans="11:31" x14ac:dyDescent="0.25">
      <c r="K952" s="8" t="e">
        <f t="shared" si="73"/>
        <v>#N/A</v>
      </c>
      <c r="L952" s="7" t="e">
        <f t="shared" si="74"/>
        <v>#N/A</v>
      </c>
      <c r="N952" s="8" t="e">
        <f t="shared" si="71"/>
        <v>#N/A</v>
      </c>
      <c r="O952" s="23" t="e">
        <f t="shared" si="72"/>
        <v>#N/A</v>
      </c>
      <c r="AA952" s="8"/>
      <c r="AB952" s="7"/>
      <c r="AC952" s="19"/>
      <c r="AD952" s="7">
        <f>SUM($AB$8:AB952)+CurrentInventory</f>
        <v>0</v>
      </c>
      <c r="AE952" s="7" t="e">
        <f t="shared" si="75"/>
        <v>#N/A</v>
      </c>
    </row>
    <row r="953" spans="11:31" x14ac:dyDescent="0.25">
      <c r="K953" s="8" t="e">
        <f t="shared" si="73"/>
        <v>#N/A</v>
      </c>
      <c r="L953" s="7" t="e">
        <f t="shared" si="74"/>
        <v>#N/A</v>
      </c>
      <c r="N953" s="8" t="e">
        <f t="shared" si="71"/>
        <v>#N/A</v>
      </c>
      <c r="O953" s="23" t="e">
        <f t="shared" si="72"/>
        <v>#N/A</v>
      </c>
      <c r="AA953" s="8"/>
      <c r="AB953" s="7"/>
      <c r="AC953" s="19"/>
      <c r="AD953" s="7">
        <f>SUM($AB$8:AB953)+CurrentInventory</f>
        <v>0</v>
      </c>
      <c r="AE953" s="7" t="e">
        <f t="shared" si="75"/>
        <v>#N/A</v>
      </c>
    </row>
    <row r="954" spans="11:31" x14ac:dyDescent="0.25">
      <c r="K954" s="8" t="e">
        <f t="shared" si="73"/>
        <v>#N/A</v>
      </c>
      <c r="L954" s="7" t="e">
        <f t="shared" si="74"/>
        <v>#N/A</v>
      </c>
      <c r="N954" s="8" t="e">
        <f t="shared" si="71"/>
        <v>#N/A</v>
      </c>
      <c r="O954" s="23" t="e">
        <f t="shared" si="72"/>
        <v>#N/A</v>
      </c>
      <c r="AA954" s="8"/>
      <c r="AB954" s="7"/>
      <c r="AC954" s="19"/>
      <c r="AD954" s="7">
        <f>SUM($AB$8:AB954)+CurrentInventory</f>
        <v>0</v>
      </c>
      <c r="AE954" s="7" t="e">
        <f t="shared" si="75"/>
        <v>#N/A</v>
      </c>
    </row>
    <row r="955" spans="11:31" x14ac:dyDescent="0.25">
      <c r="K955" s="8" t="e">
        <f t="shared" si="73"/>
        <v>#N/A</v>
      </c>
      <c r="L955" s="7" t="e">
        <f t="shared" si="74"/>
        <v>#N/A</v>
      </c>
      <c r="N955" s="8" t="e">
        <f t="shared" si="71"/>
        <v>#N/A</v>
      </c>
      <c r="O955" s="23" t="e">
        <f t="shared" si="72"/>
        <v>#N/A</v>
      </c>
      <c r="AA955" s="8"/>
      <c r="AB955" s="7"/>
      <c r="AC955" s="19"/>
      <c r="AD955" s="7">
        <f>SUM($AB$8:AB955)+CurrentInventory</f>
        <v>0</v>
      </c>
      <c r="AE955" s="7" t="e">
        <f t="shared" si="75"/>
        <v>#N/A</v>
      </c>
    </row>
    <row r="956" spans="11:31" x14ac:dyDescent="0.25">
      <c r="K956" s="8" t="e">
        <f t="shared" si="73"/>
        <v>#N/A</v>
      </c>
      <c r="L956" s="7" t="e">
        <f t="shared" si="74"/>
        <v>#N/A</v>
      </c>
      <c r="N956" s="8" t="e">
        <f t="shared" si="71"/>
        <v>#N/A</v>
      </c>
      <c r="O956" s="23" t="e">
        <f t="shared" si="72"/>
        <v>#N/A</v>
      </c>
      <c r="AA956" s="8"/>
      <c r="AB956" s="7"/>
      <c r="AC956" s="19"/>
      <c r="AD956" s="7">
        <f>SUM($AB$8:AB956)+CurrentInventory</f>
        <v>0</v>
      </c>
      <c r="AE956" s="7" t="e">
        <f t="shared" si="75"/>
        <v>#N/A</v>
      </c>
    </row>
    <row r="957" spans="11:31" x14ac:dyDescent="0.25">
      <c r="K957" s="8" t="e">
        <f t="shared" si="73"/>
        <v>#N/A</v>
      </c>
      <c r="L957" s="7" t="e">
        <f t="shared" si="74"/>
        <v>#N/A</v>
      </c>
      <c r="N957" s="8" t="e">
        <f t="shared" si="71"/>
        <v>#N/A</v>
      </c>
      <c r="O957" s="23" t="e">
        <f t="shared" si="72"/>
        <v>#N/A</v>
      </c>
      <c r="AA957" s="8"/>
      <c r="AB957" s="7"/>
      <c r="AC957" s="19"/>
      <c r="AD957" s="7">
        <f>SUM($AB$8:AB957)+CurrentInventory</f>
        <v>0</v>
      </c>
      <c r="AE957" s="7" t="e">
        <f t="shared" si="75"/>
        <v>#N/A</v>
      </c>
    </row>
    <row r="958" spans="11:31" x14ac:dyDescent="0.25">
      <c r="K958" s="8" t="e">
        <f t="shared" si="73"/>
        <v>#N/A</v>
      </c>
      <c r="L958" s="7" t="e">
        <f t="shared" si="74"/>
        <v>#N/A</v>
      </c>
      <c r="N958" s="8" t="e">
        <f t="shared" si="71"/>
        <v>#N/A</v>
      </c>
      <c r="O958" s="23" t="e">
        <f t="shared" si="72"/>
        <v>#N/A</v>
      </c>
      <c r="AA958" s="8"/>
      <c r="AB958" s="7"/>
      <c r="AC958" s="19"/>
      <c r="AD958" s="7">
        <f>SUM($AB$8:AB958)+CurrentInventory</f>
        <v>0</v>
      </c>
      <c r="AE958" s="7" t="e">
        <f t="shared" si="75"/>
        <v>#N/A</v>
      </c>
    </row>
    <row r="959" spans="11:31" x14ac:dyDescent="0.25">
      <c r="K959" s="8" t="e">
        <f t="shared" si="73"/>
        <v>#N/A</v>
      </c>
      <c r="L959" s="7" t="e">
        <f t="shared" si="74"/>
        <v>#N/A</v>
      </c>
      <c r="N959" s="8" t="e">
        <f t="shared" si="71"/>
        <v>#N/A</v>
      </c>
      <c r="O959" s="23" t="e">
        <f t="shared" si="72"/>
        <v>#N/A</v>
      </c>
      <c r="AA959" s="8"/>
      <c r="AB959" s="7"/>
      <c r="AC959" s="19"/>
      <c r="AD959" s="7">
        <f>SUM($AB$8:AB959)+CurrentInventory</f>
        <v>0</v>
      </c>
      <c r="AE959" s="7" t="e">
        <f t="shared" si="75"/>
        <v>#N/A</v>
      </c>
    </row>
    <row r="960" spans="11:31" x14ac:dyDescent="0.25">
      <c r="K960" s="8" t="e">
        <f t="shared" si="73"/>
        <v>#N/A</v>
      </c>
      <c r="L960" s="7" t="e">
        <f t="shared" si="74"/>
        <v>#N/A</v>
      </c>
      <c r="N960" s="8" t="e">
        <f t="shared" si="71"/>
        <v>#N/A</v>
      </c>
      <c r="O960" s="23" t="e">
        <f t="shared" si="72"/>
        <v>#N/A</v>
      </c>
      <c r="AA960" s="8"/>
      <c r="AB960" s="7"/>
      <c r="AC960" s="19"/>
      <c r="AD960" s="7">
        <f>SUM($AB$8:AB960)+CurrentInventory</f>
        <v>0</v>
      </c>
      <c r="AE960" s="7" t="e">
        <f t="shared" si="75"/>
        <v>#N/A</v>
      </c>
    </row>
    <row r="961" spans="11:31" x14ac:dyDescent="0.25">
      <c r="K961" s="8" t="e">
        <f t="shared" si="73"/>
        <v>#N/A</v>
      </c>
      <c r="L961" s="7" t="e">
        <f t="shared" si="74"/>
        <v>#N/A</v>
      </c>
      <c r="N961" s="8" t="e">
        <f t="shared" si="71"/>
        <v>#N/A</v>
      </c>
      <c r="O961" s="23" t="e">
        <f t="shared" si="72"/>
        <v>#N/A</v>
      </c>
      <c r="AA961" s="8"/>
      <c r="AB961" s="7"/>
      <c r="AC961" s="19"/>
      <c r="AD961" s="7">
        <f>SUM($AB$8:AB961)+CurrentInventory</f>
        <v>0</v>
      </c>
      <c r="AE961" s="7" t="e">
        <f t="shared" si="75"/>
        <v>#N/A</v>
      </c>
    </row>
    <row r="962" spans="11:31" x14ac:dyDescent="0.25">
      <c r="K962" s="8" t="e">
        <f t="shared" si="73"/>
        <v>#N/A</v>
      </c>
      <c r="L962" s="7" t="e">
        <f t="shared" si="74"/>
        <v>#N/A</v>
      </c>
      <c r="N962" s="8" t="e">
        <f t="shared" si="71"/>
        <v>#N/A</v>
      </c>
      <c r="O962" s="23" t="e">
        <f t="shared" si="72"/>
        <v>#N/A</v>
      </c>
      <c r="AA962" s="8"/>
      <c r="AB962" s="7"/>
      <c r="AC962" s="19"/>
      <c r="AD962" s="7">
        <f>SUM($AB$8:AB962)+CurrentInventory</f>
        <v>0</v>
      </c>
      <c r="AE962" s="7" t="e">
        <f t="shared" si="75"/>
        <v>#N/A</v>
      </c>
    </row>
    <row r="963" spans="11:31" x14ac:dyDescent="0.25">
      <c r="K963" s="8" t="e">
        <f t="shared" si="73"/>
        <v>#N/A</v>
      </c>
      <c r="L963" s="7" t="e">
        <f t="shared" si="74"/>
        <v>#N/A</v>
      </c>
      <c r="N963" s="8" t="e">
        <f t="shared" si="71"/>
        <v>#N/A</v>
      </c>
      <c r="O963" s="23" t="e">
        <f t="shared" si="72"/>
        <v>#N/A</v>
      </c>
      <c r="AA963" s="8"/>
      <c r="AB963" s="7"/>
      <c r="AC963" s="19"/>
      <c r="AD963" s="7">
        <f>SUM($AB$8:AB963)+CurrentInventory</f>
        <v>0</v>
      </c>
      <c r="AE963" s="7" t="e">
        <f t="shared" si="75"/>
        <v>#N/A</v>
      </c>
    </row>
    <row r="964" spans="11:31" x14ac:dyDescent="0.25">
      <c r="K964" s="8" t="e">
        <f t="shared" si="73"/>
        <v>#N/A</v>
      </c>
      <c r="L964" s="7" t="e">
        <f t="shared" si="74"/>
        <v>#N/A</v>
      </c>
      <c r="N964" s="8" t="e">
        <f t="shared" si="71"/>
        <v>#N/A</v>
      </c>
      <c r="O964" s="23" t="e">
        <f t="shared" si="72"/>
        <v>#N/A</v>
      </c>
      <c r="AA964" s="8"/>
      <c r="AB964" s="7"/>
      <c r="AC964" s="19"/>
      <c r="AD964" s="7">
        <f>SUM($AB$8:AB964)+CurrentInventory</f>
        <v>0</v>
      </c>
      <c r="AE964" s="7" t="e">
        <f t="shared" si="75"/>
        <v>#N/A</v>
      </c>
    </row>
    <row r="965" spans="11:31" x14ac:dyDescent="0.25">
      <c r="K965" s="8" t="e">
        <f t="shared" si="73"/>
        <v>#N/A</v>
      </c>
      <c r="L965" s="7" t="e">
        <f t="shared" si="74"/>
        <v>#N/A</v>
      </c>
      <c r="N965" s="8" t="e">
        <f t="shared" ref="N965:N1028" si="76">K965</f>
        <v>#N/A</v>
      </c>
      <c r="O965" s="23" t="e">
        <f t="shared" ref="O965:O1028" si="77">VLOOKUP(K965,$B$4:$D$97, 3,TRUE)</f>
        <v>#N/A</v>
      </c>
      <c r="AA965" s="8"/>
      <c r="AB965" s="7"/>
      <c r="AC965" s="19"/>
      <c r="AD965" s="7">
        <f>SUM($AB$8:AB965)+CurrentInventory</f>
        <v>0</v>
      </c>
      <c r="AE965" s="7" t="e">
        <f t="shared" si="75"/>
        <v>#N/A</v>
      </c>
    </row>
    <row r="966" spans="11:31" x14ac:dyDescent="0.25">
      <c r="K966" s="8" t="e">
        <f t="shared" ref="K966:K1029" si="78">IF(K965+1&gt;MAX($B$4:$B$97), NA(), K965+1)</f>
        <v>#N/A</v>
      </c>
      <c r="L966" s="7" t="e">
        <f t="shared" ref="L966:L1029" si="79">VLOOKUP(K966,$B$4:$C$97, 2,TRUE)</f>
        <v>#N/A</v>
      </c>
      <c r="N966" s="8" t="e">
        <f t="shared" si="76"/>
        <v>#N/A</v>
      </c>
      <c r="O966" s="23" t="e">
        <f t="shared" si="77"/>
        <v>#N/A</v>
      </c>
      <c r="AA966" s="8"/>
      <c r="AB966" s="7"/>
      <c r="AC966" s="19"/>
      <c r="AD966" s="7">
        <f>SUM($AB$8:AB966)+CurrentInventory</f>
        <v>0</v>
      </c>
      <c r="AE966" s="7" t="e">
        <f t="shared" si="75"/>
        <v>#N/A</v>
      </c>
    </row>
    <row r="967" spans="11:31" x14ac:dyDescent="0.25">
      <c r="K967" s="8" t="e">
        <f t="shared" si="78"/>
        <v>#N/A</v>
      </c>
      <c r="L967" s="7" t="e">
        <f t="shared" si="79"/>
        <v>#N/A</v>
      </c>
      <c r="N967" s="8" t="e">
        <f t="shared" si="76"/>
        <v>#N/A</v>
      </c>
      <c r="O967" s="23" t="e">
        <f t="shared" si="77"/>
        <v>#N/A</v>
      </c>
      <c r="AA967" s="8"/>
      <c r="AB967" s="7"/>
      <c r="AC967" s="19"/>
      <c r="AD967" s="7">
        <f>SUM($AB$8:AB967)+CurrentInventory</f>
        <v>0</v>
      </c>
      <c r="AE967" s="7" t="e">
        <f t="shared" si="75"/>
        <v>#N/A</v>
      </c>
    </row>
    <row r="968" spans="11:31" x14ac:dyDescent="0.25">
      <c r="K968" s="8" t="e">
        <f t="shared" si="78"/>
        <v>#N/A</v>
      </c>
      <c r="L968" s="7" t="e">
        <f t="shared" si="79"/>
        <v>#N/A</v>
      </c>
      <c r="N968" s="8" t="e">
        <f t="shared" si="76"/>
        <v>#N/A</v>
      </c>
      <c r="O968" s="23" t="e">
        <f t="shared" si="77"/>
        <v>#N/A</v>
      </c>
      <c r="AA968" s="8"/>
      <c r="AB968" s="7"/>
      <c r="AC968" s="19"/>
      <c r="AD968" s="7">
        <f>SUM($AB$8:AB968)+CurrentInventory</f>
        <v>0</v>
      </c>
      <c r="AE968" s="7" t="e">
        <f t="shared" ref="AE968:AE1031" si="80">VLOOKUP(AA968,$K$4:$L$1579, 2, FALSE)</f>
        <v>#N/A</v>
      </c>
    </row>
    <row r="969" spans="11:31" x14ac:dyDescent="0.25">
      <c r="K969" s="8" t="e">
        <f t="shared" si="78"/>
        <v>#N/A</v>
      </c>
      <c r="L969" s="7" t="e">
        <f t="shared" si="79"/>
        <v>#N/A</v>
      </c>
      <c r="N969" s="8" t="e">
        <f t="shared" si="76"/>
        <v>#N/A</v>
      </c>
      <c r="O969" s="23" t="e">
        <f t="shared" si="77"/>
        <v>#N/A</v>
      </c>
      <c r="AA969" s="8"/>
      <c r="AB969" s="7"/>
      <c r="AC969" s="19"/>
      <c r="AD969" s="7">
        <f>SUM($AB$8:AB969)+CurrentInventory</f>
        <v>0</v>
      </c>
      <c r="AE969" s="7" t="e">
        <f t="shared" si="80"/>
        <v>#N/A</v>
      </c>
    </row>
    <row r="970" spans="11:31" x14ac:dyDescent="0.25">
      <c r="K970" s="8" t="e">
        <f t="shared" si="78"/>
        <v>#N/A</v>
      </c>
      <c r="L970" s="7" t="e">
        <f t="shared" si="79"/>
        <v>#N/A</v>
      </c>
      <c r="N970" s="8" t="e">
        <f t="shared" si="76"/>
        <v>#N/A</v>
      </c>
      <c r="O970" s="23" t="e">
        <f t="shared" si="77"/>
        <v>#N/A</v>
      </c>
      <c r="AA970" s="8"/>
      <c r="AB970" s="7"/>
      <c r="AC970" s="19"/>
      <c r="AD970" s="7">
        <f>SUM($AB$8:AB970)+CurrentInventory</f>
        <v>0</v>
      </c>
      <c r="AE970" s="7" t="e">
        <f t="shared" si="80"/>
        <v>#N/A</v>
      </c>
    </row>
    <row r="971" spans="11:31" x14ac:dyDescent="0.25">
      <c r="K971" s="8" t="e">
        <f t="shared" si="78"/>
        <v>#N/A</v>
      </c>
      <c r="L971" s="7" t="e">
        <f t="shared" si="79"/>
        <v>#N/A</v>
      </c>
      <c r="N971" s="8" t="e">
        <f t="shared" si="76"/>
        <v>#N/A</v>
      </c>
      <c r="O971" s="23" t="e">
        <f t="shared" si="77"/>
        <v>#N/A</v>
      </c>
      <c r="AA971" s="8"/>
      <c r="AB971" s="7"/>
      <c r="AC971" s="19"/>
      <c r="AD971" s="7">
        <f>SUM($AB$8:AB971)+CurrentInventory</f>
        <v>0</v>
      </c>
      <c r="AE971" s="7" t="e">
        <f t="shared" si="80"/>
        <v>#N/A</v>
      </c>
    </row>
    <row r="972" spans="11:31" x14ac:dyDescent="0.25">
      <c r="K972" s="8" t="e">
        <f t="shared" si="78"/>
        <v>#N/A</v>
      </c>
      <c r="L972" s="7" t="e">
        <f t="shared" si="79"/>
        <v>#N/A</v>
      </c>
      <c r="N972" s="8" t="e">
        <f t="shared" si="76"/>
        <v>#N/A</v>
      </c>
      <c r="O972" s="23" t="e">
        <f t="shared" si="77"/>
        <v>#N/A</v>
      </c>
      <c r="AA972" s="8"/>
      <c r="AB972" s="7"/>
      <c r="AC972" s="19"/>
      <c r="AD972" s="7">
        <f>SUM($AB$8:AB972)+CurrentInventory</f>
        <v>0</v>
      </c>
      <c r="AE972" s="7" t="e">
        <f t="shared" si="80"/>
        <v>#N/A</v>
      </c>
    </row>
    <row r="973" spans="11:31" x14ac:dyDescent="0.25">
      <c r="K973" s="8" t="e">
        <f t="shared" si="78"/>
        <v>#N/A</v>
      </c>
      <c r="L973" s="7" t="e">
        <f t="shared" si="79"/>
        <v>#N/A</v>
      </c>
      <c r="N973" s="8" t="e">
        <f t="shared" si="76"/>
        <v>#N/A</v>
      </c>
      <c r="O973" s="23" t="e">
        <f t="shared" si="77"/>
        <v>#N/A</v>
      </c>
      <c r="AA973" s="8"/>
      <c r="AB973" s="7"/>
      <c r="AC973" s="19"/>
      <c r="AD973" s="7">
        <f>SUM($AB$8:AB973)+CurrentInventory</f>
        <v>0</v>
      </c>
      <c r="AE973" s="7" t="e">
        <f t="shared" si="80"/>
        <v>#N/A</v>
      </c>
    </row>
    <row r="974" spans="11:31" x14ac:dyDescent="0.25">
      <c r="K974" s="8" t="e">
        <f t="shared" si="78"/>
        <v>#N/A</v>
      </c>
      <c r="L974" s="7" t="e">
        <f t="shared" si="79"/>
        <v>#N/A</v>
      </c>
      <c r="N974" s="8" t="e">
        <f t="shared" si="76"/>
        <v>#N/A</v>
      </c>
      <c r="O974" s="23" t="e">
        <f t="shared" si="77"/>
        <v>#N/A</v>
      </c>
      <c r="AA974" s="8"/>
      <c r="AB974" s="7"/>
      <c r="AC974" s="19"/>
      <c r="AD974" s="7">
        <f>SUM($AB$8:AB974)+CurrentInventory</f>
        <v>0</v>
      </c>
      <c r="AE974" s="7" t="e">
        <f t="shared" si="80"/>
        <v>#N/A</v>
      </c>
    </row>
    <row r="975" spans="11:31" x14ac:dyDescent="0.25">
      <c r="K975" s="8" t="e">
        <f t="shared" si="78"/>
        <v>#N/A</v>
      </c>
      <c r="L975" s="7" t="e">
        <f t="shared" si="79"/>
        <v>#N/A</v>
      </c>
      <c r="N975" s="8" t="e">
        <f t="shared" si="76"/>
        <v>#N/A</v>
      </c>
      <c r="O975" s="23" t="e">
        <f t="shared" si="77"/>
        <v>#N/A</v>
      </c>
      <c r="AA975" s="8"/>
      <c r="AB975" s="7"/>
      <c r="AC975" s="19"/>
      <c r="AD975" s="7">
        <f>SUM($AB$8:AB975)+CurrentInventory</f>
        <v>0</v>
      </c>
      <c r="AE975" s="7" t="e">
        <f t="shared" si="80"/>
        <v>#N/A</v>
      </c>
    </row>
    <row r="976" spans="11:31" x14ac:dyDescent="0.25">
      <c r="K976" s="8" t="e">
        <f t="shared" si="78"/>
        <v>#N/A</v>
      </c>
      <c r="L976" s="7" t="e">
        <f t="shared" si="79"/>
        <v>#N/A</v>
      </c>
      <c r="N976" s="8" t="e">
        <f t="shared" si="76"/>
        <v>#N/A</v>
      </c>
      <c r="O976" s="23" t="e">
        <f t="shared" si="77"/>
        <v>#N/A</v>
      </c>
      <c r="AA976" s="8"/>
      <c r="AB976" s="7"/>
      <c r="AC976" s="19"/>
      <c r="AD976" s="7">
        <f>SUM($AB$8:AB976)+CurrentInventory</f>
        <v>0</v>
      </c>
      <c r="AE976" s="7" t="e">
        <f t="shared" si="80"/>
        <v>#N/A</v>
      </c>
    </row>
    <row r="977" spans="11:31" x14ac:dyDescent="0.25">
      <c r="K977" s="8" t="e">
        <f t="shared" si="78"/>
        <v>#N/A</v>
      </c>
      <c r="L977" s="7" t="e">
        <f t="shared" si="79"/>
        <v>#N/A</v>
      </c>
      <c r="N977" s="8" t="e">
        <f t="shared" si="76"/>
        <v>#N/A</v>
      </c>
      <c r="O977" s="23" t="e">
        <f t="shared" si="77"/>
        <v>#N/A</v>
      </c>
      <c r="AA977" s="8"/>
      <c r="AB977" s="7"/>
      <c r="AC977" s="19"/>
      <c r="AD977" s="7">
        <f>SUM($AB$8:AB977)+CurrentInventory</f>
        <v>0</v>
      </c>
      <c r="AE977" s="7" t="e">
        <f t="shared" si="80"/>
        <v>#N/A</v>
      </c>
    </row>
    <row r="978" spans="11:31" x14ac:dyDescent="0.25">
      <c r="K978" s="8" t="e">
        <f t="shared" si="78"/>
        <v>#N/A</v>
      </c>
      <c r="L978" s="7" t="e">
        <f t="shared" si="79"/>
        <v>#N/A</v>
      </c>
      <c r="N978" s="8" t="e">
        <f t="shared" si="76"/>
        <v>#N/A</v>
      </c>
      <c r="O978" s="23" t="e">
        <f t="shared" si="77"/>
        <v>#N/A</v>
      </c>
      <c r="AA978" s="8"/>
      <c r="AB978" s="7"/>
      <c r="AC978" s="19"/>
      <c r="AD978" s="7">
        <f>SUM($AB$8:AB978)+CurrentInventory</f>
        <v>0</v>
      </c>
      <c r="AE978" s="7" t="e">
        <f t="shared" si="80"/>
        <v>#N/A</v>
      </c>
    </row>
    <row r="979" spans="11:31" x14ac:dyDescent="0.25">
      <c r="K979" s="8" t="e">
        <f t="shared" si="78"/>
        <v>#N/A</v>
      </c>
      <c r="L979" s="7" t="e">
        <f t="shared" si="79"/>
        <v>#N/A</v>
      </c>
      <c r="N979" s="8" t="e">
        <f t="shared" si="76"/>
        <v>#N/A</v>
      </c>
      <c r="O979" s="23" t="e">
        <f t="shared" si="77"/>
        <v>#N/A</v>
      </c>
      <c r="AA979" s="8"/>
      <c r="AB979" s="7"/>
      <c r="AC979" s="19"/>
      <c r="AD979" s="7">
        <f>SUM($AB$8:AB979)+CurrentInventory</f>
        <v>0</v>
      </c>
      <c r="AE979" s="7" t="e">
        <f t="shared" si="80"/>
        <v>#N/A</v>
      </c>
    </row>
    <row r="980" spans="11:31" x14ac:dyDescent="0.25">
      <c r="K980" s="8" t="e">
        <f t="shared" si="78"/>
        <v>#N/A</v>
      </c>
      <c r="L980" s="7" t="e">
        <f t="shared" si="79"/>
        <v>#N/A</v>
      </c>
      <c r="N980" s="8" t="e">
        <f t="shared" si="76"/>
        <v>#N/A</v>
      </c>
      <c r="O980" s="23" t="e">
        <f t="shared" si="77"/>
        <v>#N/A</v>
      </c>
      <c r="AA980" s="8"/>
      <c r="AB980" s="7"/>
      <c r="AC980" s="19"/>
      <c r="AD980" s="7">
        <f>SUM($AB$8:AB980)+CurrentInventory</f>
        <v>0</v>
      </c>
      <c r="AE980" s="7" t="e">
        <f t="shared" si="80"/>
        <v>#N/A</v>
      </c>
    </row>
    <row r="981" spans="11:31" x14ac:dyDescent="0.25">
      <c r="K981" s="8" t="e">
        <f t="shared" si="78"/>
        <v>#N/A</v>
      </c>
      <c r="L981" s="7" t="e">
        <f t="shared" si="79"/>
        <v>#N/A</v>
      </c>
      <c r="N981" s="8" t="e">
        <f t="shared" si="76"/>
        <v>#N/A</v>
      </c>
      <c r="O981" s="23" t="e">
        <f t="shared" si="77"/>
        <v>#N/A</v>
      </c>
      <c r="AA981" s="8"/>
      <c r="AB981" s="7"/>
      <c r="AC981" s="19"/>
      <c r="AD981" s="7">
        <f>SUM($AB$8:AB981)+CurrentInventory</f>
        <v>0</v>
      </c>
      <c r="AE981" s="7" t="e">
        <f t="shared" si="80"/>
        <v>#N/A</v>
      </c>
    </row>
    <row r="982" spans="11:31" x14ac:dyDescent="0.25">
      <c r="K982" s="8" t="e">
        <f t="shared" si="78"/>
        <v>#N/A</v>
      </c>
      <c r="L982" s="7" t="e">
        <f t="shared" si="79"/>
        <v>#N/A</v>
      </c>
      <c r="N982" s="8" t="e">
        <f t="shared" si="76"/>
        <v>#N/A</v>
      </c>
      <c r="O982" s="23" t="e">
        <f t="shared" si="77"/>
        <v>#N/A</v>
      </c>
      <c r="AA982" s="8"/>
      <c r="AB982" s="7"/>
      <c r="AC982" s="19"/>
      <c r="AD982" s="7">
        <f>SUM($AB$8:AB982)+CurrentInventory</f>
        <v>0</v>
      </c>
      <c r="AE982" s="7" t="e">
        <f t="shared" si="80"/>
        <v>#N/A</v>
      </c>
    </row>
    <row r="983" spans="11:31" x14ac:dyDescent="0.25">
      <c r="K983" s="8" t="e">
        <f t="shared" si="78"/>
        <v>#N/A</v>
      </c>
      <c r="L983" s="7" t="e">
        <f t="shared" si="79"/>
        <v>#N/A</v>
      </c>
      <c r="N983" s="8" t="e">
        <f t="shared" si="76"/>
        <v>#N/A</v>
      </c>
      <c r="O983" s="23" t="e">
        <f t="shared" si="77"/>
        <v>#N/A</v>
      </c>
      <c r="AA983" s="8"/>
      <c r="AB983" s="7"/>
      <c r="AC983" s="19"/>
      <c r="AD983" s="7">
        <f>SUM($AB$8:AB983)+CurrentInventory</f>
        <v>0</v>
      </c>
      <c r="AE983" s="7" t="e">
        <f t="shared" si="80"/>
        <v>#N/A</v>
      </c>
    </row>
    <row r="984" spans="11:31" x14ac:dyDescent="0.25">
      <c r="K984" s="8" t="e">
        <f t="shared" si="78"/>
        <v>#N/A</v>
      </c>
      <c r="L984" s="7" t="e">
        <f t="shared" si="79"/>
        <v>#N/A</v>
      </c>
      <c r="N984" s="8" t="e">
        <f t="shared" si="76"/>
        <v>#N/A</v>
      </c>
      <c r="O984" s="23" t="e">
        <f t="shared" si="77"/>
        <v>#N/A</v>
      </c>
      <c r="AA984" s="8"/>
      <c r="AB984" s="7"/>
      <c r="AC984" s="19"/>
      <c r="AD984" s="7">
        <f>SUM($AB$8:AB984)+CurrentInventory</f>
        <v>0</v>
      </c>
      <c r="AE984" s="7" t="e">
        <f t="shared" si="80"/>
        <v>#N/A</v>
      </c>
    </row>
    <row r="985" spans="11:31" x14ac:dyDescent="0.25">
      <c r="K985" s="8" t="e">
        <f t="shared" si="78"/>
        <v>#N/A</v>
      </c>
      <c r="L985" s="7" t="e">
        <f t="shared" si="79"/>
        <v>#N/A</v>
      </c>
      <c r="N985" s="8" t="e">
        <f t="shared" si="76"/>
        <v>#N/A</v>
      </c>
      <c r="O985" s="23" t="e">
        <f t="shared" si="77"/>
        <v>#N/A</v>
      </c>
      <c r="AA985" s="8"/>
      <c r="AB985" s="7"/>
      <c r="AC985" s="19"/>
      <c r="AD985" s="7">
        <f>SUM($AB$8:AB985)+CurrentInventory</f>
        <v>0</v>
      </c>
      <c r="AE985" s="7" t="e">
        <f t="shared" si="80"/>
        <v>#N/A</v>
      </c>
    </row>
    <row r="986" spans="11:31" x14ac:dyDescent="0.25">
      <c r="K986" s="8" t="e">
        <f t="shared" si="78"/>
        <v>#N/A</v>
      </c>
      <c r="L986" s="7" t="e">
        <f t="shared" si="79"/>
        <v>#N/A</v>
      </c>
      <c r="N986" s="8" t="e">
        <f t="shared" si="76"/>
        <v>#N/A</v>
      </c>
      <c r="O986" s="23" t="e">
        <f t="shared" si="77"/>
        <v>#N/A</v>
      </c>
      <c r="AA986" s="8"/>
      <c r="AB986" s="7"/>
      <c r="AC986" s="19"/>
      <c r="AD986" s="7">
        <f>SUM($AB$8:AB986)+CurrentInventory</f>
        <v>0</v>
      </c>
      <c r="AE986" s="7" t="e">
        <f t="shared" si="80"/>
        <v>#N/A</v>
      </c>
    </row>
    <row r="987" spans="11:31" x14ac:dyDescent="0.25">
      <c r="K987" s="8" t="e">
        <f t="shared" si="78"/>
        <v>#N/A</v>
      </c>
      <c r="L987" s="7" t="e">
        <f t="shared" si="79"/>
        <v>#N/A</v>
      </c>
      <c r="N987" s="8" t="e">
        <f t="shared" si="76"/>
        <v>#N/A</v>
      </c>
      <c r="O987" s="23" t="e">
        <f t="shared" si="77"/>
        <v>#N/A</v>
      </c>
      <c r="AA987" s="8"/>
      <c r="AB987" s="7"/>
      <c r="AC987" s="19"/>
      <c r="AD987" s="7">
        <f>SUM($AB$8:AB987)+CurrentInventory</f>
        <v>0</v>
      </c>
      <c r="AE987" s="7" t="e">
        <f t="shared" si="80"/>
        <v>#N/A</v>
      </c>
    </row>
    <row r="988" spans="11:31" x14ac:dyDescent="0.25">
      <c r="K988" s="8" t="e">
        <f t="shared" si="78"/>
        <v>#N/A</v>
      </c>
      <c r="L988" s="7" t="e">
        <f t="shared" si="79"/>
        <v>#N/A</v>
      </c>
      <c r="N988" s="8" t="e">
        <f t="shared" si="76"/>
        <v>#N/A</v>
      </c>
      <c r="O988" s="23" t="e">
        <f t="shared" si="77"/>
        <v>#N/A</v>
      </c>
      <c r="AA988" s="8"/>
      <c r="AB988" s="7"/>
      <c r="AC988" s="19"/>
      <c r="AD988" s="7">
        <f>SUM($AB$8:AB988)+CurrentInventory</f>
        <v>0</v>
      </c>
      <c r="AE988" s="7" t="e">
        <f t="shared" si="80"/>
        <v>#N/A</v>
      </c>
    </row>
    <row r="989" spans="11:31" x14ac:dyDescent="0.25">
      <c r="K989" s="8" t="e">
        <f t="shared" si="78"/>
        <v>#N/A</v>
      </c>
      <c r="L989" s="7" t="e">
        <f t="shared" si="79"/>
        <v>#N/A</v>
      </c>
      <c r="N989" s="8" t="e">
        <f t="shared" si="76"/>
        <v>#N/A</v>
      </c>
      <c r="O989" s="23" t="e">
        <f t="shared" si="77"/>
        <v>#N/A</v>
      </c>
      <c r="AA989" s="8"/>
      <c r="AB989" s="7"/>
      <c r="AC989" s="19"/>
      <c r="AD989" s="7">
        <f>SUM($AB$8:AB989)+CurrentInventory</f>
        <v>0</v>
      </c>
      <c r="AE989" s="7" t="e">
        <f t="shared" si="80"/>
        <v>#N/A</v>
      </c>
    </row>
    <row r="990" spans="11:31" x14ac:dyDescent="0.25">
      <c r="K990" s="8" t="e">
        <f t="shared" si="78"/>
        <v>#N/A</v>
      </c>
      <c r="L990" s="7" t="e">
        <f t="shared" si="79"/>
        <v>#N/A</v>
      </c>
      <c r="N990" s="8" t="e">
        <f t="shared" si="76"/>
        <v>#N/A</v>
      </c>
      <c r="O990" s="23" t="e">
        <f t="shared" si="77"/>
        <v>#N/A</v>
      </c>
      <c r="AA990" s="8"/>
      <c r="AB990" s="7"/>
      <c r="AC990" s="19"/>
      <c r="AD990" s="7">
        <f>SUM($AB$8:AB990)+CurrentInventory</f>
        <v>0</v>
      </c>
      <c r="AE990" s="7" t="e">
        <f t="shared" si="80"/>
        <v>#N/A</v>
      </c>
    </row>
    <row r="991" spans="11:31" x14ac:dyDescent="0.25">
      <c r="K991" s="8" t="e">
        <f t="shared" si="78"/>
        <v>#N/A</v>
      </c>
      <c r="L991" s="7" t="e">
        <f t="shared" si="79"/>
        <v>#N/A</v>
      </c>
      <c r="N991" s="8" t="e">
        <f t="shared" si="76"/>
        <v>#N/A</v>
      </c>
      <c r="O991" s="23" t="e">
        <f t="shared" si="77"/>
        <v>#N/A</v>
      </c>
      <c r="AA991" s="8"/>
      <c r="AB991" s="7"/>
      <c r="AC991" s="19"/>
      <c r="AD991" s="7">
        <f>SUM($AB$8:AB991)+CurrentInventory</f>
        <v>0</v>
      </c>
      <c r="AE991" s="7" t="e">
        <f t="shared" si="80"/>
        <v>#N/A</v>
      </c>
    </row>
    <row r="992" spans="11:31" x14ac:dyDescent="0.25">
      <c r="K992" s="8" t="e">
        <f t="shared" si="78"/>
        <v>#N/A</v>
      </c>
      <c r="L992" s="7" t="e">
        <f t="shared" si="79"/>
        <v>#N/A</v>
      </c>
      <c r="N992" s="8" t="e">
        <f t="shared" si="76"/>
        <v>#N/A</v>
      </c>
      <c r="O992" s="23" t="e">
        <f t="shared" si="77"/>
        <v>#N/A</v>
      </c>
      <c r="AA992" s="8"/>
      <c r="AB992" s="7"/>
      <c r="AC992" s="19"/>
      <c r="AD992" s="7">
        <f>SUM($AB$8:AB992)+CurrentInventory</f>
        <v>0</v>
      </c>
      <c r="AE992" s="7" t="e">
        <f t="shared" si="80"/>
        <v>#N/A</v>
      </c>
    </row>
    <row r="993" spans="11:31" x14ac:dyDescent="0.25">
      <c r="K993" s="8" t="e">
        <f t="shared" si="78"/>
        <v>#N/A</v>
      </c>
      <c r="L993" s="7" t="e">
        <f t="shared" si="79"/>
        <v>#N/A</v>
      </c>
      <c r="N993" s="8" t="e">
        <f t="shared" si="76"/>
        <v>#N/A</v>
      </c>
      <c r="O993" s="23" t="e">
        <f t="shared" si="77"/>
        <v>#N/A</v>
      </c>
      <c r="AA993" s="8"/>
      <c r="AB993" s="7"/>
      <c r="AC993" s="19"/>
      <c r="AD993" s="7">
        <f>SUM($AB$8:AB993)+CurrentInventory</f>
        <v>0</v>
      </c>
      <c r="AE993" s="7" t="e">
        <f t="shared" si="80"/>
        <v>#N/A</v>
      </c>
    </row>
    <row r="994" spans="11:31" x14ac:dyDescent="0.25">
      <c r="K994" s="8" t="e">
        <f t="shared" si="78"/>
        <v>#N/A</v>
      </c>
      <c r="L994" s="7" t="e">
        <f t="shared" si="79"/>
        <v>#N/A</v>
      </c>
      <c r="N994" s="8" t="e">
        <f t="shared" si="76"/>
        <v>#N/A</v>
      </c>
      <c r="O994" s="23" t="e">
        <f t="shared" si="77"/>
        <v>#N/A</v>
      </c>
      <c r="AA994" s="8"/>
      <c r="AB994" s="7"/>
      <c r="AC994" s="19"/>
      <c r="AD994" s="7">
        <f>SUM($AB$8:AB994)+CurrentInventory</f>
        <v>0</v>
      </c>
      <c r="AE994" s="7" t="e">
        <f t="shared" si="80"/>
        <v>#N/A</v>
      </c>
    </row>
    <row r="995" spans="11:31" x14ac:dyDescent="0.25">
      <c r="K995" s="8" t="e">
        <f t="shared" si="78"/>
        <v>#N/A</v>
      </c>
      <c r="L995" s="7" t="e">
        <f t="shared" si="79"/>
        <v>#N/A</v>
      </c>
      <c r="N995" s="8" t="e">
        <f t="shared" si="76"/>
        <v>#N/A</v>
      </c>
      <c r="O995" s="23" t="e">
        <f t="shared" si="77"/>
        <v>#N/A</v>
      </c>
      <c r="AA995" s="8"/>
      <c r="AB995" s="7"/>
      <c r="AC995" s="19"/>
      <c r="AD995" s="7">
        <f>SUM($AB$8:AB995)+CurrentInventory</f>
        <v>0</v>
      </c>
      <c r="AE995" s="7" t="e">
        <f t="shared" si="80"/>
        <v>#N/A</v>
      </c>
    </row>
    <row r="996" spans="11:31" x14ac:dyDescent="0.25">
      <c r="K996" s="8" t="e">
        <f t="shared" si="78"/>
        <v>#N/A</v>
      </c>
      <c r="L996" s="7" t="e">
        <f t="shared" si="79"/>
        <v>#N/A</v>
      </c>
      <c r="N996" s="8" t="e">
        <f t="shared" si="76"/>
        <v>#N/A</v>
      </c>
      <c r="O996" s="23" t="e">
        <f t="shared" si="77"/>
        <v>#N/A</v>
      </c>
      <c r="AA996" s="8"/>
      <c r="AB996" s="7"/>
      <c r="AC996" s="19"/>
      <c r="AD996" s="7">
        <f>SUM($AB$8:AB996)+CurrentInventory</f>
        <v>0</v>
      </c>
      <c r="AE996" s="7" t="e">
        <f t="shared" si="80"/>
        <v>#N/A</v>
      </c>
    </row>
    <row r="997" spans="11:31" x14ac:dyDescent="0.25">
      <c r="K997" s="8" t="e">
        <f t="shared" si="78"/>
        <v>#N/A</v>
      </c>
      <c r="L997" s="7" t="e">
        <f t="shared" si="79"/>
        <v>#N/A</v>
      </c>
      <c r="N997" s="8" t="e">
        <f t="shared" si="76"/>
        <v>#N/A</v>
      </c>
      <c r="O997" s="23" t="e">
        <f t="shared" si="77"/>
        <v>#N/A</v>
      </c>
      <c r="AA997" s="8"/>
      <c r="AB997" s="7"/>
      <c r="AC997" s="19"/>
      <c r="AD997" s="7">
        <f>SUM($AB$8:AB997)+CurrentInventory</f>
        <v>0</v>
      </c>
      <c r="AE997" s="7" t="e">
        <f t="shared" si="80"/>
        <v>#N/A</v>
      </c>
    </row>
    <row r="998" spans="11:31" x14ac:dyDescent="0.25">
      <c r="K998" s="8" t="e">
        <f t="shared" si="78"/>
        <v>#N/A</v>
      </c>
      <c r="L998" s="7" t="e">
        <f t="shared" si="79"/>
        <v>#N/A</v>
      </c>
      <c r="N998" s="8" t="e">
        <f t="shared" si="76"/>
        <v>#N/A</v>
      </c>
      <c r="O998" s="23" t="e">
        <f t="shared" si="77"/>
        <v>#N/A</v>
      </c>
      <c r="AA998" s="8"/>
      <c r="AB998" s="7"/>
      <c r="AC998" s="19"/>
      <c r="AD998" s="7">
        <f>SUM($AB$8:AB998)+CurrentInventory</f>
        <v>0</v>
      </c>
      <c r="AE998" s="7" t="e">
        <f t="shared" si="80"/>
        <v>#N/A</v>
      </c>
    </row>
    <row r="999" spans="11:31" x14ac:dyDescent="0.25">
      <c r="K999" s="8" t="e">
        <f t="shared" si="78"/>
        <v>#N/A</v>
      </c>
      <c r="L999" s="7" t="e">
        <f t="shared" si="79"/>
        <v>#N/A</v>
      </c>
      <c r="N999" s="8" t="e">
        <f t="shared" si="76"/>
        <v>#N/A</v>
      </c>
      <c r="O999" s="23" t="e">
        <f t="shared" si="77"/>
        <v>#N/A</v>
      </c>
      <c r="AA999" s="8"/>
      <c r="AB999" s="7"/>
      <c r="AC999" s="19"/>
      <c r="AD999" s="7">
        <f>SUM($AB$8:AB999)+CurrentInventory</f>
        <v>0</v>
      </c>
      <c r="AE999" s="7" t="e">
        <f t="shared" si="80"/>
        <v>#N/A</v>
      </c>
    </row>
    <row r="1000" spans="11:31" x14ac:dyDescent="0.25">
      <c r="K1000" s="8" t="e">
        <f t="shared" si="78"/>
        <v>#N/A</v>
      </c>
      <c r="L1000" s="7" t="e">
        <f t="shared" si="79"/>
        <v>#N/A</v>
      </c>
      <c r="N1000" s="8" t="e">
        <f t="shared" si="76"/>
        <v>#N/A</v>
      </c>
      <c r="O1000" s="23" t="e">
        <f t="shared" si="77"/>
        <v>#N/A</v>
      </c>
      <c r="AA1000" s="8"/>
      <c r="AB1000" s="7"/>
      <c r="AC1000" s="19"/>
      <c r="AD1000" s="7">
        <f>SUM($AB$8:AB1000)+CurrentInventory</f>
        <v>0</v>
      </c>
      <c r="AE1000" s="7" t="e">
        <f t="shared" si="80"/>
        <v>#N/A</v>
      </c>
    </row>
    <row r="1001" spans="11:31" x14ac:dyDescent="0.25">
      <c r="K1001" s="8" t="e">
        <f t="shared" si="78"/>
        <v>#N/A</v>
      </c>
      <c r="L1001" s="7" t="e">
        <f t="shared" si="79"/>
        <v>#N/A</v>
      </c>
      <c r="N1001" s="8" t="e">
        <f t="shared" si="76"/>
        <v>#N/A</v>
      </c>
      <c r="O1001" s="23" t="e">
        <f t="shared" si="77"/>
        <v>#N/A</v>
      </c>
      <c r="AA1001" s="8"/>
      <c r="AB1001" s="7"/>
      <c r="AC1001" s="19"/>
      <c r="AD1001" s="7">
        <f>SUM($AB$8:AB1001)+CurrentInventory</f>
        <v>0</v>
      </c>
      <c r="AE1001" s="7" t="e">
        <f t="shared" si="80"/>
        <v>#N/A</v>
      </c>
    </row>
    <row r="1002" spans="11:31" x14ac:dyDescent="0.25">
      <c r="K1002" s="8" t="e">
        <f t="shared" si="78"/>
        <v>#N/A</v>
      </c>
      <c r="L1002" s="7" t="e">
        <f t="shared" si="79"/>
        <v>#N/A</v>
      </c>
      <c r="N1002" s="8" t="e">
        <f t="shared" si="76"/>
        <v>#N/A</v>
      </c>
      <c r="O1002" s="23" t="e">
        <f t="shared" si="77"/>
        <v>#N/A</v>
      </c>
      <c r="AA1002" s="8"/>
      <c r="AB1002" s="7"/>
      <c r="AC1002" s="19"/>
      <c r="AD1002" s="7">
        <f>SUM($AB$8:AB1002)+CurrentInventory</f>
        <v>0</v>
      </c>
      <c r="AE1002" s="7" t="e">
        <f t="shared" si="80"/>
        <v>#N/A</v>
      </c>
    </row>
    <row r="1003" spans="11:31" x14ac:dyDescent="0.25">
      <c r="K1003" s="8" t="e">
        <f t="shared" si="78"/>
        <v>#N/A</v>
      </c>
      <c r="L1003" s="7" t="e">
        <f t="shared" si="79"/>
        <v>#N/A</v>
      </c>
      <c r="N1003" s="8" t="e">
        <f t="shared" si="76"/>
        <v>#N/A</v>
      </c>
      <c r="O1003" s="23" t="e">
        <f t="shared" si="77"/>
        <v>#N/A</v>
      </c>
      <c r="AA1003" s="8"/>
      <c r="AB1003" s="7"/>
      <c r="AC1003" s="19"/>
      <c r="AD1003" s="7">
        <f>SUM($AB$8:AB1003)+CurrentInventory</f>
        <v>0</v>
      </c>
      <c r="AE1003" s="7" t="e">
        <f t="shared" si="80"/>
        <v>#N/A</v>
      </c>
    </row>
    <row r="1004" spans="11:31" x14ac:dyDescent="0.25">
      <c r="K1004" s="8" t="e">
        <f t="shared" si="78"/>
        <v>#N/A</v>
      </c>
      <c r="L1004" s="7" t="e">
        <f t="shared" si="79"/>
        <v>#N/A</v>
      </c>
      <c r="N1004" s="8" t="e">
        <f t="shared" si="76"/>
        <v>#N/A</v>
      </c>
      <c r="O1004" s="23" t="e">
        <f t="shared" si="77"/>
        <v>#N/A</v>
      </c>
      <c r="AA1004" s="8"/>
      <c r="AB1004" s="7"/>
      <c r="AC1004" s="19"/>
      <c r="AD1004" s="7">
        <f>SUM($AB$8:AB1004)+CurrentInventory</f>
        <v>0</v>
      </c>
      <c r="AE1004" s="7" t="e">
        <f t="shared" si="80"/>
        <v>#N/A</v>
      </c>
    </row>
    <row r="1005" spans="11:31" x14ac:dyDescent="0.25">
      <c r="K1005" s="8" t="e">
        <f t="shared" si="78"/>
        <v>#N/A</v>
      </c>
      <c r="L1005" s="7" t="e">
        <f t="shared" si="79"/>
        <v>#N/A</v>
      </c>
      <c r="N1005" s="8" t="e">
        <f t="shared" si="76"/>
        <v>#N/A</v>
      </c>
      <c r="O1005" s="23" t="e">
        <f t="shared" si="77"/>
        <v>#N/A</v>
      </c>
      <c r="AA1005" s="8"/>
      <c r="AB1005" s="7"/>
      <c r="AC1005" s="19"/>
      <c r="AD1005" s="7">
        <f>SUM($AB$8:AB1005)+CurrentInventory</f>
        <v>0</v>
      </c>
      <c r="AE1005" s="7" t="e">
        <f t="shared" si="80"/>
        <v>#N/A</v>
      </c>
    </row>
    <row r="1006" spans="11:31" x14ac:dyDescent="0.25">
      <c r="K1006" s="8" t="e">
        <f t="shared" si="78"/>
        <v>#N/A</v>
      </c>
      <c r="L1006" s="7" t="e">
        <f t="shared" si="79"/>
        <v>#N/A</v>
      </c>
      <c r="N1006" s="8" t="e">
        <f t="shared" si="76"/>
        <v>#N/A</v>
      </c>
      <c r="O1006" s="23" t="e">
        <f t="shared" si="77"/>
        <v>#N/A</v>
      </c>
      <c r="AA1006" s="8"/>
      <c r="AB1006" s="7"/>
      <c r="AC1006" s="19"/>
      <c r="AD1006" s="7">
        <f>SUM($AB$8:AB1006)+CurrentInventory</f>
        <v>0</v>
      </c>
      <c r="AE1006" s="7" t="e">
        <f t="shared" si="80"/>
        <v>#N/A</v>
      </c>
    </row>
    <row r="1007" spans="11:31" x14ac:dyDescent="0.25">
      <c r="K1007" s="8" t="e">
        <f t="shared" si="78"/>
        <v>#N/A</v>
      </c>
      <c r="L1007" s="7" t="e">
        <f t="shared" si="79"/>
        <v>#N/A</v>
      </c>
      <c r="N1007" s="8" t="e">
        <f t="shared" si="76"/>
        <v>#N/A</v>
      </c>
      <c r="O1007" s="23" t="e">
        <f t="shared" si="77"/>
        <v>#N/A</v>
      </c>
      <c r="AA1007" s="8"/>
      <c r="AB1007" s="7"/>
      <c r="AC1007" s="19"/>
      <c r="AD1007" s="7">
        <f>SUM($AB$8:AB1007)+CurrentInventory</f>
        <v>0</v>
      </c>
      <c r="AE1007" s="7" t="e">
        <f t="shared" si="80"/>
        <v>#N/A</v>
      </c>
    </row>
    <row r="1008" spans="11:31" x14ac:dyDescent="0.25">
      <c r="K1008" s="8" t="e">
        <f t="shared" si="78"/>
        <v>#N/A</v>
      </c>
      <c r="L1008" s="7" t="e">
        <f t="shared" si="79"/>
        <v>#N/A</v>
      </c>
      <c r="N1008" s="8" t="e">
        <f t="shared" si="76"/>
        <v>#N/A</v>
      </c>
      <c r="O1008" s="23" t="e">
        <f t="shared" si="77"/>
        <v>#N/A</v>
      </c>
      <c r="AA1008" s="8"/>
      <c r="AB1008" s="7"/>
      <c r="AC1008" s="19"/>
      <c r="AD1008" s="7">
        <f>SUM($AB$8:AB1008)+CurrentInventory</f>
        <v>0</v>
      </c>
      <c r="AE1008" s="7" t="e">
        <f t="shared" si="80"/>
        <v>#N/A</v>
      </c>
    </row>
    <row r="1009" spans="11:31" x14ac:dyDescent="0.25">
      <c r="K1009" s="8" t="e">
        <f t="shared" si="78"/>
        <v>#N/A</v>
      </c>
      <c r="L1009" s="7" t="e">
        <f t="shared" si="79"/>
        <v>#N/A</v>
      </c>
      <c r="N1009" s="8" t="e">
        <f t="shared" si="76"/>
        <v>#N/A</v>
      </c>
      <c r="O1009" s="23" t="e">
        <f t="shared" si="77"/>
        <v>#N/A</v>
      </c>
      <c r="AA1009" s="8"/>
      <c r="AB1009" s="7"/>
      <c r="AC1009" s="19"/>
      <c r="AD1009" s="7">
        <f>SUM($AB$8:AB1009)+CurrentInventory</f>
        <v>0</v>
      </c>
      <c r="AE1009" s="7" t="e">
        <f t="shared" si="80"/>
        <v>#N/A</v>
      </c>
    </row>
    <row r="1010" spans="11:31" x14ac:dyDescent="0.25">
      <c r="K1010" s="8" t="e">
        <f t="shared" si="78"/>
        <v>#N/A</v>
      </c>
      <c r="L1010" s="7" t="e">
        <f t="shared" si="79"/>
        <v>#N/A</v>
      </c>
      <c r="N1010" s="8" t="e">
        <f t="shared" si="76"/>
        <v>#N/A</v>
      </c>
      <c r="O1010" s="23" t="e">
        <f t="shared" si="77"/>
        <v>#N/A</v>
      </c>
      <c r="AA1010" s="8"/>
      <c r="AB1010" s="7"/>
      <c r="AC1010" s="19"/>
      <c r="AD1010" s="7">
        <f>SUM($AB$8:AB1010)+CurrentInventory</f>
        <v>0</v>
      </c>
      <c r="AE1010" s="7" t="e">
        <f t="shared" si="80"/>
        <v>#N/A</v>
      </c>
    </row>
    <row r="1011" spans="11:31" x14ac:dyDescent="0.25">
      <c r="K1011" s="8" t="e">
        <f t="shared" si="78"/>
        <v>#N/A</v>
      </c>
      <c r="L1011" s="7" t="e">
        <f t="shared" si="79"/>
        <v>#N/A</v>
      </c>
      <c r="N1011" s="8" t="e">
        <f t="shared" si="76"/>
        <v>#N/A</v>
      </c>
      <c r="O1011" s="23" t="e">
        <f t="shared" si="77"/>
        <v>#N/A</v>
      </c>
      <c r="AA1011" s="8"/>
      <c r="AB1011" s="7"/>
      <c r="AC1011" s="19"/>
      <c r="AD1011" s="7">
        <f>SUM($AB$8:AB1011)+CurrentInventory</f>
        <v>0</v>
      </c>
      <c r="AE1011" s="7" t="e">
        <f t="shared" si="80"/>
        <v>#N/A</v>
      </c>
    </row>
    <row r="1012" spans="11:31" x14ac:dyDescent="0.25">
      <c r="K1012" s="8" t="e">
        <f t="shared" si="78"/>
        <v>#N/A</v>
      </c>
      <c r="L1012" s="7" t="e">
        <f t="shared" si="79"/>
        <v>#N/A</v>
      </c>
      <c r="N1012" s="8" t="e">
        <f t="shared" si="76"/>
        <v>#N/A</v>
      </c>
      <c r="O1012" s="23" t="e">
        <f t="shared" si="77"/>
        <v>#N/A</v>
      </c>
      <c r="AA1012" s="8"/>
      <c r="AB1012" s="7"/>
      <c r="AC1012" s="19"/>
      <c r="AD1012" s="7">
        <f>SUM($AB$8:AB1012)+CurrentInventory</f>
        <v>0</v>
      </c>
      <c r="AE1012" s="7" t="e">
        <f t="shared" si="80"/>
        <v>#N/A</v>
      </c>
    </row>
    <row r="1013" spans="11:31" x14ac:dyDescent="0.25">
      <c r="K1013" s="8" t="e">
        <f t="shared" si="78"/>
        <v>#N/A</v>
      </c>
      <c r="L1013" s="7" t="e">
        <f t="shared" si="79"/>
        <v>#N/A</v>
      </c>
      <c r="N1013" s="8" t="e">
        <f t="shared" si="76"/>
        <v>#N/A</v>
      </c>
      <c r="O1013" s="23" t="e">
        <f t="shared" si="77"/>
        <v>#N/A</v>
      </c>
      <c r="AA1013" s="8"/>
      <c r="AB1013" s="7"/>
      <c r="AC1013" s="19"/>
      <c r="AD1013" s="7">
        <f>SUM($AB$8:AB1013)+CurrentInventory</f>
        <v>0</v>
      </c>
      <c r="AE1013" s="7" t="e">
        <f t="shared" si="80"/>
        <v>#N/A</v>
      </c>
    </row>
    <row r="1014" spans="11:31" x14ac:dyDescent="0.25">
      <c r="K1014" s="8" t="e">
        <f t="shared" si="78"/>
        <v>#N/A</v>
      </c>
      <c r="L1014" s="7" t="e">
        <f t="shared" si="79"/>
        <v>#N/A</v>
      </c>
      <c r="N1014" s="8" t="e">
        <f t="shared" si="76"/>
        <v>#N/A</v>
      </c>
      <c r="O1014" s="23" t="e">
        <f t="shared" si="77"/>
        <v>#N/A</v>
      </c>
      <c r="AA1014" s="8"/>
      <c r="AB1014" s="7"/>
      <c r="AC1014" s="19"/>
      <c r="AD1014" s="7">
        <f>SUM($AB$8:AB1014)+CurrentInventory</f>
        <v>0</v>
      </c>
      <c r="AE1014" s="7" t="e">
        <f t="shared" si="80"/>
        <v>#N/A</v>
      </c>
    </row>
    <row r="1015" spans="11:31" x14ac:dyDescent="0.25">
      <c r="K1015" s="8" t="e">
        <f t="shared" si="78"/>
        <v>#N/A</v>
      </c>
      <c r="L1015" s="7" t="e">
        <f t="shared" si="79"/>
        <v>#N/A</v>
      </c>
      <c r="N1015" s="8" t="e">
        <f t="shared" si="76"/>
        <v>#N/A</v>
      </c>
      <c r="O1015" s="23" t="e">
        <f t="shared" si="77"/>
        <v>#N/A</v>
      </c>
      <c r="AA1015" s="8"/>
      <c r="AB1015" s="7"/>
      <c r="AC1015" s="19"/>
      <c r="AD1015" s="7">
        <f>SUM($AB$8:AB1015)+CurrentInventory</f>
        <v>0</v>
      </c>
      <c r="AE1015" s="7" t="e">
        <f t="shared" si="80"/>
        <v>#N/A</v>
      </c>
    </row>
    <row r="1016" spans="11:31" x14ac:dyDescent="0.25">
      <c r="K1016" s="8" t="e">
        <f t="shared" si="78"/>
        <v>#N/A</v>
      </c>
      <c r="L1016" s="7" t="e">
        <f t="shared" si="79"/>
        <v>#N/A</v>
      </c>
      <c r="N1016" s="8" t="e">
        <f t="shared" si="76"/>
        <v>#N/A</v>
      </c>
      <c r="O1016" s="23" t="e">
        <f t="shared" si="77"/>
        <v>#N/A</v>
      </c>
      <c r="AA1016" s="8"/>
      <c r="AB1016" s="7"/>
      <c r="AC1016" s="19"/>
      <c r="AD1016" s="7">
        <f>SUM($AB$8:AB1016)+CurrentInventory</f>
        <v>0</v>
      </c>
      <c r="AE1016" s="7" t="e">
        <f t="shared" si="80"/>
        <v>#N/A</v>
      </c>
    </row>
    <row r="1017" spans="11:31" x14ac:dyDescent="0.25">
      <c r="K1017" s="8" t="e">
        <f t="shared" si="78"/>
        <v>#N/A</v>
      </c>
      <c r="L1017" s="7" t="e">
        <f t="shared" si="79"/>
        <v>#N/A</v>
      </c>
      <c r="N1017" s="8" t="e">
        <f t="shared" si="76"/>
        <v>#N/A</v>
      </c>
      <c r="O1017" s="23" t="e">
        <f t="shared" si="77"/>
        <v>#N/A</v>
      </c>
      <c r="AA1017" s="8"/>
      <c r="AB1017" s="7"/>
      <c r="AC1017" s="19"/>
      <c r="AD1017" s="7">
        <f>SUM($AB$8:AB1017)+CurrentInventory</f>
        <v>0</v>
      </c>
      <c r="AE1017" s="7" t="e">
        <f t="shared" si="80"/>
        <v>#N/A</v>
      </c>
    </row>
    <row r="1018" spans="11:31" x14ac:dyDescent="0.25">
      <c r="K1018" s="8" t="e">
        <f t="shared" si="78"/>
        <v>#N/A</v>
      </c>
      <c r="L1018" s="7" t="e">
        <f t="shared" si="79"/>
        <v>#N/A</v>
      </c>
      <c r="N1018" s="8" t="e">
        <f t="shared" si="76"/>
        <v>#N/A</v>
      </c>
      <c r="O1018" s="23" t="e">
        <f t="shared" si="77"/>
        <v>#N/A</v>
      </c>
      <c r="AA1018" s="8"/>
      <c r="AB1018" s="7"/>
      <c r="AC1018" s="19"/>
      <c r="AD1018" s="7">
        <f>SUM($AB$8:AB1018)+CurrentInventory</f>
        <v>0</v>
      </c>
      <c r="AE1018" s="7" t="e">
        <f t="shared" si="80"/>
        <v>#N/A</v>
      </c>
    </row>
    <row r="1019" spans="11:31" x14ac:dyDescent="0.25">
      <c r="K1019" s="8" t="e">
        <f t="shared" si="78"/>
        <v>#N/A</v>
      </c>
      <c r="L1019" s="7" t="e">
        <f t="shared" si="79"/>
        <v>#N/A</v>
      </c>
      <c r="N1019" s="8" t="e">
        <f t="shared" si="76"/>
        <v>#N/A</v>
      </c>
      <c r="O1019" s="23" t="e">
        <f t="shared" si="77"/>
        <v>#N/A</v>
      </c>
      <c r="AA1019" s="8"/>
      <c r="AB1019" s="7"/>
      <c r="AC1019" s="19"/>
      <c r="AD1019" s="7">
        <f>SUM($AB$8:AB1019)+CurrentInventory</f>
        <v>0</v>
      </c>
      <c r="AE1019" s="7" t="e">
        <f t="shared" si="80"/>
        <v>#N/A</v>
      </c>
    </row>
    <row r="1020" spans="11:31" x14ac:dyDescent="0.25">
      <c r="K1020" s="8" t="e">
        <f t="shared" si="78"/>
        <v>#N/A</v>
      </c>
      <c r="L1020" s="7" t="e">
        <f t="shared" si="79"/>
        <v>#N/A</v>
      </c>
      <c r="N1020" s="8" t="e">
        <f t="shared" si="76"/>
        <v>#N/A</v>
      </c>
      <c r="O1020" s="23" t="e">
        <f t="shared" si="77"/>
        <v>#N/A</v>
      </c>
      <c r="AA1020" s="8"/>
      <c r="AB1020" s="7"/>
      <c r="AC1020" s="19"/>
      <c r="AD1020" s="7">
        <f>SUM($AB$8:AB1020)+CurrentInventory</f>
        <v>0</v>
      </c>
      <c r="AE1020" s="7" t="e">
        <f t="shared" si="80"/>
        <v>#N/A</v>
      </c>
    </row>
    <row r="1021" spans="11:31" x14ac:dyDescent="0.25">
      <c r="K1021" s="8" t="e">
        <f t="shared" si="78"/>
        <v>#N/A</v>
      </c>
      <c r="L1021" s="7" t="e">
        <f t="shared" si="79"/>
        <v>#N/A</v>
      </c>
      <c r="N1021" s="8" t="e">
        <f t="shared" si="76"/>
        <v>#N/A</v>
      </c>
      <c r="O1021" s="23" t="e">
        <f t="shared" si="77"/>
        <v>#N/A</v>
      </c>
      <c r="AA1021" s="8"/>
      <c r="AB1021" s="7"/>
      <c r="AC1021" s="19"/>
      <c r="AD1021" s="7">
        <f>SUM($AB$8:AB1021)+CurrentInventory</f>
        <v>0</v>
      </c>
      <c r="AE1021" s="7" t="e">
        <f t="shared" si="80"/>
        <v>#N/A</v>
      </c>
    </row>
    <row r="1022" spans="11:31" x14ac:dyDescent="0.25">
      <c r="K1022" s="8" t="e">
        <f t="shared" si="78"/>
        <v>#N/A</v>
      </c>
      <c r="L1022" s="7" t="e">
        <f t="shared" si="79"/>
        <v>#N/A</v>
      </c>
      <c r="N1022" s="8" t="e">
        <f t="shared" si="76"/>
        <v>#N/A</v>
      </c>
      <c r="O1022" s="23" t="e">
        <f t="shared" si="77"/>
        <v>#N/A</v>
      </c>
      <c r="AA1022" s="8"/>
      <c r="AB1022" s="7"/>
      <c r="AC1022" s="19"/>
      <c r="AD1022" s="7">
        <f>SUM($AB$8:AB1022)+CurrentInventory</f>
        <v>0</v>
      </c>
      <c r="AE1022" s="7" t="e">
        <f t="shared" si="80"/>
        <v>#N/A</v>
      </c>
    </row>
    <row r="1023" spans="11:31" x14ac:dyDescent="0.25">
      <c r="K1023" s="8" t="e">
        <f t="shared" si="78"/>
        <v>#N/A</v>
      </c>
      <c r="L1023" s="7" t="e">
        <f t="shared" si="79"/>
        <v>#N/A</v>
      </c>
      <c r="N1023" s="8" t="e">
        <f t="shared" si="76"/>
        <v>#N/A</v>
      </c>
      <c r="O1023" s="23" t="e">
        <f t="shared" si="77"/>
        <v>#N/A</v>
      </c>
      <c r="AA1023" s="8"/>
      <c r="AB1023" s="7"/>
      <c r="AC1023" s="19"/>
      <c r="AD1023" s="7">
        <f>SUM($AB$8:AB1023)+CurrentInventory</f>
        <v>0</v>
      </c>
      <c r="AE1023" s="7" t="e">
        <f t="shared" si="80"/>
        <v>#N/A</v>
      </c>
    </row>
    <row r="1024" spans="11:31" x14ac:dyDescent="0.25">
      <c r="K1024" s="8" t="e">
        <f t="shared" si="78"/>
        <v>#N/A</v>
      </c>
      <c r="L1024" s="7" t="e">
        <f t="shared" si="79"/>
        <v>#N/A</v>
      </c>
      <c r="N1024" s="8" t="e">
        <f t="shared" si="76"/>
        <v>#N/A</v>
      </c>
      <c r="O1024" s="23" t="e">
        <f t="shared" si="77"/>
        <v>#N/A</v>
      </c>
      <c r="AA1024" s="8"/>
      <c r="AB1024" s="7"/>
      <c r="AC1024" s="19"/>
      <c r="AD1024" s="7">
        <f>SUM($AB$8:AB1024)+CurrentInventory</f>
        <v>0</v>
      </c>
      <c r="AE1024" s="7" t="e">
        <f t="shared" si="80"/>
        <v>#N/A</v>
      </c>
    </row>
    <row r="1025" spans="11:31" x14ac:dyDescent="0.25">
      <c r="K1025" s="8" t="e">
        <f t="shared" si="78"/>
        <v>#N/A</v>
      </c>
      <c r="L1025" s="7" t="e">
        <f t="shared" si="79"/>
        <v>#N/A</v>
      </c>
      <c r="N1025" s="8" t="e">
        <f t="shared" si="76"/>
        <v>#N/A</v>
      </c>
      <c r="O1025" s="23" t="e">
        <f t="shared" si="77"/>
        <v>#N/A</v>
      </c>
      <c r="AA1025" s="8"/>
      <c r="AB1025" s="7"/>
      <c r="AC1025" s="19"/>
      <c r="AD1025" s="7">
        <f>SUM($AB$8:AB1025)+CurrentInventory</f>
        <v>0</v>
      </c>
      <c r="AE1025" s="7" t="e">
        <f t="shared" si="80"/>
        <v>#N/A</v>
      </c>
    </row>
    <row r="1026" spans="11:31" x14ac:dyDescent="0.25">
      <c r="K1026" s="8" t="e">
        <f t="shared" si="78"/>
        <v>#N/A</v>
      </c>
      <c r="L1026" s="7" t="e">
        <f t="shared" si="79"/>
        <v>#N/A</v>
      </c>
      <c r="N1026" s="8" t="e">
        <f t="shared" si="76"/>
        <v>#N/A</v>
      </c>
      <c r="O1026" s="23" t="e">
        <f t="shared" si="77"/>
        <v>#N/A</v>
      </c>
      <c r="AA1026" s="8"/>
      <c r="AB1026" s="7"/>
      <c r="AC1026" s="19"/>
      <c r="AD1026" s="7">
        <f>SUM($AB$8:AB1026)+CurrentInventory</f>
        <v>0</v>
      </c>
      <c r="AE1026" s="7" t="e">
        <f t="shared" si="80"/>
        <v>#N/A</v>
      </c>
    </row>
    <row r="1027" spans="11:31" x14ac:dyDescent="0.25">
      <c r="K1027" s="8" t="e">
        <f t="shared" si="78"/>
        <v>#N/A</v>
      </c>
      <c r="L1027" s="7" t="e">
        <f t="shared" si="79"/>
        <v>#N/A</v>
      </c>
      <c r="N1027" s="8" t="e">
        <f t="shared" si="76"/>
        <v>#N/A</v>
      </c>
      <c r="O1027" s="23" t="e">
        <f t="shared" si="77"/>
        <v>#N/A</v>
      </c>
      <c r="AA1027" s="8"/>
      <c r="AB1027" s="7"/>
      <c r="AC1027" s="19"/>
      <c r="AD1027" s="7">
        <f>SUM($AB$8:AB1027)+CurrentInventory</f>
        <v>0</v>
      </c>
      <c r="AE1027" s="7" t="e">
        <f t="shared" si="80"/>
        <v>#N/A</v>
      </c>
    </row>
    <row r="1028" spans="11:31" x14ac:dyDescent="0.25">
      <c r="K1028" s="8" t="e">
        <f t="shared" si="78"/>
        <v>#N/A</v>
      </c>
      <c r="L1028" s="7" t="e">
        <f t="shared" si="79"/>
        <v>#N/A</v>
      </c>
      <c r="N1028" s="8" t="e">
        <f t="shared" si="76"/>
        <v>#N/A</v>
      </c>
      <c r="O1028" s="23" t="e">
        <f t="shared" si="77"/>
        <v>#N/A</v>
      </c>
      <c r="AA1028" s="8"/>
      <c r="AB1028" s="7"/>
      <c r="AC1028" s="19"/>
      <c r="AD1028" s="7">
        <f>SUM($AB$8:AB1028)+CurrentInventory</f>
        <v>0</v>
      </c>
      <c r="AE1028" s="7" t="e">
        <f t="shared" si="80"/>
        <v>#N/A</v>
      </c>
    </row>
    <row r="1029" spans="11:31" x14ac:dyDescent="0.25">
      <c r="K1029" s="8" t="e">
        <f t="shared" si="78"/>
        <v>#N/A</v>
      </c>
      <c r="L1029" s="7" t="e">
        <f t="shared" si="79"/>
        <v>#N/A</v>
      </c>
      <c r="N1029" s="8" t="e">
        <f t="shared" ref="N1029:N1092" si="81">K1029</f>
        <v>#N/A</v>
      </c>
      <c r="O1029" s="23" t="e">
        <f t="shared" ref="O1029:O1092" si="82">VLOOKUP(K1029,$B$4:$D$97, 3,TRUE)</f>
        <v>#N/A</v>
      </c>
      <c r="AA1029" s="8"/>
      <c r="AB1029" s="7"/>
      <c r="AC1029" s="19"/>
      <c r="AD1029" s="7">
        <f>SUM($AB$8:AB1029)+CurrentInventory</f>
        <v>0</v>
      </c>
      <c r="AE1029" s="7" t="e">
        <f t="shared" si="80"/>
        <v>#N/A</v>
      </c>
    </row>
    <row r="1030" spans="11:31" x14ac:dyDescent="0.25">
      <c r="K1030" s="8" t="e">
        <f t="shared" ref="K1030:K1093" si="83">IF(K1029+1&gt;MAX($B$4:$B$97), NA(), K1029+1)</f>
        <v>#N/A</v>
      </c>
      <c r="L1030" s="7" t="e">
        <f t="shared" ref="L1030:L1093" si="84">VLOOKUP(K1030,$B$4:$C$97, 2,TRUE)</f>
        <v>#N/A</v>
      </c>
      <c r="N1030" s="8" t="e">
        <f t="shared" si="81"/>
        <v>#N/A</v>
      </c>
      <c r="O1030" s="23" t="e">
        <f t="shared" si="82"/>
        <v>#N/A</v>
      </c>
      <c r="AA1030" s="8"/>
      <c r="AB1030" s="7"/>
      <c r="AC1030" s="19"/>
      <c r="AD1030" s="7">
        <f>SUM($AB$8:AB1030)+CurrentInventory</f>
        <v>0</v>
      </c>
      <c r="AE1030" s="7" t="e">
        <f t="shared" si="80"/>
        <v>#N/A</v>
      </c>
    </row>
    <row r="1031" spans="11:31" x14ac:dyDescent="0.25">
      <c r="K1031" s="8" t="e">
        <f t="shared" si="83"/>
        <v>#N/A</v>
      </c>
      <c r="L1031" s="7" t="e">
        <f t="shared" si="84"/>
        <v>#N/A</v>
      </c>
      <c r="N1031" s="8" t="e">
        <f t="shared" si="81"/>
        <v>#N/A</v>
      </c>
      <c r="O1031" s="23" t="e">
        <f t="shared" si="82"/>
        <v>#N/A</v>
      </c>
      <c r="AA1031" s="8"/>
      <c r="AB1031" s="7"/>
      <c r="AC1031" s="19"/>
      <c r="AD1031" s="7">
        <f>SUM($AB$8:AB1031)+CurrentInventory</f>
        <v>0</v>
      </c>
      <c r="AE1031" s="7" t="e">
        <f t="shared" si="80"/>
        <v>#N/A</v>
      </c>
    </row>
    <row r="1032" spans="11:31" x14ac:dyDescent="0.25">
      <c r="K1032" s="8" t="e">
        <f t="shared" si="83"/>
        <v>#N/A</v>
      </c>
      <c r="L1032" s="7" t="e">
        <f t="shared" si="84"/>
        <v>#N/A</v>
      </c>
      <c r="N1032" s="8" t="e">
        <f t="shared" si="81"/>
        <v>#N/A</v>
      </c>
      <c r="O1032" s="23" t="e">
        <f t="shared" si="82"/>
        <v>#N/A</v>
      </c>
      <c r="AA1032" s="8"/>
      <c r="AB1032" s="7"/>
      <c r="AC1032" s="19"/>
      <c r="AD1032" s="7">
        <f>SUM($AB$8:AB1032)+CurrentInventory</f>
        <v>0</v>
      </c>
      <c r="AE1032" s="7" t="e">
        <f t="shared" ref="AE1032:AE1095" si="85">VLOOKUP(AA1032,$K$4:$L$1579, 2, FALSE)</f>
        <v>#N/A</v>
      </c>
    </row>
    <row r="1033" spans="11:31" x14ac:dyDescent="0.25">
      <c r="K1033" s="8" t="e">
        <f t="shared" si="83"/>
        <v>#N/A</v>
      </c>
      <c r="L1033" s="7" t="e">
        <f t="shared" si="84"/>
        <v>#N/A</v>
      </c>
      <c r="N1033" s="8" t="e">
        <f t="shared" si="81"/>
        <v>#N/A</v>
      </c>
      <c r="O1033" s="23" t="e">
        <f t="shared" si="82"/>
        <v>#N/A</v>
      </c>
      <c r="AA1033" s="8"/>
      <c r="AB1033" s="7"/>
      <c r="AC1033" s="19"/>
      <c r="AD1033" s="7">
        <f>SUM($AB$8:AB1033)+CurrentInventory</f>
        <v>0</v>
      </c>
      <c r="AE1033" s="7" t="e">
        <f t="shared" si="85"/>
        <v>#N/A</v>
      </c>
    </row>
    <row r="1034" spans="11:31" x14ac:dyDescent="0.25">
      <c r="K1034" s="8" t="e">
        <f t="shared" si="83"/>
        <v>#N/A</v>
      </c>
      <c r="L1034" s="7" t="e">
        <f t="shared" si="84"/>
        <v>#N/A</v>
      </c>
      <c r="N1034" s="8" t="e">
        <f t="shared" si="81"/>
        <v>#N/A</v>
      </c>
      <c r="O1034" s="23" t="e">
        <f t="shared" si="82"/>
        <v>#N/A</v>
      </c>
      <c r="AA1034" s="8"/>
      <c r="AB1034" s="7"/>
      <c r="AC1034" s="19"/>
      <c r="AD1034" s="7">
        <f>SUM($AB$8:AB1034)+CurrentInventory</f>
        <v>0</v>
      </c>
      <c r="AE1034" s="7" t="e">
        <f t="shared" si="85"/>
        <v>#N/A</v>
      </c>
    </row>
    <row r="1035" spans="11:31" x14ac:dyDescent="0.25">
      <c r="K1035" s="8" t="e">
        <f t="shared" si="83"/>
        <v>#N/A</v>
      </c>
      <c r="L1035" s="7" t="e">
        <f t="shared" si="84"/>
        <v>#N/A</v>
      </c>
      <c r="N1035" s="8" t="e">
        <f t="shared" si="81"/>
        <v>#N/A</v>
      </c>
      <c r="O1035" s="23" t="e">
        <f t="shared" si="82"/>
        <v>#N/A</v>
      </c>
      <c r="AA1035" s="8"/>
      <c r="AB1035" s="7"/>
      <c r="AC1035" s="19"/>
      <c r="AD1035" s="7">
        <f>SUM($AB$8:AB1035)+CurrentInventory</f>
        <v>0</v>
      </c>
      <c r="AE1035" s="7" t="e">
        <f t="shared" si="85"/>
        <v>#N/A</v>
      </c>
    </row>
    <row r="1036" spans="11:31" x14ac:dyDescent="0.25">
      <c r="K1036" s="8" t="e">
        <f t="shared" si="83"/>
        <v>#N/A</v>
      </c>
      <c r="L1036" s="7" t="e">
        <f t="shared" si="84"/>
        <v>#N/A</v>
      </c>
      <c r="N1036" s="8" t="e">
        <f t="shared" si="81"/>
        <v>#N/A</v>
      </c>
      <c r="O1036" s="23" t="e">
        <f t="shared" si="82"/>
        <v>#N/A</v>
      </c>
      <c r="AA1036" s="8"/>
      <c r="AB1036" s="7"/>
      <c r="AC1036" s="19"/>
      <c r="AD1036" s="7">
        <f>SUM($AB$8:AB1036)+CurrentInventory</f>
        <v>0</v>
      </c>
      <c r="AE1036" s="7" t="e">
        <f t="shared" si="85"/>
        <v>#N/A</v>
      </c>
    </row>
    <row r="1037" spans="11:31" x14ac:dyDescent="0.25">
      <c r="K1037" s="8" t="e">
        <f t="shared" si="83"/>
        <v>#N/A</v>
      </c>
      <c r="L1037" s="7" t="e">
        <f t="shared" si="84"/>
        <v>#N/A</v>
      </c>
      <c r="N1037" s="8" t="e">
        <f t="shared" si="81"/>
        <v>#N/A</v>
      </c>
      <c r="O1037" s="23" t="e">
        <f t="shared" si="82"/>
        <v>#N/A</v>
      </c>
      <c r="AA1037" s="8"/>
      <c r="AB1037" s="7"/>
      <c r="AC1037" s="19"/>
      <c r="AD1037" s="7">
        <f>SUM($AB$8:AB1037)+CurrentInventory</f>
        <v>0</v>
      </c>
      <c r="AE1037" s="7" t="e">
        <f t="shared" si="85"/>
        <v>#N/A</v>
      </c>
    </row>
    <row r="1038" spans="11:31" x14ac:dyDescent="0.25">
      <c r="K1038" s="8" t="e">
        <f t="shared" si="83"/>
        <v>#N/A</v>
      </c>
      <c r="L1038" s="7" t="e">
        <f t="shared" si="84"/>
        <v>#N/A</v>
      </c>
      <c r="N1038" s="8" t="e">
        <f t="shared" si="81"/>
        <v>#N/A</v>
      </c>
      <c r="O1038" s="23" t="e">
        <f t="shared" si="82"/>
        <v>#N/A</v>
      </c>
      <c r="AA1038" s="8"/>
      <c r="AB1038" s="7"/>
      <c r="AC1038" s="19"/>
      <c r="AD1038" s="7">
        <f>SUM($AB$8:AB1038)+CurrentInventory</f>
        <v>0</v>
      </c>
      <c r="AE1038" s="7" t="e">
        <f t="shared" si="85"/>
        <v>#N/A</v>
      </c>
    </row>
    <row r="1039" spans="11:31" x14ac:dyDescent="0.25">
      <c r="K1039" s="8" t="e">
        <f t="shared" si="83"/>
        <v>#N/A</v>
      </c>
      <c r="L1039" s="7" t="e">
        <f t="shared" si="84"/>
        <v>#N/A</v>
      </c>
      <c r="N1039" s="8" t="e">
        <f t="shared" si="81"/>
        <v>#N/A</v>
      </c>
      <c r="O1039" s="23" t="e">
        <f t="shared" si="82"/>
        <v>#N/A</v>
      </c>
      <c r="AA1039" s="8"/>
      <c r="AB1039" s="7"/>
      <c r="AC1039" s="19"/>
      <c r="AD1039" s="7">
        <f>SUM($AB$8:AB1039)+CurrentInventory</f>
        <v>0</v>
      </c>
      <c r="AE1039" s="7" t="e">
        <f t="shared" si="85"/>
        <v>#N/A</v>
      </c>
    </row>
    <row r="1040" spans="11:31" x14ac:dyDescent="0.25">
      <c r="K1040" s="8" t="e">
        <f t="shared" si="83"/>
        <v>#N/A</v>
      </c>
      <c r="L1040" s="7" t="e">
        <f t="shared" si="84"/>
        <v>#N/A</v>
      </c>
      <c r="N1040" s="8" t="e">
        <f t="shared" si="81"/>
        <v>#N/A</v>
      </c>
      <c r="O1040" s="23" t="e">
        <f t="shared" si="82"/>
        <v>#N/A</v>
      </c>
      <c r="AA1040" s="8"/>
      <c r="AB1040" s="7"/>
      <c r="AC1040" s="19"/>
      <c r="AD1040" s="7">
        <f>SUM($AB$8:AB1040)+CurrentInventory</f>
        <v>0</v>
      </c>
      <c r="AE1040" s="7" t="e">
        <f t="shared" si="85"/>
        <v>#N/A</v>
      </c>
    </row>
    <row r="1041" spans="11:31" x14ac:dyDescent="0.25">
      <c r="K1041" s="8" t="e">
        <f t="shared" si="83"/>
        <v>#N/A</v>
      </c>
      <c r="L1041" s="7" t="e">
        <f t="shared" si="84"/>
        <v>#N/A</v>
      </c>
      <c r="N1041" s="8" t="e">
        <f t="shared" si="81"/>
        <v>#N/A</v>
      </c>
      <c r="O1041" s="23" t="e">
        <f t="shared" si="82"/>
        <v>#N/A</v>
      </c>
      <c r="AA1041" s="8"/>
      <c r="AB1041" s="7"/>
      <c r="AC1041" s="19"/>
      <c r="AD1041" s="7">
        <f>SUM($AB$8:AB1041)+CurrentInventory</f>
        <v>0</v>
      </c>
      <c r="AE1041" s="7" t="e">
        <f t="shared" si="85"/>
        <v>#N/A</v>
      </c>
    </row>
    <row r="1042" spans="11:31" x14ac:dyDescent="0.25">
      <c r="K1042" s="8" t="e">
        <f t="shared" si="83"/>
        <v>#N/A</v>
      </c>
      <c r="L1042" s="7" t="e">
        <f t="shared" si="84"/>
        <v>#N/A</v>
      </c>
      <c r="N1042" s="8" t="e">
        <f t="shared" si="81"/>
        <v>#N/A</v>
      </c>
      <c r="O1042" s="23" t="e">
        <f t="shared" si="82"/>
        <v>#N/A</v>
      </c>
      <c r="AA1042" s="8"/>
      <c r="AB1042" s="7"/>
      <c r="AC1042" s="19"/>
      <c r="AD1042" s="7">
        <f>SUM($AB$8:AB1042)+CurrentInventory</f>
        <v>0</v>
      </c>
      <c r="AE1042" s="7" t="e">
        <f t="shared" si="85"/>
        <v>#N/A</v>
      </c>
    </row>
    <row r="1043" spans="11:31" x14ac:dyDescent="0.25">
      <c r="K1043" s="8" t="e">
        <f t="shared" si="83"/>
        <v>#N/A</v>
      </c>
      <c r="L1043" s="7" t="e">
        <f t="shared" si="84"/>
        <v>#N/A</v>
      </c>
      <c r="N1043" s="8" t="e">
        <f t="shared" si="81"/>
        <v>#N/A</v>
      </c>
      <c r="O1043" s="23" t="e">
        <f t="shared" si="82"/>
        <v>#N/A</v>
      </c>
      <c r="AA1043" s="8"/>
      <c r="AB1043" s="7"/>
      <c r="AC1043" s="19"/>
      <c r="AD1043" s="7">
        <f>SUM($AB$8:AB1043)+CurrentInventory</f>
        <v>0</v>
      </c>
      <c r="AE1043" s="7" t="e">
        <f t="shared" si="85"/>
        <v>#N/A</v>
      </c>
    </row>
    <row r="1044" spans="11:31" x14ac:dyDescent="0.25">
      <c r="K1044" s="8" t="e">
        <f t="shared" si="83"/>
        <v>#N/A</v>
      </c>
      <c r="L1044" s="7" t="e">
        <f t="shared" si="84"/>
        <v>#N/A</v>
      </c>
      <c r="N1044" s="8" t="e">
        <f t="shared" si="81"/>
        <v>#N/A</v>
      </c>
      <c r="O1044" s="23" t="e">
        <f t="shared" si="82"/>
        <v>#N/A</v>
      </c>
      <c r="AA1044" s="8"/>
      <c r="AB1044" s="7"/>
      <c r="AC1044" s="19"/>
      <c r="AD1044" s="7">
        <f>SUM($AB$8:AB1044)+CurrentInventory</f>
        <v>0</v>
      </c>
      <c r="AE1044" s="7" t="e">
        <f t="shared" si="85"/>
        <v>#N/A</v>
      </c>
    </row>
    <row r="1045" spans="11:31" x14ac:dyDescent="0.25">
      <c r="K1045" s="8" t="e">
        <f t="shared" si="83"/>
        <v>#N/A</v>
      </c>
      <c r="L1045" s="7" t="e">
        <f t="shared" si="84"/>
        <v>#N/A</v>
      </c>
      <c r="N1045" s="8" t="e">
        <f t="shared" si="81"/>
        <v>#N/A</v>
      </c>
      <c r="O1045" s="23" t="e">
        <f t="shared" si="82"/>
        <v>#N/A</v>
      </c>
      <c r="AA1045" s="8"/>
      <c r="AB1045" s="7"/>
      <c r="AC1045" s="19"/>
      <c r="AD1045" s="7">
        <f>SUM($AB$8:AB1045)+CurrentInventory</f>
        <v>0</v>
      </c>
      <c r="AE1045" s="7" t="e">
        <f t="shared" si="85"/>
        <v>#N/A</v>
      </c>
    </row>
    <row r="1046" spans="11:31" x14ac:dyDescent="0.25">
      <c r="K1046" s="8" t="e">
        <f t="shared" si="83"/>
        <v>#N/A</v>
      </c>
      <c r="L1046" s="7" t="e">
        <f t="shared" si="84"/>
        <v>#N/A</v>
      </c>
      <c r="N1046" s="8" t="e">
        <f t="shared" si="81"/>
        <v>#N/A</v>
      </c>
      <c r="O1046" s="23" t="e">
        <f t="shared" si="82"/>
        <v>#N/A</v>
      </c>
      <c r="AA1046" s="8"/>
      <c r="AB1046" s="7"/>
      <c r="AC1046" s="19"/>
      <c r="AD1046" s="7">
        <f>SUM($AB$8:AB1046)+CurrentInventory</f>
        <v>0</v>
      </c>
      <c r="AE1046" s="7" t="e">
        <f t="shared" si="85"/>
        <v>#N/A</v>
      </c>
    </row>
    <row r="1047" spans="11:31" x14ac:dyDescent="0.25">
      <c r="K1047" s="8" t="e">
        <f t="shared" si="83"/>
        <v>#N/A</v>
      </c>
      <c r="L1047" s="7" t="e">
        <f t="shared" si="84"/>
        <v>#N/A</v>
      </c>
      <c r="N1047" s="8" t="e">
        <f t="shared" si="81"/>
        <v>#N/A</v>
      </c>
      <c r="O1047" s="23" t="e">
        <f t="shared" si="82"/>
        <v>#N/A</v>
      </c>
      <c r="AA1047" s="8"/>
      <c r="AB1047" s="7"/>
      <c r="AC1047" s="19"/>
      <c r="AD1047" s="7">
        <f>SUM($AB$8:AB1047)+CurrentInventory</f>
        <v>0</v>
      </c>
      <c r="AE1047" s="7" t="e">
        <f t="shared" si="85"/>
        <v>#N/A</v>
      </c>
    </row>
    <row r="1048" spans="11:31" x14ac:dyDescent="0.25">
      <c r="K1048" s="8" t="e">
        <f t="shared" si="83"/>
        <v>#N/A</v>
      </c>
      <c r="L1048" s="7" t="e">
        <f t="shared" si="84"/>
        <v>#N/A</v>
      </c>
      <c r="N1048" s="8" t="e">
        <f t="shared" si="81"/>
        <v>#N/A</v>
      </c>
      <c r="O1048" s="23" t="e">
        <f t="shared" si="82"/>
        <v>#N/A</v>
      </c>
      <c r="AA1048" s="8"/>
      <c r="AB1048" s="7"/>
      <c r="AC1048" s="19"/>
      <c r="AD1048" s="7">
        <f>SUM($AB$8:AB1048)+CurrentInventory</f>
        <v>0</v>
      </c>
      <c r="AE1048" s="7" t="e">
        <f t="shared" si="85"/>
        <v>#N/A</v>
      </c>
    </row>
    <row r="1049" spans="11:31" x14ac:dyDescent="0.25">
      <c r="K1049" s="8" t="e">
        <f t="shared" si="83"/>
        <v>#N/A</v>
      </c>
      <c r="L1049" s="7" t="e">
        <f t="shared" si="84"/>
        <v>#N/A</v>
      </c>
      <c r="N1049" s="8" t="e">
        <f t="shared" si="81"/>
        <v>#N/A</v>
      </c>
      <c r="O1049" s="23" t="e">
        <f t="shared" si="82"/>
        <v>#N/A</v>
      </c>
      <c r="AA1049" s="8"/>
      <c r="AB1049" s="7"/>
      <c r="AC1049" s="19"/>
      <c r="AD1049" s="7">
        <f>SUM($AB$8:AB1049)+CurrentInventory</f>
        <v>0</v>
      </c>
      <c r="AE1049" s="7" t="e">
        <f t="shared" si="85"/>
        <v>#N/A</v>
      </c>
    </row>
    <row r="1050" spans="11:31" x14ac:dyDescent="0.25">
      <c r="K1050" s="8" t="e">
        <f t="shared" si="83"/>
        <v>#N/A</v>
      </c>
      <c r="L1050" s="7" t="e">
        <f t="shared" si="84"/>
        <v>#N/A</v>
      </c>
      <c r="N1050" s="8" t="e">
        <f t="shared" si="81"/>
        <v>#N/A</v>
      </c>
      <c r="O1050" s="23" t="e">
        <f t="shared" si="82"/>
        <v>#N/A</v>
      </c>
      <c r="AA1050" s="8"/>
      <c r="AB1050" s="7"/>
      <c r="AC1050" s="19"/>
      <c r="AD1050" s="7">
        <f>SUM($AB$8:AB1050)+CurrentInventory</f>
        <v>0</v>
      </c>
      <c r="AE1050" s="7" t="e">
        <f t="shared" si="85"/>
        <v>#N/A</v>
      </c>
    </row>
    <row r="1051" spans="11:31" x14ac:dyDescent="0.25">
      <c r="K1051" s="8" t="e">
        <f t="shared" si="83"/>
        <v>#N/A</v>
      </c>
      <c r="L1051" s="7" t="e">
        <f t="shared" si="84"/>
        <v>#N/A</v>
      </c>
      <c r="N1051" s="8" t="e">
        <f t="shared" si="81"/>
        <v>#N/A</v>
      </c>
      <c r="O1051" s="23" t="e">
        <f t="shared" si="82"/>
        <v>#N/A</v>
      </c>
      <c r="AA1051" s="8"/>
      <c r="AB1051" s="7"/>
      <c r="AC1051" s="19"/>
      <c r="AD1051" s="7">
        <f>SUM($AB$8:AB1051)+CurrentInventory</f>
        <v>0</v>
      </c>
      <c r="AE1051" s="7" t="e">
        <f t="shared" si="85"/>
        <v>#N/A</v>
      </c>
    </row>
    <row r="1052" spans="11:31" x14ac:dyDescent="0.25">
      <c r="K1052" s="8" t="e">
        <f t="shared" si="83"/>
        <v>#N/A</v>
      </c>
      <c r="L1052" s="7" t="e">
        <f t="shared" si="84"/>
        <v>#N/A</v>
      </c>
      <c r="N1052" s="8" t="e">
        <f t="shared" si="81"/>
        <v>#N/A</v>
      </c>
      <c r="O1052" s="23" t="e">
        <f t="shared" si="82"/>
        <v>#N/A</v>
      </c>
      <c r="AA1052" s="8"/>
      <c r="AB1052" s="7"/>
      <c r="AC1052" s="19"/>
      <c r="AD1052" s="7">
        <f>SUM($AB$8:AB1052)+CurrentInventory</f>
        <v>0</v>
      </c>
      <c r="AE1052" s="7" t="e">
        <f t="shared" si="85"/>
        <v>#N/A</v>
      </c>
    </row>
    <row r="1053" spans="11:31" x14ac:dyDescent="0.25">
      <c r="K1053" s="8" t="e">
        <f t="shared" si="83"/>
        <v>#N/A</v>
      </c>
      <c r="L1053" s="7" t="e">
        <f t="shared" si="84"/>
        <v>#N/A</v>
      </c>
      <c r="N1053" s="8" t="e">
        <f t="shared" si="81"/>
        <v>#N/A</v>
      </c>
      <c r="O1053" s="23" t="e">
        <f t="shared" si="82"/>
        <v>#N/A</v>
      </c>
      <c r="AA1053" s="8"/>
      <c r="AB1053" s="7"/>
      <c r="AC1053" s="19"/>
      <c r="AD1053" s="7">
        <f>SUM($AB$8:AB1053)+CurrentInventory</f>
        <v>0</v>
      </c>
      <c r="AE1053" s="7" t="e">
        <f t="shared" si="85"/>
        <v>#N/A</v>
      </c>
    </row>
    <row r="1054" spans="11:31" x14ac:dyDescent="0.25">
      <c r="K1054" s="8" t="e">
        <f t="shared" si="83"/>
        <v>#N/A</v>
      </c>
      <c r="L1054" s="7" t="e">
        <f t="shared" si="84"/>
        <v>#N/A</v>
      </c>
      <c r="N1054" s="8" t="e">
        <f t="shared" si="81"/>
        <v>#N/A</v>
      </c>
      <c r="O1054" s="23" t="e">
        <f t="shared" si="82"/>
        <v>#N/A</v>
      </c>
      <c r="AA1054" s="8"/>
      <c r="AB1054" s="7"/>
      <c r="AC1054" s="19"/>
      <c r="AD1054" s="7">
        <f>SUM($AB$8:AB1054)+CurrentInventory</f>
        <v>0</v>
      </c>
      <c r="AE1054" s="7" t="e">
        <f t="shared" si="85"/>
        <v>#N/A</v>
      </c>
    </row>
    <row r="1055" spans="11:31" x14ac:dyDescent="0.25">
      <c r="K1055" s="8" t="e">
        <f t="shared" si="83"/>
        <v>#N/A</v>
      </c>
      <c r="L1055" s="7" t="e">
        <f t="shared" si="84"/>
        <v>#N/A</v>
      </c>
      <c r="N1055" s="8" t="e">
        <f t="shared" si="81"/>
        <v>#N/A</v>
      </c>
      <c r="O1055" s="23" t="e">
        <f t="shared" si="82"/>
        <v>#N/A</v>
      </c>
      <c r="AA1055" s="8"/>
      <c r="AB1055" s="7"/>
      <c r="AC1055" s="19"/>
      <c r="AD1055" s="7">
        <f>SUM($AB$8:AB1055)+CurrentInventory</f>
        <v>0</v>
      </c>
      <c r="AE1055" s="7" t="e">
        <f t="shared" si="85"/>
        <v>#N/A</v>
      </c>
    </row>
    <row r="1056" spans="11:31" x14ac:dyDescent="0.25">
      <c r="K1056" s="8" t="e">
        <f t="shared" si="83"/>
        <v>#N/A</v>
      </c>
      <c r="L1056" s="7" t="e">
        <f t="shared" si="84"/>
        <v>#N/A</v>
      </c>
      <c r="N1056" s="8" t="e">
        <f t="shared" si="81"/>
        <v>#N/A</v>
      </c>
      <c r="O1056" s="23" t="e">
        <f t="shared" si="82"/>
        <v>#N/A</v>
      </c>
      <c r="AA1056" s="8"/>
      <c r="AB1056" s="7"/>
      <c r="AC1056" s="19"/>
      <c r="AD1056" s="7">
        <f>SUM($AB$8:AB1056)+CurrentInventory</f>
        <v>0</v>
      </c>
      <c r="AE1056" s="7" t="e">
        <f t="shared" si="85"/>
        <v>#N/A</v>
      </c>
    </row>
    <row r="1057" spans="11:31" x14ac:dyDescent="0.25">
      <c r="K1057" s="8" t="e">
        <f t="shared" si="83"/>
        <v>#N/A</v>
      </c>
      <c r="L1057" s="7" t="e">
        <f t="shared" si="84"/>
        <v>#N/A</v>
      </c>
      <c r="N1057" s="8" t="e">
        <f t="shared" si="81"/>
        <v>#N/A</v>
      </c>
      <c r="O1057" s="23" t="e">
        <f t="shared" si="82"/>
        <v>#N/A</v>
      </c>
      <c r="AA1057" s="8"/>
      <c r="AB1057" s="7"/>
      <c r="AC1057" s="19"/>
      <c r="AD1057" s="7">
        <f>SUM($AB$8:AB1057)+CurrentInventory</f>
        <v>0</v>
      </c>
      <c r="AE1057" s="7" t="e">
        <f t="shared" si="85"/>
        <v>#N/A</v>
      </c>
    </row>
    <row r="1058" spans="11:31" x14ac:dyDescent="0.25">
      <c r="K1058" s="8" t="e">
        <f t="shared" si="83"/>
        <v>#N/A</v>
      </c>
      <c r="L1058" s="7" t="e">
        <f t="shared" si="84"/>
        <v>#N/A</v>
      </c>
      <c r="N1058" s="8" t="e">
        <f t="shared" si="81"/>
        <v>#N/A</v>
      </c>
      <c r="O1058" s="23" t="e">
        <f t="shared" si="82"/>
        <v>#N/A</v>
      </c>
      <c r="AA1058" s="8"/>
      <c r="AB1058" s="7"/>
      <c r="AC1058" s="19"/>
      <c r="AD1058" s="7">
        <f>SUM($AB$8:AB1058)+CurrentInventory</f>
        <v>0</v>
      </c>
      <c r="AE1058" s="7" t="e">
        <f t="shared" si="85"/>
        <v>#N/A</v>
      </c>
    </row>
    <row r="1059" spans="11:31" x14ac:dyDescent="0.25">
      <c r="K1059" s="8" t="e">
        <f t="shared" si="83"/>
        <v>#N/A</v>
      </c>
      <c r="L1059" s="7" t="e">
        <f t="shared" si="84"/>
        <v>#N/A</v>
      </c>
      <c r="N1059" s="8" t="e">
        <f t="shared" si="81"/>
        <v>#N/A</v>
      </c>
      <c r="O1059" s="23" t="e">
        <f t="shared" si="82"/>
        <v>#N/A</v>
      </c>
      <c r="AA1059" s="8"/>
      <c r="AB1059" s="7"/>
      <c r="AC1059" s="19"/>
      <c r="AD1059" s="7">
        <f>SUM($AB$8:AB1059)+CurrentInventory</f>
        <v>0</v>
      </c>
      <c r="AE1059" s="7" t="e">
        <f t="shared" si="85"/>
        <v>#N/A</v>
      </c>
    </row>
    <row r="1060" spans="11:31" x14ac:dyDescent="0.25">
      <c r="K1060" s="8" t="e">
        <f t="shared" si="83"/>
        <v>#N/A</v>
      </c>
      <c r="L1060" s="7" t="e">
        <f t="shared" si="84"/>
        <v>#N/A</v>
      </c>
      <c r="N1060" s="8" t="e">
        <f t="shared" si="81"/>
        <v>#N/A</v>
      </c>
      <c r="O1060" s="23" t="e">
        <f t="shared" si="82"/>
        <v>#N/A</v>
      </c>
      <c r="AA1060" s="8"/>
      <c r="AB1060" s="7"/>
      <c r="AC1060" s="19"/>
      <c r="AD1060" s="7">
        <f>SUM($AB$8:AB1060)+CurrentInventory</f>
        <v>0</v>
      </c>
      <c r="AE1060" s="7" t="e">
        <f t="shared" si="85"/>
        <v>#N/A</v>
      </c>
    </row>
    <row r="1061" spans="11:31" x14ac:dyDescent="0.25">
      <c r="K1061" s="8" t="e">
        <f t="shared" si="83"/>
        <v>#N/A</v>
      </c>
      <c r="L1061" s="7" t="e">
        <f t="shared" si="84"/>
        <v>#N/A</v>
      </c>
      <c r="N1061" s="8" t="e">
        <f t="shared" si="81"/>
        <v>#N/A</v>
      </c>
      <c r="O1061" s="23" t="e">
        <f t="shared" si="82"/>
        <v>#N/A</v>
      </c>
      <c r="AA1061" s="8"/>
      <c r="AB1061" s="7"/>
      <c r="AC1061" s="19"/>
      <c r="AD1061" s="7">
        <f>SUM($AB$8:AB1061)+CurrentInventory</f>
        <v>0</v>
      </c>
      <c r="AE1061" s="7" t="e">
        <f t="shared" si="85"/>
        <v>#N/A</v>
      </c>
    </row>
    <row r="1062" spans="11:31" x14ac:dyDescent="0.25">
      <c r="K1062" s="8" t="e">
        <f t="shared" si="83"/>
        <v>#N/A</v>
      </c>
      <c r="L1062" s="7" t="e">
        <f t="shared" si="84"/>
        <v>#N/A</v>
      </c>
      <c r="N1062" s="8" t="e">
        <f t="shared" si="81"/>
        <v>#N/A</v>
      </c>
      <c r="O1062" s="23" t="e">
        <f t="shared" si="82"/>
        <v>#N/A</v>
      </c>
      <c r="AA1062" s="8"/>
      <c r="AB1062" s="7"/>
      <c r="AC1062" s="19"/>
      <c r="AD1062" s="7">
        <f>SUM($AB$8:AB1062)+CurrentInventory</f>
        <v>0</v>
      </c>
      <c r="AE1062" s="7" t="e">
        <f t="shared" si="85"/>
        <v>#N/A</v>
      </c>
    </row>
    <row r="1063" spans="11:31" x14ac:dyDescent="0.25">
      <c r="K1063" s="8" t="e">
        <f t="shared" si="83"/>
        <v>#N/A</v>
      </c>
      <c r="L1063" s="7" t="e">
        <f t="shared" si="84"/>
        <v>#N/A</v>
      </c>
      <c r="N1063" s="8" t="e">
        <f t="shared" si="81"/>
        <v>#N/A</v>
      </c>
      <c r="O1063" s="23" t="e">
        <f t="shared" si="82"/>
        <v>#N/A</v>
      </c>
      <c r="AA1063" s="8"/>
      <c r="AB1063" s="7"/>
      <c r="AC1063" s="19"/>
      <c r="AD1063" s="7">
        <f>SUM($AB$8:AB1063)+CurrentInventory</f>
        <v>0</v>
      </c>
      <c r="AE1063" s="7" t="e">
        <f t="shared" si="85"/>
        <v>#N/A</v>
      </c>
    </row>
    <row r="1064" spans="11:31" x14ac:dyDescent="0.25">
      <c r="K1064" s="8" t="e">
        <f t="shared" si="83"/>
        <v>#N/A</v>
      </c>
      <c r="L1064" s="7" t="e">
        <f t="shared" si="84"/>
        <v>#N/A</v>
      </c>
      <c r="N1064" s="8" t="e">
        <f t="shared" si="81"/>
        <v>#N/A</v>
      </c>
      <c r="O1064" s="23" t="e">
        <f t="shared" si="82"/>
        <v>#N/A</v>
      </c>
      <c r="AA1064" s="8"/>
      <c r="AB1064" s="7"/>
      <c r="AC1064" s="19"/>
      <c r="AD1064" s="7">
        <f>SUM($AB$8:AB1064)+CurrentInventory</f>
        <v>0</v>
      </c>
      <c r="AE1064" s="7" t="e">
        <f t="shared" si="85"/>
        <v>#N/A</v>
      </c>
    </row>
    <row r="1065" spans="11:31" x14ac:dyDescent="0.25">
      <c r="K1065" s="8" t="e">
        <f t="shared" si="83"/>
        <v>#N/A</v>
      </c>
      <c r="L1065" s="7" t="e">
        <f t="shared" si="84"/>
        <v>#N/A</v>
      </c>
      <c r="N1065" s="8" t="e">
        <f t="shared" si="81"/>
        <v>#N/A</v>
      </c>
      <c r="O1065" s="23" t="e">
        <f t="shared" si="82"/>
        <v>#N/A</v>
      </c>
      <c r="AA1065" s="8"/>
      <c r="AB1065" s="7"/>
      <c r="AC1065" s="19"/>
      <c r="AD1065" s="7">
        <f>SUM($AB$8:AB1065)+CurrentInventory</f>
        <v>0</v>
      </c>
      <c r="AE1065" s="7" t="e">
        <f t="shared" si="85"/>
        <v>#N/A</v>
      </c>
    </row>
    <row r="1066" spans="11:31" x14ac:dyDescent="0.25">
      <c r="K1066" s="8" t="e">
        <f t="shared" si="83"/>
        <v>#N/A</v>
      </c>
      <c r="L1066" s="7" t="e">
        <f t="shared" si="84"/>
        <v>#N/A</v>
      </c>
      <c r="N1066" s="8" t="e">
        <f t="shared" si="81"/>
        <v>#N/A</v>
      </c>
      <c r="O1066" s="23" t="e">
        <f t="shared" si="82"/>
        <v>#N/A</v>
      </c>
      <c r="AA1066" s="8"/>
      <c r="AB1066" s="7"/>
      <c r="AC1066" s="19"/>
      <c r="AD1066" s="7">
        <f>SUM($AB$8:AB1066)+CurrentInventory</f>
        <v>0</v>
      </c>
      <c r="AE1066" s="7" t="e">
        <f t="shared" si="85"/>
        <v>#N/A</v>
      </c>
    </row>
    <row r="1067" spans="11:31" x14ac:dyDescent="0.25">
      <c r="K1067" s="8" t="e">
        <f t="shared" si="83"/>
        <v>#N/A</v>
      </c>
      <c r="L1067" s="7" t="e">
        <f t="shared" si="84"/>
        <v>#N/A</v>
      </c>
      <c r="N1067" s="8" t="e">
        <f t="shared" si="81"/>
        <v>#N/A</v>
      </c>
      <c r="O1067" s="23" t="e">
        <f t="shared" si="82"/>
        <v>#N/A</v>
      </c>
      <c r="AA1067" s="8"/>
      <c r="AB1067" s="7"/>
      <c r="AC1067" s="19"/>
      <c r="AD1067" s="7">
        <f>SUM($AB$8:AB1067)+CurrentInventory</f>
        <v>0</v>
      </c>
      <c r="AE1067" s="7" t="e">
        <f t="shared" si="85"/>
        <v>#N/A</v>
      </c>
    </row>
    <row r="1068" spans="11:31" x14ac:dyDescent="0.25">
      <c r="K1068" s="8" t="e">
        <f t="shared" si="83"/>
        <v>#N/A</v>
      </c>
      <c r="L1068" s="7" t="e">
        <f t="shared" si="84"/>
        <v>#N/A</v>
      </c>
      <c r="N1068" s="8" t="e">
        <f t="shared" si="81"/>
        <v>#N/A</v>
      </c>
      <c r="O1068" s="23" t="e">
        <f t="shared" si="82"/>
        <v>#N/A</v>
      </c>
      <c r="AA1068" s="8"/>
      <c r="AB1068" s="7"/>
      <c r="AC1068" s="19"/>
      <c r="AD1068" s="7">
        <f>SUM($AB$8:AB1068)+CurrentInventory</f>
        <v>0</v>
      </c>
      <c r="AE1068" s="7" t="e">
        <f t="shared" si="85"/>
        <v>#N/A</v>
      </c>
    </row>
    <row r="1069" spans="11:31" x14ac:dyDescent="0.25">
      <c r="K1069" s="8" t="e">
        <f t="shared" si="83"/>
        <v>#N/A</v>
      </c>
      <c r="L1069" s="7" t="e">
        <f t="shared" si="84"/>
        <v>#N/A</v>
      </c>
      <c r="N1069" s="8" t="e">
        <f t="shared" si="81"/>
        <v>#N/A</v>
      </c>
      <c r="O1069" s="23" t="e">
        <f t="shared" si="82"/>
        <v>#N/A</v>
      </c>
      <c r="AA1069" s="8"/>
      <c r="AB1069" s="7"/>
      <c r="AC1069" s="19"/>
      <c r="AD1069" s="7">
        <f>SUM($AB$8:AB1069)+CurrentInventory</f>
        <v>0</v>
      </c>
      <c r="AE1069" s="7" t="e">
        <f t="shared" si="85"/>
        <v>#N/A</v>
      </c>
    </row>
    <row r="1070" spans="11:31" x14ac:dyDescent="0.25">
      <c r="K1070" s="8" t="e">
        <f t="shared" si="83"/>
        <v>#N/A</v>
      </c>
      <c r="L1070" s="7" t="e">
        <f t="shared" si="84"/>
        <v>#N/A</v>
      </c>
      <c r="N1070" s="8" t="e">
        <f t="shared" si="81"/>
        <v>#N/A</v>
      </c>
      <c r="O1070" s="23" t="e">
        <f t="shared" si="82"/>
        <v>#N/A</v>
      </c>
      <c r="AA1070" s="8"/>
      <c r="AB1070" s="7"/>
      <c r="AC1070" s="19"/>
      <c r="AD1070" s="7">
        <f>SUM($AB$8:AB1070)+CurrentInventory</f>
        <v>0</v>
      </c>
      <c r="AE1070" s="7" t="e">
        <f t="shared" si="85"/>
        <v>#N/A</v>
      </c>
    </row>
    <row r="1071" spans="11:31" x14ac:dyDescent="0.25">
      <c r="K1071" s="8" t="e">
        <f t="shared" si="83"/>
        <v>#N/A</v>
      </c>
      <c r="L1071" s="7" t="e">
        <f t="shared" si="84"/>
        <v>#N/A</v>
      </c>
      <c r="N1071" s="8" t="e">
        <f t="shared" si="81"/>
        <v>#N/A</v>
      </c>
      <c r="O1071" s="23" t="e">
        <f t="shared" si="82"/>
        <v>#N/A</v>
      </c>
      <c r="AA1071" s="8"/>
      <c r="AB1071" s="7"/>
      <c r="AC1071" s="19"/>
      <c r="AD1071" s="7">
        <f>SUM($AB$8:AB1071)+CurrentInventory</f>
        <v>0</v>
      </c>
      <c r="AE1071" s="7" t="e">
        <f t="shared" si="85"/>
        <v>#N/A</v>
      </c>
    </row>
    <row r="1072" spans="11:31" x14ac:dyDescent="0.25">
      <c r="K1072" s="8" t="e">
        <f t="shared" si="83"/>
        <v>#N/A</v>
      </c>
      <c r="L1072" s="7" t="e">
        <f t="shared" si="84"/>
        <v>#N/A</v>
      </c>
      <c r="N1072" s="8" t="e">
        <f t="shared" si="81"/>
        <v>#N/A</v>
      </c>
      <c r="O1072" s="23" t="e">
        <f t="shared" si="82"/>
        <v>#N/A</v>
      </c>
      <c r="AA1072" s="8"/>
      <c r="AB1072" s="7"/>
      <c r="AC1072" s="19"/>
      <c r="AD1072" s="7">
        <f>SUM($AB$8:AB1072)+CurrentInventory</f>
        <v>0</v>
      </c>
      <c r="AE1072" s="7" t="e">
        <f t="shared" si="85"/>
        <v>#N/A</v>
      </c>
    </row>
    <row r="1073" spans="11:31" x14ac:dyDescent="0.25">
      <c r="K1073" s="8" t="e">
        <f t="shared" si="83"/>
        <v>#N/A</v>
      </c>
      <c r="L1073" s="7" t="e">
        <f t="shared" si="84"/>
        <v>#N/A</v>
      </c>
      <c r="N1073" s="8" t="e">
        <f t="shared" si="81"/>
        <v>#N/A</v>
      </c>
      <c r="O1073" s="23" t="e">
        <f t="shared" si="82"/>
        <v>#N/A</v>
      </c>
      <c r="AA1073" s="8"/>
      <c r="AB1073" s="7"/>
      <c r="AC1073" s="19"/>
      <c r="AD1073" s="7">
        <f>SUM($AB$8:AB1073)+CurrentInventory</f>
        <v>0</v>
      </c>
      <c r="AE1073" s="7" t="e">
        <f t="shared" si="85"/>
        <v>#N/A</v>
      </c>
    </row>
    <row r="1074" spans="11:31" x14ac:dyDescent="0.25">
      <c r="K1074" s="8" t="e">
        <f t="shared" si="83"/>
        <v>#N/A</v>
      </c>
      <c r="L1074" s="7" t="e">
        <f t="shared" si="84"/>
        <v>#N/A</v>
      </c>
      <c r="N1074" s="8" t="e">
        <f t="shared" si="81"/>
        <v>#N/A</v>
      </c>
      <c r="O1074" s="23" t="e">
        <f t="shared" si="82"/>
        <v>#N/A</v>
      </c>
      <c r="AA1074" s="8"/>
      <c r="AB1074" s="7"/>
      <c r="AC1074" s="19"/>
      <c r="AD1074" s="7">
        <f>SUM($AB$8:AB1074)+CurrentInventory</f>
        <v>0</v>
      </c>
      <c r="AE1074" s="7" t="e">
        <f t="shared" si="85"/>
        <v>#N/A</v>
      </c>
    </row>
    <row r="1075" spans="11:31" x14ac:dyDescent="0.25">
      <c r="K1075" s="8" t="e">
        <f t="shared" si="83"/>
        <v>#N/A</v>
      </c>
      <c r="L1075" s="7" t="e">
        <f t="shared" si="84"/>
        <v>#N/A</v>
      </c>
      <c r="N1075" s="8" t="e">
        <f t="shared" si="81"/>
        <v>#N/A</v>
      </c>
      <c r="O1075" s="23" t="e">
        <f t="shared" si="82"/>
        <v>#N/A</v>
      </c>
      <c r="AA1075" s="8"/>
      <c r="AB1075" s="7"/>
      <c r="AC1075" s="19"/>
      <c r="AD1075" s="7">
        <f>SUM($AB$8:AB1075)+CurrentInventory</f>
        <v>0</v>
      </c>
      <c r="AE1075" s="7" t="e">
        <f t="shared" si="85"/>
        <v>#N/A</v>
      </c>
    </row>
    <row r="1076" spans="11:31" x14ac:dyDescent="0.25">
      <c r="K1076" s="8" t="e">
        <f t="shared" si="83"/>
        <v>#N/A</v>
      </c>
      <c r="L1076" s="7" t="e">
        <f t="shared" si="84"/>
        <v>#N/A</v>
      </c>
      <c r="N1076" s="8" t="e">
        <f t="shared" si="81"/>
        <v>#N/A</v>
      </c>
      <c r="O1076" s="23" t="e">
        <f t="shared" si="82"/>
        <v>#N/A</v>
      </c>
      <c r="AA1076" s="8"/>
      <c r="AB1076" s="7"/>
      <c r="AC1076" s="19"/>
      <c r="AD1076" s="7">
        <f>SUM($AB$8:AB1076)+CurrentInventory</f>
        <v>0</v>
      </c>
      <c r="AE1076" s="7" t="e">
        <f t="shared" si="85"/>
        <v>#N/A</v>
      </c>
    </row>
    <row r="1077" spans="11:31" x14ac:dyDescent="0.25">
      <c r="K1077" s="8" t="e">
        <f t="shared" si="83"/>
        <v>#N/A</v>
      </c>
      <c r="L1077" s="7" t="e">
        <f t="shared" si="84"/>
        <v>#N/A</v>
      </c>
      <c r="N1077" s="8" t="e">
        <f t="shared" si="81"/>
        <v>#N/A</v>
      </c>
      <c r="O1077" s="23" t="e">
        <f t="shared" si="82"/>
        <v>#N/A</v>
      </c>
      <c r="AA1077" s="8"/>
      <c r="AB1077" s="7"/>
      <c r="AC1077" s="19"/>
      <c r="AD1077" s="7">
        <f>SUM($AB$8:AB1077)+CurrentInventory</f>
        <v>0</v>
      </c>
      <c r="AE1077" s="7" t="e">
        <f t="shared" si="85"/>
        <v>#N/A</v>
      </c>
    </row>
    <row r="1078" spans="11:31" x14ac:dyDescent="0.25">
      <c r="K1078" s="8" t="e">
        <f t="shared" si="83"/>
        <v>#N/A</v>
      </c>
      <c r="L1078" s="7" t="e">
        <f t="shared" si="84"/>
        <v>#N/A</v>
      </c>
      <c r="N1078" s="8" t="e">
        <f t="shared" si="81"/>
        <v>#N/A</v>
      </c>
      <c r="O1078" s="23" t="e">
        <f t="shared" si="82"/>
        <v>#N/A</v>
      </c>
      <c r="AA1078" s="8"/>
      <c r="AB1078" s="7"/>
      <c r="AC1078" s="19"/>
      <c r="AD1078" s="7">
        <f>SUM($AB$8:AB1078)+CurrentInventory</f>
        <v>0</v>
      </c>
      <c r="AE1078" s="7" t="e">
        <f t="shared" si="85"/>
        <v>#N/A</v>
      </c>
    </row>
    <row r="1079" spans="11:31" x14ac:dyDescent="0.25">
      <c r="K1079" s="8" t="e">
        <f t="shared" si="83"/>
        <v>#N/A</v>
      </c>
      <c r="L1079" s="7" t="e">
        <f t="shared" si="84"/>
        <v>#N/A</v>
      </c>
      <c r="N1079" s="8" t="e">
        <f t="shared" si="81"/>
        <v>#N/A</v>
      </c>
      <c r="O1079" s="23" t="e">
        <f t="shared" si="82"/>
        <v>#N/A</v>
      </c>
      <c r="AA1079" s="8"/>
      <c r="AB1079" s="7"/>
      <c r="AC1079" s="19"/>
      <c r="AD1079" s="7">
        <f>SUM($AB$8:AB1079)+CurrentInventory</f>
        <v>0</v>
      </c>
      <c r="AE1079" s="7" t="e">
        <f t="shared" si="85"/>
        <v>#N/A</v>
      </c>
    </row>
    <row r="1080" spans="11:31" x14ac:dyDescent="0.25">
      <c r="K1080" s="8" t="e">
        <f t="shared" si="83"/>
        <v>#N/A</v>
      </c>
      <c r="L1080" s="7" t="e">
        <f t="shared" si="84"/>
        <v>#N/A</v>
      </c>
      <c r="N1080" s="8" t="e">
        <f t="shared" si="81"/>
        <v>#N/A</v>
      </c>
      <c r="O1080" s="23" t="e">
        <f t="shared" si="82"/>
        <v>#N/A</v>
      </c>
      <c r="AA1080" s="8"/>
      <c r="AB1080" s="7"/>
      <c r="AC1080" s="19"/>
      <c r="AD1080" s="7">
        <f>SUM($AB$8:AB1080)+CurrentInventory</f>
        <v>0</v>
      </c>
      <c r="AE1080" s="7" t="e">
        <f t="shared" si="85"/>
        <v>#N/A</v>
      </c>
    </row>
    <row r="1081" spans="11:31" x14ac:dyDescent="0.25">
      <c r="K1081" s="8" t="e">
        <f t="shared" si="83"/>
        <v>#N/A</v>
      </c>
      <c r="L1081" s="7" t="e">
        <f t="shared" si="84"/>
        <v>#N/A</v>
      </c>
      <c r="N1081" s="8" t="e">
        <f t="shared" si="81"/>
        <v>#N/A</v>
      </c>
      <c r="O1081" s="23" t="e">
        <f t="shared" si="82"/>
        <v>#N/A</v>
      </c>
      <c r="AA1081" s="8"/>
      <c r="AB1081" s="7"/>
      <c r="AC1081" s="19"/>
      <c r="AD1081" s="7">
        <f>SUM($AB$8:AB1081)+CurrentInventory</f>
        <v>0</v>
      </c>
      <c r="AE1081" s="7" t="e">
        <f t="shared" si="85"/>
        <v>#N/A</v>
      </c>
    </row>
    <row r="1082" spans="11:31" x14ac:dyDescent="0.25">
      <c r="K1082" s="8" t="e">
        <f t="shared" si="83"/>
        <v>#N/A</v>
      </c>
      <c r="L1082" s="7" t="e">
        <f t="shared" si="84"/>
        <v>#N/A</v>
      </c>
      <c r="N1082" s="8" t="e">
        <f t="shared" si="81"/>
        <v>#N/A</v>
      </c>
      <c r="O1082" s="23" t="e">
        <f t="shared" si="82"/>
        <v>#N/A</v>
      </c>
      <c r="AA1082" s="8"/>
      <c r="AB1082" s="7"/>
      <c r="AC1082" s="19"/>
      <c r="AD1082" s="7">
        <f>SUM($AB$8:AB1082)+CurrentInventory</f>
        <v>0</v>
      </c>
      <c r="AE1082" s="7" t="e">
        <f t="shared" si="85"/>
        <v>#N/A</v>
      </c>
    </row>
    <row r="1083" spans="11:31" x14ac:dyDescent="0.25">
      <c r="K1083" s="8" t="e">
        <f t="shared" si="83"/>
        <v>#N/A</v>
      </c>
      <c r="L1083" s="7" t="e">
        <f t="shared" si="84"/>
        <v>#N/A</v>
      </c>
      <c r="N1083" s="8" t="e">
        <f t="shared" si="81"/>
        <v>#N/A</v>
      </c>
      <c r="O1083" s="23" t="e">
        <f t="shared" si="82"/>
        <v>#N/A</v>
      </c>
      <c r="AA1083" s="8"/>
      <c r="AB1083" s="7"/>
      <c r="AC1083" s="19"/>
      <c r="AD1083" s="7">
        <f>SUM($AB$8:AB1083)+CurrentInventory</f>
        <v>0</v>
      </c>
      <c r="AE1083" s="7" t="e">
        <f t="shared" si="85"/>
        <v>#N/A</v>
      </c>
    </row>
    <row r="1084" spans="11:31" x14ac:dyDescent="0.25">
      <c r="K1084" s="8" t="e">
        <f t="shared" si="83"/>
        <v>#N/A</v>
      </c>
      <c r="L1084" s="7" t="e">
        <f t="shared" si="84"/>
        <v>#N/A</v>
      </c>
      <c r="N1084" s="8" t="e">
        <f t="shared" si="81"/>
        <v>#N/A</v>
      </c>
      <c r="O1084" s="23" t="e">
        <f t="shared" si="82"/>
        <v>#N/A</v>
      </c>
      <c r="AA1084" s="8"/>
      <c r="AB1084" s="7"/>
      <c r="AC1084" s="19"/>
      <c r="AD1084" s="7">
        <f>SUM($AB$8:AB1084)+CurrentInventory</f>
        <v>0</v>
      </c>
      <c r="AE1084" s="7" t="e">
        <f t="shared" si="85"/>
        <v>#N/A</v>
      </c>
    </row>
    <row r="1085" spans="11:31" x14ac:dyDescent="0.25">
      <c r="K1085" s="8" t="e">
        <f t="shared" si="83"/>
        <v>#N/A</v>
      </c>
      <c r="L1085" s="7" t="e">
        <f t="shared" si="84"/>
        <v>#N/A</v>
      </c>
      <c r="N1085" s="8" t="e">
        <f t="shared" si="81"/>
        <v>#N/A</v>
      </c>
      <c r="O1085" s="23" t="e">
        <f t="shared" si="82"/>
        <v>#N/A</v>
      </c>
      <c r="AA1085" s="8"/>
      <c r="AB1085" s="7"/>
      <c r="AC1085" s="19"/>
      <c r="AD1085" s="7">
        <f>SUM($AB$8:AB1085)+CurrentInventory</f>
        <v>0</v>
      </c>
      <c r="AE1085" s="7" t="e">
        <f t="shared" si="85"/>
        <v>#N/A</v>
      </c>
    </row>
    <row r="1086" spans="11:31" x14ac:dyDescent="0.25">
      <c r="K1086" s="8" t="e">
        <f t="shared" si="83"/>
        <v>#N/A</v>
      </c>
      <c r="L1086" s="7" t="e">
        <f t="shared" si="84"/>
        <v>#N/A</v>
      </c>
      <c r="N1086" s="8" t="e">
        <f t="shared" si="81"/>
        <v>#N/A</v>
      </c>
      <c r="O1086" s="23" t="e">
        <f t="shared" si="82"/>
        <v>#N/A</v>
      </c>
      <c r="AA1086" s="8"/>
      <c r="AB1086" s="7"/>
      <c r="AC1086" s="19"/>
      <c r="AD1086" s="7">
        <f>SUM($AB$8:AB1086)+CurrentInventory</f>
        <v>0</v>
      </c>
      <c r="AE1086" s="7" t="e">
        <f t="shared" si="85"/>
        <v>#N/A</v>
      </c>
    </row>
    <row r="1087" spans="11:31" x14ac:dyDescent="0.25">
      <c r="K1087" s="8" t="e">
        <f t="shared" si="83"/>
        <v>#N/A</v>
      </c>
      <c r="L1087" s="7" t="e">
        <f t="shared" si="84"/>
        <v>#N/A</v>
      </c>
      <c r="N1087" s="8" t="e">
        <f t="shared" si="81"/>
        <v>#N/A</v>
      </c>
      <c r="O1087" s="23" t="e">
        <f t="shared" si="82"/>
        <v>#N/A</v>
      </c>
      <c r="AA1087" s="8"/>
      <c r="AB1087" s="7"/>
      <c r="AC1087" s="19"/>
      <c r="AD1087" s="7">
        <f>SUM($AB$8:AB1087)+CurrentInventory</f>
        <v>0</v>
      </c>
      <c r="AE1087" s="7" t="e">
        <f t="shared" si="85"/>
        <v>#N/A</v>
      </c>
    </row>
    <row r="1088" spans="11:31" x14ac:dyDescent="0.25">
      <c r="K1088" s="8" t="e">
        <f t="shared" si="83"/>
        <v>#N/A</v>
      </c>
      <c r="L1088" s="7" t="e">
        <f t="shared" si="84"/>
        <v>#N/A</v>
      </c>
      <c r="N1088" s="8" t="e">
        <f t="shared" si="81"/>
        <v>#N/A</v>
      </c>
      <c r="O1088" s="23" t="e">
        <f t="shared" si="82"/>
        <v>#N/A</v>
      </c>
      <c r="AA1088" s="8"/>
      <c r="AB1088" s="7"/>
      <c r="AC1088" s="19"/>
      <c r="AD1088" s="7">
        <f>SUM($AB$8:AB1088)+CurrentInventory</f>
        <v>0</v>
      </c>
      <c r="AE1088" s="7" t="e">
        <f t="shared" si="85"/>
        <v>#N/A</v>
      </c>
    </row>
    <row r="1089" spans="11:31" x14ac:dyDescent="0.25">
      <c r="K1089" s="8" t="e">
        <f t="shared" si="83"/>
        <v>#N/A</v>
      </c>
      <c r="L1089" s="7" t="e">
        <f t="shared" si="84"/>
        <v>#N/A</v>
      </c>
      <c r="N1089" s="8" t="e">
        <f t="shared" si="81"/>
        <v>#N/A</v>
      </c>
      <c r="O1089" s="23" t="e">
        <f t="shared" si="82"/>
        <v>#N/A</v>
      </c>
      <c r="AA1089" s="8"/>
      <c r="AB1089" s="7"/>
      <c r="AC1089" s="19"/>
      <c r="AD1089" s="7">
        <f>SUM($AB$8:AB1089)+CurrentInventory</f>
        <v>0</v>
      </c>
      <c r="AE1089" s="7" t="e">
        <f t="shared" si="85"/>
        <v>#N/A</v>
      </c>
    </row>
    <row r="1090" spans="11:31" x14ac:dyDescent="0.25">
      <c r="K1090" s="8" t="e">
        <f t="shared" si="83"/>
        <v>#N/A</v>
      </c>
      <c r="L1090" s="7" t="e">
        <f t="shared" si="84"/>
        <v>#N/A</v>
      </c>
      <c r="N1090" s="8" t="e">
        <f t="shared" si="81"/>
        <v>#N/A</v>
      </c>
      <c r="O1090" s="23" t="e">
        <f t="shared" si="82"/>
        <v>#N/A</v>
      </c>
      <c r="AA1090" s="8"/>
      <c r="AB1090" s="7"/>
      <c r="AC1090" s="19"/>
      <c r="AD1090" s="7">
        <f>SUM($AB$8:AB1090)+CurrentInventory</f>
        <v>0</v>
      </c>
      <c r="AE1090" s="7" t="e">
        <f t="shared" si="85"/>
        <v>#N/A</v>
      </c>
    </row>
    <row r="1091" spans="11:31" x14ac:dyDescent="0.25">
      <c r="K1091" s="8" t="e">
        <f t="shared" si="83"/>
        <v>#N/A</v>
      </c>
      <c r="L1091" s="7" t="e">
        <f t="shared" si="84"/>
        <v>#N/A</v>
      </c>
      <c r="N1091" s="8" t="e">
        <f t="shared" si="81"/>
        <v>#N/A</v>
      </c>
      <c r="O1091" s="23" t="e">
        <f t="shared" si="82"/>
        <v>#N/A</v>
      </c>
      <c r="AA1091" s="8"/>
      <c r="AB1091" s="7"/>
      <c r="AC1091" s="19"/>
      <c r="AD1091" s="7">
        <f>SUM($AB$8:AB1091)+CurrentInventory</f>
        <v>0</v>
      </c>
      <c r="AE1091" s="7" t="e">
        <f t="shared" si="85"/>
        <v>#N/A</v>
      </c>
    </row>
    <row r="1092" spans="11:31" x14ac:dyDescent="0.25">
      <c r="K1092" s="8" t="e">
        <f t="shared" si="83"/>
        <v>#N/A</v>
      </c>
      <c r="L1092" s="7" t="e">
        <f t="shared" si="84"/>
        <v>#N/A</v>
      </c>
      <c r="N1092" s="8" t="e">
        <f t="shared" si="81"/>
        <v>#N/A</v>
      </c>
      <c r="O1092" s="23" t="e">
        <f t="shared" si="82"/>
        <v>#N/A</v>
      </c>
      <c r="AA1092" s="8"/>
      <c r="AB1092" s="7"/>
      <c r="AC1092" s="19"/>
      <c r="AD1092" s="7">
        <f>SUM($AB$8:AB1092)+CurrentInventory</f>
        <v>0</v>
      </c>
      <c r="AE1092" s="7" t="e">
        <f t="shared" si="85"/>
        <v>#N/A</v>
      </c>
    </row>
    <row r="1093" spans="11:31" x14ac:dyDescent="0.25">
      <c r="K1093" s="8" t="e">
        <f t="shared" si="83"/>
        <v>#N/A</v>
      </c>
      <c r="L1093" s="7" t="e">
        <f t="shared" si="84"/>
        <v>#N/A</v>
      </c>
      <c r="N1093" s="8" t="e">
        <f t="shared" ref="N1093:N1156" si="86">K1093</f>
        <v>#N/A</v>
      </c>
      <c r="O1093" s="23" t="e">
        <f t="shared" ref="O1093:O1156" si="87">VLOOKUP(K1093,$B$4:$D$97, 3,TRUE)</f>
        <v>#N/A</v>
      </c>
      <c r="AA1093" s="8"/>
      <c r="AB1093" s="7"/>
      <c r="AC1093" s="19"/>
      <c r="AD1093" s="7">
        <f>SUM($AB$8:AB1093)+CurrentInventory</f>
        <v>0</v>
      </c>
      <c r="AE1093" s="7" t="e">
        <f t="shared" si="85"/>
        <v>#N/A</v>
      </c>
    </row>
    <row r="1094" spans="11:31" x14ac:dyDescent="0.25">
      <c r="K1094" s="8" t="e">
        <f t="shared" ref="K1094:K1157" si="88">IF(K1093+1&gt;MAX($B$4:$B$97), NA(), K1093+1)</f>
        <v>#N/A</v>
      </c>
      <c r="L1094" s="7" t="e">
        <f t="shared" ref="L1094:L1157" si="89">VLOOKUP(K1094,$B$4:$C$97, 2,TRUE)</f>
        <v>#N/A</v>
      </c>
      <c r="N1094" s="8" t="e">
        <f t="shared" si="86"/>
        <v>#N/A</v>
      </c>
      <c r="O1094" s="23" t="e">
        <f t="shared" si="87"/>
        <v>#N/A</v>
      </c>
      <c r="AA1094" s="8"/>
      <c r="AB1094" s="7"/>
      <c r="AC1094" s="19"/>
      <c r="AD1094" s="7">
        <f>SUM($AB$8:AB1094)+CurrentInventory</f>
        <v>0</v>
      </c>
      <c r="AE1094" s="7" t="e">
        <f t="shared" si="85"/>
        <v>#N/A</v>
      </c>
    </row>
    <row r="1095" spans="11:31" x14ac:dyDescent="0.25">
      <c r="K1095" s="8" t="e">
        <f t="shared" si="88"/>
        <v>#N/A</v>
      </c>
      <c r="L1095" s="7" t="e">
        <f t="shared" si="89"/>
        <v>#N/A</v>
      </c>
      <c r="N1095" s="8" t="e">
        <f t="shared" si="86"/>
        <v>#N/A</v>
      </c>
      <c r="O1095" s="23" t="e">
        <f t="shared" si="87"/>
        <v>#N/A</v>
      </c>
      <c r="AA1095" s="8"/>
      <c r="AB1095" s="7"/>
      <c r="AC1095" s="19"/>
      <c r="AD1095" s="7">
        <f>SUM($AB$8:AB1095)+CurrentInventory</f>
        <v>0</v>
      </c>
      <c r="AE1095" s="7" t="e">
        <f t="shared" si="85"/>
        <v>#N/A</v>
      </c>
    </row>
    <row r="1096" spans="11:31" x14ac:dyDescent="0.25">
      <c r="K1096" s="8" t="e">
        <f t="shared" si="88"/>
        <v>#N/A</v>
      </c>
      <c r="L1096" s="7" t="e">
        <f t="shared" si="89"/>
        <v>#N/A</v>
      </c>
      <c r="N1096" s="8" t="e">
        <f t="shared" si="86"/>
        <v>#N/A</v>
      </c>
      <c r="O1096" s="23" t="e">
        <f t="shared" si="87"/>
        <v>#N/A</v>
      </c>
      <c r="AA1096" s="8"/>
      <c r="AB1096" s="7"/>
      <c r="AC1096" s="19"/>
      <c r="AD1096" s="7">
        <f>SUM($AB$8:AB1096)+CurrentInventory</f>
        <v>0</v>
      </c>
      <c r="AE1096" s="7" t="e">
        <f t="shared" ref="AE1096:AE1159" si="90">VLOOKUP(AA1096,$K$4:$L$1579, 2, FALSE)</f>
        <v>#N/A</v>
      </c>
    </row>
    <row r="1097" spans="11:31" x14ac:dyDescent="0.25">
      <c r="K1097" s="8" t="e">
        <f t="shared" si="88"/>
        <v>#N/A</v>
      </c>
      <c r="L1097" s="7" t="e">
        <f t="shared" si="89"/>
        <v>#N/A</v>
      </c>
      <c r="N1097" s="8" t="e">
        <f t="shared" si="86"/>
        <v>#N/A</v>
      </c>
      <c r="O1097" s="23" t="e">
        <f t="shared" si="87"/>
        <v>#N/A</v>
      </c>
      <c r="AA1097" s="8"/>
      <c r="AB1097" s="7"/>
      <c r="AC1097" s="19"/>
      <c r="AD1097" s="7">
        <f>SUM($AB$8:AB1097)+CurrentInventory</f>
        <v>0</v>
      </c>
      <c r="AE1097" s="7" t="e">
        <f t="shared" si="90"/>
        <v>#N/A</v>
      </c>
    </row>
    <row r="1098" spans="11:31" x14ac:dyDescent="0.25">
      <c r="K1098" s="8" t="e">
        <f t="shared" si="88"/>
        <v>#N/A</v>
      </c>
      <c r="L1098" s="7" t="e">
        <f t="shared" si="89"/>
        <v>#N/A</v>
      </c>
      <c r="N1098" s="8" t="e">
        <f t="shared" si="86"/>
        <v>#N/A</v>
      </c>
      <c r="O1098" s="23" t="e">
        <f t="shared" si="87"/>
        <v>#N/A</v>
      </c>
      <c r="AA1098" s="8"/>
      <c r="AB1098" s="7"/>
      <c r="AC1098" s="19"/>
      <c r="AD1098" s="7">
        <f>SUM($AB$8:AB1098)+CurrentInventory</f>
        <v>0</v>
      </c>
      <c r="AE1098" s="7" t="e">
        <f t="shared" si="90"/>
        <v>#N/A</v>
      </c>
    </row>
    <row r="1099" spans="11:31" x14ac:dyDescent="0.25">
      <c r="K1099" s="8" t="e">
        <f t="shared" si="88"/>
        <v>#N/A</v>
      </c>
      <c r="L1099" s="7" t="e">
        <f t="shared" si="89"/>
        <v>#N/A</v>
      </c>
      <c r="N1099" s="8" t="e">
        <f t="shared" si="86"/>
        <v>#N/A</v>
      </c>
      <c r="O1099" s="23" t="e">
        <f t="shared" si="87"/>
        <v>#N/A</v>
      </c>
      <c r="AA1099" s="8"/>
      <c r="AB1099" s="7"/>
      <c r="AC1099" s="19"/>
      <c r="AD1099" s="7">
        <f>SUM($AB$8:AB1099)+CurrentInventory</f>
        <v>0</v>
      </c>
      <c r="AE1099" s="7" t="e">
        <f t="shared" si="90"/>
        <v>#N/A</v>
      </c>
    </row>
    <row r="1100" spans="11:31" x14ac:dyDescent="0.25">
      <c r="K1100" s="8" t="e">
        <f t="shared" si="88"/>
        <v>#N/A</v>
      </c>
      <c r="L1100" s="7" t="e">
        <f t="shared" si="89"/>
        <v>#N/A</v>
      </c>
      <c r="N1100" s="8" t="e">
        <f t="shared" si="86"/>
        <v>#N/A</v>
      </c>
      <c r="O1100" s="23" t="e">
        <f t="shared" si="87"/>
        <v>#N/A</v>
      </c>
      <c r="AA1100" s="8"/>
      <c r="AB1100" s="7"/>
      <c r="AC1100" s="19"/>
      <c r="AD1100" s="7">
        <f>SUM($AB$8:AB1100)+CurrentInventory</f>
        <v>0</v>
      </c>
      <c r="AE1100" s="7" t="e">
        <f t="shared" si="90"/>
        <v>#N/A</v>
      </c>
    </row>
    <row r="1101" spans="11:31" x14ac:dyDescent="0.25">
      <c r="K1101" s="8" t="e">
        <f t="shared" si="88"/>
        <v>#N/A</v>
      </c>
      <c r="L1101" s="7" t="e">
        <f t="shared" si="89"/>
        <v>#N/A</v>
      </c>
      <c r="N1101" s="8" t="e">
        <f t="shared" si="86"/>
        <v>#N/A</v>
      </c>
      <c r="O1101" s="23" t="e">
        <f t="shared" si="87"/>
        <v>#N/A</v>
      </c>
      <c r="AA1101" s="8"/>
      <c r="AB1101" s="7"/>
      <c r="AC1101" s="19"/>
      <c r="AD1101" s="7">
        <f>SUM($AB$8:AB1101)+CurrentInventory</f>
        <v>0</v>
      </c>
      <c r="AE1101" s="7" t="e">
        <f t="shared" si="90"/>
        <v>#N/A</v>
      </c>
    </row>
    <row r="1102" spans="11:31" x14ac:dyDescent="0.25">
      <c r="K1102" s="8" t="e">
        <f t="shared" si="88"/>
        <v>#N/A</v>
      </c>
      <c r="L1102" s="7" t="e">
        <f t="shared" si="89"/>
        <v>#N/A</v>
      </c>
      <c r="N1102" s="8" t="e">
        <f t="shared" si="86"/>
        <v>#N/A</v>
      </c>
      <c r="O1102" s="23" t="e">
        <f t="shared" si="87"/>
        <v>#N/A</v>
      </c>
      <c r="AA1102" s="8"/>
      <c r="AB1102" s="7"/>
      <c r="AC1102" s="19"/>
      <c r="AD1102" s="7">
        <f>SUM($AB$8:AB1102)+CurrentInventory</f>
        <v>0</v>
      </c>
      <c r="AE1102" s="7" t="e">
        <f t="shared" si="90"/>
        <v>#N/A</v>
      </c>
    </row>
    <row r="1103" spans="11:31" x14ac:dyDescent="0.25">
      <c r="K1103" s="8" t="e">
        <f t="shared" si="88"/>
        <v>#N/A</v>
      </c>
      <c r="L1103" s="7" t="e">
        <f t="shared" si="89"/>
        <v>#N/A</v>
      </c>
      <c r="N1103" s="8" t="e">
        <f t="shared" si="86"/>
        <v>#N/A</v>
      </c>
      <c r="O1103" s="23" t="e">
        <f t="shared" si="87"/>
        <v>#N/A</v>
      </c>
      <c r="AA1103" s="8"/>
      <c r="AB1103" s="7"/>
      <c r="AC1103" s="19"/>
      <c r="AD1103" s="7">
        <f>SUM($AB$8:AB1103)+CurrentInventory</f>
        <v>0</v>
      </c>
      <c r="AE1103" s="7" t="e">
        <f t="shared" si="90"/>
        <v>#N/A</v>
      </c>
    </row>
    <row r="1104" spans="11:31" x14ac:dyDescent="0.25">
      <c r="K1104" s="8" t="e">
        <f t="shared" si="88"/>
        <v>#N/A</v>
      </c>
      <c r="L1104" s="7" t="e">
        <f t="shared" si="89"/>
        <v>#N/A</v>
      </c>
      <c r="N1104" s="8" t="e">
        <f t="shared" si="86"/>
        <v>#N/A</v>
      </c>
      <c r="O1104" s="23" t="e">
        <f t="shared" si="87"/>
        <v>#N/A</v>
      </c>
      <c r="AA1104" s="8"/>
      <c r="AB1104" s="7"/>
      <c r="AC1104" s="19"/>
      <c r="AD1104" s="7">
        <f>SUM($AB$8:AB1104)+CurrentInventory</f>
        <v>0</v>
      </c>
      <c r="AE1104" s="7" t="e">
        <f t="shared" si="90"/>
        <v>#N/A</v>
      </c>
    </row>
    <row r="1105" spans="11:31" x14ac:dyDescent="0.25">
      <c r="K1105" s="8" t="e">
        <f t="shared" si="88"/>
        <v>#N/A</v>
      </c>
      <c r="L1105" s="7" t="e">
        <f t="shared" si="89"/>
        <v>#N/A</v>
      </c>
      <c r="N1105" s="8" t="e">
        <f t="shared" si="86"/>
        <v>#N/A</v>
      </c>
      <c r="O1105" s="23" t="e">
        <f t="shared" si="87"/>
        <v>#N/A</v>
      </c>
      <c r="AA1105" s="8"/>
      <c r="AB1105" s="7"/>
      <c r="AC1105" s="19"/>
      <c r="AD1105" s="7">
        <f>SUM($AB$8:AB1105)+CurrentInventory</f>
        <v>0</v>
      </c>
      <c r="AE1105" s="7" t="e">
        <f t="shared" si="90"/>
        <v>#N/A</v>
      </c>
    </row>
    <row r="1106" spans="11:31" x14ac:dyDescent="0.25">
      <c r="K1106" s="8" t="e">
        <f t="shared" si="88"/>
        <v>#N/A</v>
      </c>
      <c r="L1106" s="7" t="e">
        <f t="shared" si="89"/>
        <v>#N/A</v>
      </c>
      <c r="N1106" s="8" t="e">
        <f t="shared" si="86"/>
        <v>#N/A</v>
      </c>
      <c r="O1106" s="23" t="e">
        <f t="shared" si="87"/>
        <v>#N/A</v>
      </c>
      <c r="AA1106" s="8"/>
      <c r="AB1106" s="7"/>
      <c r="AC1106" s="19"/>
      <c r="AD1106" s="7">
        <f>SUM($AB$8:AB1106)+CurrentInventory</f>
        <v>0</v>
      </c>
      <c r="AE1106" s="7" t="e">
        <f t="shared" si="90"/>
        <v>#N/A</v>
      </c>
    </row>
    <row r="1107" spans="11:31" x14ac:dyDescent="0.25">
      <c r="K1107" s="8" t="e">
        <f t="shared" si="88"/>
        <v>#N/A</v>
      </c>
      <c r="L1107" s="7" t="e">
        <f t="shared" si="89"/>
        <v>#N/A</v>
      </c>
      <c r="N1107" s="8" t="e">
        <f t="shared" si="86"/>
        <v>#N/A</v>
      </c>
      <c r="O1107" s="23" t="e">
        <f t="shared" si="87"/>
        <v>#N/A</v>
      </c>
      <c r="AA1107" s="8"/>
      <c r="AB1107" s="7"/>
      <c r="AC1107" s="19"/>
      <c r="AD1107" s="7">
        <f>SUM($AB$8:AB1107)+CurrentInventory</f>
        <v>0</v>
      </c>
      <c r="AE1107" s="7" t="e">
        <f t="shared" si="90"/>
        <v>#N/A</v>
      </c>
    </row>
    <row r="1108" spans="11:31" x14ac:dyDescent="0.25">
      <c r="K1108" s="8" t="e">
        <f t="shared" si="88"/>
        <v>#N/A</v>
      </c>
      <c r="L1108" s="7" t="e">
        <f t="shared" si="89"/>
        <v>#N/A</v>
      </c>
      <c r="N1108" s="8" t="e">
        <f t="shared" si="86"/>
        <v>#N/A</v>
      </c>
      <c r="O1108" s="23" t="e">
        <f t="shared" si="87"/>
        <v>#N/A</v>
      </c>
      <c r="AA1108" s="8"/>
      <c r="AB1108" s="7"/>
      <c r="AC1108" s="19"/>
      <c r="AD1108" s="7">
        <f>SUM($AB$8:AB1108)+CurrentInventory</f>
        <v>0</v>
      </c>
      <c r="AE1108" s="7" t="e">
        <f t="shared" si="90"/>
        <v>#N/A</v>
      </c>
    </row>
    <row r="1109" spans="11:31" x14ac:dyDescent="0.25">
      <c r="K1109" s="8" t="e">
        <f t="shared" si="88"/>
        <v>#N/A</v>
      </c>
      <c r="L1109" s="7" t="e">
        <f t="shared" si="89"/>
        <v>#N/A</v>
      </c>
      <c r="N1109" s="8" t="e">
        <f t="shared" si="86"/>
        <v>#N/A</v>
      </c>
      <c r="O1109" s="23" t="e">
        <f t="shared" si="87"/>
        <v>#N/A</v>
      </c>
      <c r="AA1109" s="8"/>
      <c r="AB1109" s="7"/>
      <c r="AC1109" s="19"/>
      <c r="AD1109" s="7">
        <f>SUM($AB$8:AB1109)+CurrentInventory</f>
        <v>0</v>
      </c>
      <c r="AE1109" s="7" t="e">
        <f t="shared" si="90"/>
        <v>#N/A</v>
      </c>
    </row>
    <row r="1110" spans="11:31" x14ac:dyDescent="0.25">
      <c r="K1110" s="8" t="e">
        <f t="shared" si="88"/>
        <v>#N/A</v>
      </c>
      <c r="L1110" s="7" t="e">
        <f t="shared" si="89"/>
        <v>#N/A</v>
      </c>
      <c r="N1110" s="8" t="e">
        <f t="shared" si="86"/>
        <v>#N/A</v>
      </c>
      <c r="O1110" s="23" t="e">
        <f t="shared" si="87"/>
        <v>#N/A</v>
      </c>
      <c r="AA1110" s="8"/>
      <c r="AB1110" s="7"/>
      <c r="AC1110" s="19"/>
      <c r="AD1110" s="7">
        <f>SUM($AB$8:AB1110)+CurrentInventory</f>
        <v>0</v>
      </c>
      <c r="AE1110" s="7" t="e">
        <f t="shared" si="90"/>
        <v>#N/A</v>
      </c>
    </row>
    <row r="1111" spans="11:31" x14ac:dyDescent="0.25">
      <c r="K1111" s="8" t="e">
        <f t="shared" si="88"/>
        <v>#N/A</v>
      </c>
      <c r="L1111" s="7" t="e">
        <f t="shared" si="89"/>
        <v>#N/A</v>
      </c>
      <c r="N1111" s="8" t="e">
        <f t="shared" si="86"/>
        <v>#N/A</v>
      </c>
      <c r="O1111" s="23" t="e">
        <f t="shared" si="87"/>
        <v>#N/A</v>
      </c>
      <c r="AA1111" s="8"/>
      <c r="AB1111" s="7"/>
      <c r="AC1111" s="19"/>
      <c r="AD1111" s="7">
        <f>SUM($AB$8:AB1111)+CurrentInventory</f>
        <v>0</v>
      </c>
      <c r="AE1111" s="7" t="e">
        <f t="shared" si="90"/>
        <v>#N/A</v>
      </c>
    </row>
    <row r="1112" spans="11:31" x14ac:dyDescent="0.25">
      <c r="K1112" s="8" t="e">
        <f t="shared" si="88"/>
        <v>#N/A</v>
      </c>
      <c r="L1112" s="7" t="e">
        <f t="shared" si="89"/>
        <v>#N/A</v>
      </c>
      <c r="N1112" s="8" t="e">
        <f t="shared" si="86"/>
        <v>#N/A</v>
      </c>
      <c r="O1112" s="23" t="e">
        <f t="shared" si="87"/>
        <v>#N/A</v>
      </c>
      <c r="AA1112" s="8"/>
      <c r="AB1112" s="7"/>
      <c r="AC1112" s="19"/>
      <c r="AD1112" s="7">
        <f>SUM($AB$8:AB1112)+CurrentInventory</f>
        <v>0</v>
      </c>
      <c r="AE1112" s="7" t="e">
        <f t="shared" si="90"/>
        <v>#N/A</v>
      </c>
    </row>
    <row r="1113" spans="11:31" x14ac:dyDescent="0.25">
      <c r="K1113" s="8" t="e">
        <f t="shared" si="88"/>
        <v>#N/A</v>
      </c>
      <c r="L1113" s="7" t="e">
        <f t="shared" si="89"/>
        <v>#N/A</v>
      </c>
      <c r="N1113" s="8" t="e">
        <f t="shared" si="86"/>
        <v>#N/A</v>
      </c>
      <c r="O1113" s="23" t="e">
        <f t="shared" si="87"/>
        <v>#N/A</v>
      </c>
      <c r="AA1113" s="8"/>
      <c r="AB1113" s="7"/>
      <c r="AC1113" s="19"/>
      <c r="AD1113" s="7">
        <f>SUM($AB$8:AB1113)+CurrentInventory</f>
        <v>0</v>
      </c>
      <c r="AE1113" s="7" t="e">
        <f t="shared" si="90"/>
        <v>#N/A</v>
      </c>
    </row>
    <row r="1114" spans="11:31" x14ac:dyDescent="0.25">
      <c r="K1114" s="8" t="e">
        <f t="shared" si="88"/>
        <v>#N/A</v>
      </c>
      <c r="L1114" s="7" t="e">
        <f t="shared" si="89"/>
        <v>#N/A</v>
      </c>
      <c r="N1114" s="8" t="e">
        <f t="shared" si="86"/>
        <v>#N/A</v>
      </c>
      <c r="O1114" s="23" t="e">
        <f t="shared" si="87"/>
        <v>#N/A</v>
      </c>
      <c r="AA1114" s="8"/>
      <c r="AB1114" s="7"/>
      <c r="AC1114" s="19"/>
      <c r="AD1114" s="7">
        <f>SUM($AB$8:AB1114)+CurrentInventory</f>
        <v>0</v>
      </c>
      <c r="AE1114" s="7" t="e">
        <f t="shared" si="90"/>
        <v>#N/A</v>
      </c>
    </row>
    <row r="1115" spans="11:31" x14ac:dyDescent="0.25">
      <c r="K1115" s="8" t="e">
        <f t="shared" si="88"/>
        <v>#N/A</v>
      </c>
      <c r="L1115" s="7" t="e">
        <f t="shared" si="89"/>
        <v>#N/A</v>
      </c>
      <c r="N1115" s="8" t="e">
        <f t="shared" si="86"/>
        <v>#N/A</v>
      </c>
      <c r="O1115" s="23" t="e">
        <f t="shared" si="87"/>
        <v>#N/A</v>
      </c>
      <c r="AA1115" s="8"/>
      <c r="AB1115" s="7"/>
      <c r="AC1115" s="19"/>
      <c r="AD1115" s="7">
        <f>SUM($AB$8:AB1115)+CurrentInventory</f>
        <v>0</v>
      </c>
      <c r="AE1115" s="7" t="e">
        <f t="shared" si="90"/>
        <v>#N/A</v>
      </c>
    </row>
    <row r="1116" spans="11:31" x14ac:dyDescent="0.25">
      <c r="K1116" s="8" t="e">
        <f t="shared" si="88"/>
        <v>#N/A</v>
      </c>
      <c r="L1116" s="7" t="e">
        <f t="shared" si="89"/>
        <v>#N/A</v>
      </c>
      <c r="N1116" s="8" t="e">
        <f t="shared" si="86"/>
        <v>#N/A</v>
      </c>
      <c r="O1116" s="23" t="e">
        <f t="shared" si="87"/>
        <v>#N/A</v>
      </c>
      <c r="AA1116" s="8"/>
      <c r="AB1116" s="7"/>
      <c r="AC1116" s="19"/>
      <c r="AD1116" s="7">
        <f>SUM($AB$8:AB1116)+CurrentInventory</f>
        <v>0</v>
      </c>
      <c r="AE1116" s="7" t="e">
        <f t="shared" si="90"/>
        <v>#N/A</v>
      </c>
    </row>
    <row r="1117" spans="11:31" x14ac:dyDescent="0.25">
      <c r="K1117" s="8" t="e">
        <f t="shared" si="88"/>
        <v>#N/A</v>
      </c>
      <c r="L1117" s="7" t="e">
        <f t="shared" si="89"/>
        <v>#N/A</v>
      </c>
      <c r="N1117" s="8" t="e">
        <f t="shared" si="86"/>
        <v>#N/A</v>
      </c>
      <c r="O1117" s="23" t="e">
        <f t="shared" si="87"/>
        <v>#N/A</v>
      </c>
      <c r="AA1117" s="8"/>
      <c r="AB1117" s="7"/>
      <c r="AC1117" s="19"/>
      <c r="AD1117" s="7">
        <f>SUM($AB$8:AB1117)+CurrentInventory</f>
        <v>0</v>
      </c>
      <c r="AE1117" s="7" t="e">
        <f t="shared" si="90"/>
        <v>#N/A</v>
      </c>
    </row>
    <row r="1118" spans="11:31" x14ac:dyDescent="0.25">
      <c r="K1118" s="8" t="e">
        <f t="shared" si="88"/>
        <v>#N/A</v>
      </c>
      <c r="L1118" s="7" t="e">
        <f t="shared" si="89"/>
        <v>#N/A</v>
      </c>
      <c r="N1118" s="8" t="e">
        <f t="shared" si="86"/>
        <v>#N/A</v>
      </c>
      <c r="O1118" s="23" t="e">
        <f t="shared" si="87"/>
        <v>#N/A</v>
      </c>
      <c r="AA1118" s="8"/>
      <c r="AB1118" s="7"/>
      <c r="AC1118" s="19"/>
      <c r="AD1118" s="7">
        <f>SUM($AB$8:AB1118)+CurrentInventory</f>
        <v>0</v>
      </c>
      <c r="AE1118" s="7" t="e">
        <f t="shared" si="90"/>
        <v>#N/A</v>
      </c>
    </row>
    <row r="1119" spans="11:31" x14ac:dyDescent="0.25">
      <c r="K1119" s="8" t="e">
        <f t="shared" si="88"/>
        <v>#N/A</v>
      </c>
      <c r="L1119" s="7" t="e">
        <f t="shared" si="89"/>
        <v>#N/A</v>
      </c>
      <c r="N1119" s="8" t="e">
        <f t="shared" si="86"/>
        <v>#N/A</v>
      </c>
      <c r="O1119" s="23" t="e">
        <f t="shared" si="87"/>
        <v>#N/A</v>
      </c>
      <c r="AA1119" s="8"/>
      <c r="AB1119" s="7"/>
      <c r="AC1119" s="19"/>
      <c r="AD1119" s="7">
        <f>SUM($AB$8:AB1119)+CurrentInventory</f>
        <v>0</v>
      </c>
      <c r="AE1119" s="7" t="e">
        <f t="shared" si="90"/>
        <v>#N/A</v>
      </c>
    </row>
    <row r="1120" spans="11:31" x14ac:dyDescent="0.25">
      <c r="K1120" s="8" t="e">
        <f t="shared" si="88"/>
        <v>#N/A</v>
      </c>
      <c r="L1120" s="7" t="e">
        <f t="shared" si="89"/>
        <v>#N/A</v>
      </c>
      <c r="N1120" s="8" t="e">
        <f t="shared" si="86"/>
        <v>#N/A</v>
      </c>
      <c r="O1120" s="23" t="e">
        <f t="shared" si="87"/>
        <v>#N/A</v>
      </c>
      <c r="AA1120" s="8"/>
      <c r="AB1120" s="7"/>
      <c r="AC1120" s="19"/>
      <c r="AD1120" s="7">
        <f>SUM($AB$8:AB1120)+CurrentInventory</f>
        <v>0</v>
      </c>
      <c r="AE1120" s="7" t="e">
        <f t="shared" si="90"/>
        <v>#N/A</v>
      </c>
    </row>
    <row r="1121" spans="11:31" x14ac:dyDescent="0.25">
      <c r="K1121" s="8" t="e">
        <f t="shared" si="88"/>
        <v>#N/A</v>
      </c>
      <c r="L1121" s="7" t="e">
        <f t="shared" si="89"/>
        <v>#N/A</v>
      </c>
      <c r="N1121" s="8" t="e">
        <f t="shared" si="86"/>
        <v>#N/A</v>
      </c>
      <c r="O1121" s="23" t="e">
        <f t="shared" si="87"/>
        <v>#N/A</v>
      </c>
      <c r="AA1121" s="8"/>
      <c r="AB1121" s="7"/>
      <c r="AC1121" s="19"/>
      <c r="AD1121" s="7">
        <f>SUM($AB$8:AB1121)+CurrentInventory</f>
        <v>0</v>
      </c>
      <c r="AE1121" s="7" t="e">
        <f t="shared" si="90"/>
        <v>#N/A</v>
      </c>
    </row>
    <row r="1122" spans="11:31" x14ac:dyDescent="0.25">
      <c r="K1122" s="8" t="e">
        <f t="shared" si="88"/>
        <v>#N/A</v>
      </c>
      <c r="L1122" s="7" t="e">
        <f t="shared" si="89"/>
        <v>#N/A</v>
      </c>
      <c r="N1122" s="8" t="e">
        <f t="shared" si="86"/>
        <v>#N/A</v>
      </c>
      <c r="O1122" s="23" t="e">
        <f t="shared" si="87"/>
        <v>#N/A</v>
      </c>
      <c r="AA1122" s="8"/>
      <c r="AB1122" s="7"/>
      <c r="AC1122" s="19"/>
      <c r="AD1122" s="7">
        <f>SUM($AB$8:AB1122)+CurrentInventory</f>
        <v>0</v>
      </c>
      <c r="AE1122" s="7" t="e">
        <f t="shared" si="90"/>
        <v>#N/A</v>
      </c>
    </row>
    <row r="1123" spans="11:31" x14ac:dyDescent="0.25">
      <c r="K1123" s="8" t="e">
        <f t="shared" si="88"/>
        <v>#N/A</v>
      </c>
      <c r="L1123" s="7" t="e">
        <f t="shared" si="89"/>
        <v>#N/A</v>
      </c>
      <c r="N1123" s="8" t="e">
        <f t="shared" si="86"/>
        <v>#N/A</v>
      </c>
      <c r="O1123" s="23" t="e">
        <f t="shared" si="87"/>
        <v>#N/A</v>
      </c>
      <c r="AA1123" s="8"/>
      <c r="AB1123" s="7"/>
      <c r="AC1123" s="19"/>
      <c r="AD1123" s="7">
        <f>SUM($AB$8:AB1123)+CurrentInventory</f>
        <v>0</v>
      </c>
      <c r="AE1123" s="7" t="e">
        <f t="shared" si="90"/>
        <v>#N/A</v>
      </c>
    </row>
    <row r="1124" spans="11:31" x14ac:dyDescent="0.25">
      <c r="K1124" s="8" t="e">
        <f t="shared" si="88"/>
        <v>#N/A</v>
      </c>
      <c r="L1124" s="7" t="e">
        <f t="shared" si="89"/>
        <v>#N/A</v>
      </c>
      <c r="N1124" s="8" t="e">
        <f t="shared" si="86"/>
        <v>#N/A</v>
      </c>
      <c r="O1124" s="23" t="e">
        <f t="shared" si="87"/>
        <v>#N/A</v>
      </c>
      <c r="AA1124" s="8"/>
      <c r="AB1124" s="7"/>
      <c r="AC1124" s="19"/>
      <c r="AD1124" s="7">
        <f>SUM($AB$8:AB1124)+CurrentInventory</f>
        <v>0</v>
      </c>
      <c r="AE1124" s="7" t="e">
        <f t="shared" si="90"/>
        <v>#N/A</v>
      </c>
    </row>
    <row r="1125" spans="11:31" x14ac:dyDescent="0.25">
      <c r="K1125" s="8" t="e">
        <f t="shared" si="88"/>
        <v>#N/A</v>
      </c>
      <c r="L1125" s="7" t="e">
        <f t="shared" si="89"/>
        <v>#N/A</v>
      </c>
      <c r="N1125" s="8" t="e">
        <f t="shared" si="86"/>
        <v>#N/A</v>
      </c>
      <c r="O1125" s="23" t="e">
        <f t="shared" si="87"/>
        <v>#N/A</v>
      </c>
      <c r="AA1125" s="8"/>
      <c r="AB1125" s="7"/>
      <c r="AC1125" s="19"/>
      <c r="AD1125" s="7">
        <f>SUM($AB$8:AB1125)+CurrentInventory</f>
        <v>0</v>
      </c>
      <c r="AE1125" s="7" t="e">
        <f t="shared" si="90"/>
        <v>#N/A</v>
      </c>
    </row>
    <row r="1126" spans="11:31" x14ac:dyDescent="0.25">
      <c r="K1126" s="8" t="e">
        <f t="shared" si="88"/>
        <v>#N/A</v>
      </c>
      <c r="L1126" s="7" t="e">
        <f t="shared" si="89"/>
        <v>#N/A</v>
      </c>
      <c r="N1126" s="8" t="e">
        <f t="shared" si="86"/>
        <v>#N/A</v>
      </c>
      <c r="O1126" s="23" t="e">
        <f t="shared" si="87"/>
        <v>#N/A</v>
      </c>
      <c r="AA1126" s="8"/>
      <c r="AB1126" s="7"/>
      <c r="AC1126" s="19"/>
      <c r="AD1126" s="7">
        <f>SUM($AB$8:AB1126)+CurrentInventory</f>
        <v>0</v>
      </c>
      <c r="AE1126" s="7" t="e">
        <f t="shared" si="90"/>
        <v>#N/A</v>
      </c>
    </row>
    <row r="1127" spans="11:31" x14ac:dyDescent="0.25">
      <c r="K1127" s="8" t="e">
        <f t="shared" si="88"/>
        <v>#N/A</v>
      </c>
      <c r="L1127" s="7" t="e">
        <f t="shared" si="89"/>
        <v>#N/A</v>
      </c>
      <c r="N1127" s="8" t="e">
        <f t="shared" si="86"/>
        <v>#N/A</v>
      </c>
      <c r="O1127" s="23" t="e">
        <f t="shared" si="87"/>
        <v>#N/A</v>
      </c>
      <c r="AA1127" s="8"/>
      <c r="AB1127" s="7"/>
      <c r="AC1127" s="19"/>
      <c r="AD1127" s="7">
        <f>SUM($AB$8:AB1127)+CurrentInventory</f>
        <v>0</v>
      </c>
      <c r="AE1127" s="7" t="e">
        <f t="shared" si="90"/>
        <v>#N/A</v>
      </c>
    </row>
    <row r="1128" spans="11:31" x14ac:dyDescent="0.25">
      <c r="K1128" s="8" t="e">
        <f t="shared" si="88"/>
        <v>#N/A</v>
      </c>
      <c r="L1128" s="7" t="e">
        <f t="shared" si="89"/>
        <v>#N/A</v>
      </c>
      <c r="N1128" s="8" t="e">
        <f t="shared" si="86"/>
        <v>#N/A</v>
      </c>
      <c r="O1128" s="23" t="e">
        <f t="shared" si="87"/>
        <v>#N/A</v>
      </c>
      <c r="AA1128" s="8"/>
      <c r="AB1128" s="7"/>
      <c r="AC1128" s="19"/>
      <c r="AD1128" s="7">
        <f>SUM($AB$8:AB1128)+CurrentInventory</f>
        <v>0</v>
      </c>
      <c r="AE1128" s="7" t="e">
        <f t="shared" si="90"/>
        <v>#N/A</v>
      </c>
    </row>
    <row r="1129" spans="11:31" x14ac:dyDescent="0.25">
      <c r="K1129" s="8" t="e">
        <f t="shared" si="88"/>
        <v>#N/A</v>
      </c>
      <c r="L1129" s="7" t="e">
        <f t="shared" si="89"/>
        <v>#N/A</v>
      </c>
      <c r="N1129" s="8" t="e">
        <f t="shared" si="86"/>
        <v>#N/A</v>
      </c>
      <c r="O1129" s="23" t="e">
        <f t="shared" si="87"/>
        <v>#N/A</v>
      </c>
      <c r="AA1129" s="8"/>
      <c r="AB1129" s="7"/>
      <c r="AC1129" s="19"/>
      <c r="AD1129" s="7">
        <f>SUM($AB$8:AB1129)+CurrentInventory</f>
        <v>0</v>
      </c>
      <c r="AE1129" s="7" t="e">
        <f t="shared" si="90"/>
        <v>#N/A</v>
      </c>
    </row>
    <row r="1130" spans="11:31" x14ac:dyDescent="0.25">
      <c r="K1130" s="8" t="e">
        <f t="shared" si="88"/>
        <v>#N/A</v>
      </c>
      <c r="L1130" s="7" t="e">
        <f t="shared" si="89"/>
        <v>#N/A</v>
      </c>
      <c r="N1130" s="8" t="e">
        <f t="shared" si="86"/>
        <v>#N/A</v>
      </c>
      <c r="O1130" s="23" t="e">
        <f t="shared" si="87"/>
        <v>#N/A</v>
      </c>
      <c r="AA1130" s="8"/>
      <c r="AB1130" s="7"/>
      <c r="AC1130" s="19"/>
      <c r="AD1130" s="7">
        <f>SUM($AB$8:AB1130)+CurrentInventory</f>
        <v>0</v>
      </c>
      <c r="AE1130" s="7" t="e">
        <f t="shared" si="90"/>
        <v>#N/A</v>
      </c>
    </row>
    <row r="1131" spans="11:31" x14ac:dyDescent="0.25">
      <c r="K1131" s="8" t="e">
        <f t="shared" si="88"/>
        <v>#N/A</v>
      </c>
      <c r="L1131" s="7" t="e">
        <f t="shared" si="89"/>
        <v>#N/A</v>
      </c>
      <c r="N1131" s="8" t="e">
        <f t="shared" si="86"/>
        <v>#N/A</v>
      </c>
      <c r="O1131" s="23" t="e">
        <f t="shared" si="87"/>
        <v>#N/A</v>
      </c>
      <c r="AA1131" s="8"/>
      <c r="AB1131" s="7"/>
      <c r="AC1131" s="19"/>
      <c r="AD1131" s="7">
        <f>SUM($AB$8:AB1131)+CurrentInventory</f>
        <v>0</v>
      </c>
      <c r="AE1131" s="7" t="e">
        <f t="shared" si="90"/>
        <v>#N/A</v>
      </c>
    </row>
    <row r="1132" spans="11:31" x14ac:dyDescent="0.25">
      <c r="K1132" s="8" t="e">
        <f t="shared" si="88"/>
        <v>#N/A</v>
      </c>
      <c r="L1132" s="7" t="e">
        <f t="shared" si="89"/>
        <v>#N/A</v>
      </c>
      <c r="N1132" s="8" t="e">
        <f t="shared" si="86"/>
        <v>#N/A</v>
      </c>
      <c r="O1132" s="23" t="e">
        <f t="shared" si="87"/>
        <v>#N/A</v>
      </c>
      <c r="AA1132" s="8"/>
      <c r="AB1132" s="7"/>
      <c r="AC1132" s="19"/>
      <c r="AD1132" s="7">
        <f>SUM($AB$8:AB1132)+CurrentInventory</f>
        <v>0</v>
      </c>
      <c r="AE1132" s="7" t="e">
        <f t="shared" si="90"/>
        <v>#N/A</v>
      </c>
    </row>
    <row r="1133" spans="11:31" x14ac:dyDescent="0.25">
      <c r="K1133" s="8" t="e">
        <f t="shared" si="88"/>
        <v>#N/A</v>
      </c>
      <c r="L1133" s="7" t="e">
        <f t="shared" si="89"/>
        <v>#N/A</v>
      </c>
      <c r="N1133" s="8" t="e">
        <f t="shared" si="86"/>
        <v>#N/A</v>
      </c>
      <c r="O1133" s="23" t="e">
        <f t="shared" si="87"/>
        <v>#N/A</v>
      </c>
      <c r="AA1133" s="8"/>
      <c r="AB1133" s="7"/>
      <c r="AC1133" s="19"/>
      <c r="AD1133" s="7">
        <f>SUM($AB$8:AB1133)+CurrentInventory</f>
        <v>0</v>
      </c>
      <c r="AE1133" s="7" t="e">
        <f t="shared" si="90"/>
        <v>#N/A</v>
      </c>
    </row>
    <row r="1134" spans="11:31" x14ac:dyDescent="0.25">
      <c r="K1134" s="8" t="e">
        <f t="shared" si="88"/>
        <v>#N/A</v>
      </c>
      <c r="L1134" s="7" t="e">
        <f t="shared" si="89"/>
        <v>#N/A</v>
      </c>
      <c r="N1134" s="8" t="e">
        <f t="shared" si="86"/>
        <v>#N/A</v>
      </c>
      <c r="O1134" s="23" t="e">
        <f t="shared" si="87"/>
        <v>#N/A</v>
      </c>
      <c r="AA1134" s="8"/>
      <c r="AB1134" s="7"/>
      <c r="AC1134" s="19"/>
      <c r="AD1134" s="7">
        <f>SUM($AB$8:AB1134)+CurrentInventory</f>
        <v>0</v>
      </c>
      <c r="AE1134" s="7" t="e">
        <f t="shared" si="90"/>
        <v>#N/A</v>
      </c>
    </row>
    <row r="1135" spans="11:31" x14ac:dyDescent="0.25">
      <c r="K1135" s="8" t="e">
        <f t="shared" si="88"/>
        <v>#N/A</v>
      </c>
      <c r="L1135" s="7" t="e">
        <f t="shared" si="89"/>
        <v>#N/A</v>
      </c>
      <c r="N1135" s="8" t="e">
        <f t="shared" si="86"/>
        <v>#N/A</v>
      </c>
      <c r="O1135" s="23" t="e">
        <f t="shared" si="87"/>
        <v>#N/A</v>
      </c>
      <c r="AA1135" s="8"/>
      <c r="AB1135" s="7"/>
      <c r="AC1135" s="19"/>
      <c r="AD1135" s="7">
        <f>SUM($AB$8:AB1135)+CurrentInventory</f>
        <v>0</v>
      </c>
      <c r="AE1135" s="7" t="e">
        <f t="shared" si="90"/>
        <v>#N/A</v>
      </c>
    </row>
    <row r="1136" spans="11:31" x14ac:dyDescent="0.25">
      <c r="K1136" s="8" t="e">
        <f t="shared" si="88"/>
        <v>#N/A</v>
      </c>
      <c r="L1136" s="7" t="e">
        <f t="shared" si="89"/>
        <v>#N/A</v>
      </c>
      <c r="N1136" s="8" t="e">
        <f t="shared" si="86"/>
        <v>#N/A</v>
      </c>
      <c r="O1136" s="23" t="e">
        <f t="shared" si="87"/>
        <v>#N/A</v>
      </c>
      <c r="AA1136" s="8"/>
      <c r="AB1136" s="7"/>
      <c r="AC1136" s="19"/>
      <c r="AD1136" s="7">
        <f>SUM($AB$8:AB1136)+CurrentInventory</f>
        <v>0</v>
      </c>
      <c r="AE1136" s="7" t="e">
        <f t="shared" si="90"/>
        <v>#N/A</v>
      </c>
    </row>
    <row r="1137" spans="11:31" x14ac:dyDescent="0.25">
      <c r="K1137" s="8" t="e">
        <f t="shared" si="88"/>
        <v>#N/A</v>
      </c>
      <c r="L1137" s="7" t="e">
        <f t="shared" si="89"/>
        <v>#N/A</v>
      </c>
      <c r="N1137" s="8" t="e">
        <f t="shared" si="86"/>
        <v>#N/A</v>
      </c>
      <c r="O1137" s="23" t="e">
        <f t="shared" si="87"/>
        <v>#N/A</v>
      </c>
      <c r="AA1137" s="8"/>
      <c r="AB1137" s="7"/>
      <c r="AC1137" s="19"/>
      <c r="AD1137" s="7">
        <f>SUM($AB$8:AB1137)+CurrentInventory</f>
        <v>0</v>
      </c>
      <c r="AE1137" s="7" t="e">
        <f t="shared" si="90"/>
        <v>#N/A</v>
      </c>
    </row>
    <row r="1138" spans="11:31" x14ac:dyDescent="0.25">
      <c r="K1138" s="8" t="e">
        <f t="shared" si="88"/>
        <v>#N/A</v>
      </c>
      <c r="L1138" s="7" t="e">
        <f t="shared" si="89"/>
        <v>#N/A</v>
      </c>
      <c r="N1138" s="8" t="e">
        <f t="shared" si="86"/>
        <v>#N/A</v>
      </c>
      <c r="O1138" s="23" t="e">
        <f t="shared" si="87"/>
        <v>#N/A</v>
      </c>
      <c r="AA1138" s="8"/>
      <c r="AB1138" s="7"/>
      <c r="AC1138" s="19"/>
      <c r="AD1138" s="7">
        <f>SUM($AB$8:AB1138)+CurrentInventory</f>
        <v>0</v>
      </c>
      <c r="AE1138" s="7" t="e">
        <f t="shared" si="90"/>
        <v>#N/A</v>
      </c>
    </row>
    <row r="1139" spans="11:31" x14ac:dyDescent="0.25">
      <c r="K1139" s="8" t="e">
        <f t="shared" si="88"/>
        <v>#N/A</v>
      </c>
      <c r="L1139" s="7" t="e">
        <f t="shared" si="89"/>
        <v>#N/A</v>
      </c>
      <c r="N1139" s="8" t="e">
        <f t="shared" si="86"/>
        <v>#N/A</v>
      </c>
      <c r="O1139" s="23" t="e">
        <f t="shared" si="87"/>
        <v>#N/A</v>
      </c>
      <c r="AA1139" s="8"/>
      <c r="AB1139" s="7"/>
      <c r="AC1139" s="19"/>
      <c r="AD1139" s="7">
        <f>SUM($AB$8:AB1139)+CurrentInventory</f>
        <v>0</v>
      </c>
      <c r="AE1139" s="7" t="e">
        <f t="shared" si="90"/>
        <v>#N/A</v>
      </c>
    </row>
    <row r="1140" spans="11:31" x14ac:dyDescent="0.25">
      <c r="K1140" s="8" t="e">
        <f t="shared" si="88"/>
        <v>#N/A</v>
      </c>
      <c r="L1140" s="7" t="e">
        <f t="shared" si="89"/>
        <v>#N/A</v>
      </c>
      <c r="N1140" s="8" t="e">
        <f t="shared" si="86"/>
        <v>#N/A</v>
      </c>
      <c r="O1140" s="23" t="e">
        <f t="shared" si="87"/>
        <v>#N/A</v>
      </c>
      <c r="AA1140" s="8"/>
      <c r="AB1140" s="7"/>
      <c r="AC1140" s="19"/>
      <c r="AD1140" s="7">
        <f>SUM($AB$8:AB1140)+CurrentInventory</f>
        <v>0</v>
      </c>
      <c r="AE1140" s="7" t="e">
        <f t="shared" si="90"/>
        <v>#N/A</v>
      </c>
    </row>
    <row r="1141" spans="11:31" x14ac:dyDescent="0.25">
      <c r="K1141" s="8" t="e">
        <f t="shared" si="88"/>
        <v>#N/A</v>
      </c>
      <c r="L1141" s="7" t="e">
        <f t="shared" si="89"/>
        <v>#N/A</v>
      </c>
      <c r="N1141" s="8" t="e">
        <f t="shared" si="86"/>
        <v>#N/A</v>
      </c>
      <c r="O1141" s="23" t="e">
        <f t="shared" si="87"/>
        <v>#N/A</v>
      </c>
      <c r="AA1141" s="8"/>
      <c r="AB1141" s="7"/>
      <c r="AC1141" s="19"/>
      <c r="AD1141" s="7">
        <f>SUM($AB$8:AB1141)+CurrentInventory</f>
        <v>0</v>
      </c>
      <c r="AE1141" s="7" t="e">
        <f t="shared" si="90"/>
        <v>#N/A</v>
      </c>
    </row>
    <row r="1142" spans="11:31" x14ac:dyDescent="0.25">
      <c r="K1142" s="8" t="e">
        <f t="shared" si="88"/>
        <v>#N/A</v>
      </c>
      <c r="L1142" s="7" t="e">
        <f t="shared" si="89"/>
        <v>#N/A</v>
      </c>
      <c r="N1142" s="8" t="e">
        <f t="shared" si="86"/>
        <v>#N/A</v>
      </c>
      <c r="O1142" s="23" t="e">
        <f t="shared" si="87"/>
        <v>#N/A</v>
      </c>
      <c r="AA1142" s="8"/>
      <c r="AB1142" s="7"/>
      <c r="AC1142" s="19"/>
      <c r="AD1142" s="7">
        <f>SUM($AB$8:AB1142)+CurrentInventory</f>
        <v>0</v>
      </c>
      <c r="AE1142" s="7" t="e">
        <f t="shared" si="90"/>
        <v>#N/A</v>
      </c>
    </row>
    <row r="1143" spans="11:31" x14ac:dyDescent="0.25">
      <c r="K1143" s="8" t="e">
        <f t="shared" si="88"/>
        <v>#N/A</v>
      </c>
      <c r="L1143" s="7" t="e">
        <f t="shared" si="89"/>
        <v>#N/A</v>
      </c>
      <c r="N1143" s="8" t="e">
        <f t="shared" si="86"/>
        <v>#N/A</v>
      </c>
      <c r="O1143" s="23" t="e">
        <f t="shared" si="87"/>
        <v>#N/A</v>
      </c>
      <c r="AA1143" s="8"/>
      <c r="AB1143" s="7"/>
      <c r="AC1143" s="19"/>
      <c r="AD1143" s="7">
        <f>SUM($AB$8:AB1143)+CurrentInventory</f>
        <v>0</v>
      </c>
      <c r="AE1143" s="7" t="e">
        <f t="shared" si="90"/>
        <v>#N/A</v>
      </c>
    </row>
    <row r="1144" spans="11:31" x14ac:dyDescent="0.25">
      <c r="K1144" s="8" t="e">
        <f t="shared" si="88"/>
        <v>#N/A</v>
      </c>
      <c r="L1144" s="7" t="e">
        <f t="shared" si="89"/>
        <v>#N/A</v>
      </c>
      <c r="N1144" s="8" t="e">
        <f t="shared" si="86"/>
        <v>#N/A</v>
      </c>
      <c r="O1144" s="23" t="e">
        <f t="shared" si="87"/>
        <v>#N/A</v>
      </c>
      <c r="AA1144" s="8"/>
      <c r="AB1144" s="7"/>
      <c r="AC1144" s="19"/>
      <c r="AD1144" s="7">
        <f>SUM($AB$8:AB1144)+CurrentInventory</f>
        <v>0</v>
      </c>
      <c r="AE1144" s="7" t="e">
        <f t="shared" si="90"/>
        <v>#N/A</v>
      </c>
    </row>
    <row r="1145" spans="11:31" x14ac:dyDescent="0.25">
      <c r="K1145" s="8" t="e">
        <f t="shared" si="88"/>
        <v>#N/A</v>
      </c>
      <c r="L1145" s="7" t="e">
        <f t="shared" si="89"/>
        <v>#N/A</v>
      </c>
      <c r="N1145" s="8" t="e">
        <f t="shared" si="86"/>
        <v>#N/A</v>
      </c>
      <c r="O1145" s="23" t="e">
        <f t="shared" si="87"/>
        <v>#N/A</v>
      </c>
      <c r="AA1145" s="8"/>
      <c r="AB1145" s="7"/>
      <c r="AC1145" s="19"/>
      <c r="AD1145" s="7">
        <f>SUM($AB$8:AB1145)+CurrentInventory</f>
        <v>0</v>
      </c>
      <c r="AE1145" s="7" t="e">
        <f t="shared" si="90"/>
        <v>#N/A</v>
      </c>
    </row>
    <row r="1146" spans="11:31" x14ac:dyDescent="0.25">
      <c r="K1146" s="8" t="e">
        <f t="shared" si="88"/>
        <v>#N/A</v>
      </c>
      <c r="L1146" s="7" t="e">
        <f t="shared" si="89"/>
        <v>#N/A</v>
      </c>
      <c r="N1146" s="8" t="e">
        <f t="shared" si="86"/>
        <v>#N/A</v>
      </c>
      <c r="O1146" s="23" t="e">
        <f t="shared" si="87"/>
        <v>#N/A</v>
      </c>
      <c r="AA1146" s="8"/>
      <c r="AB1146" s="7"/>
      <c r="AC1146" s="19"/>
      <c r="AD1146" s="7">
        <f>SUM($AB$8:AB1146)+CurrentInventory</f>
        <v>0</v>
      </c>
      <c r="AE1146" s="7" t="e">
        <f t="shared" si="90"/>
        <v>#N/A</v>
      </c>
    </row>
    <row r="1147" spans="11:31" x14ac:dyDescent="0.25">
      <c r="K1147" s="8" t="e">
        <f t="shared" si="88"/>
        <v>#N/A</v>
      </c>
      <c r="L1147" s="7" t="e">
        <f t="shared" si="89"/>
        <v>#N/A</v>
      </c>
      <c r="N1147" s="8" t="e">
        <f t="shared" si="86"/>
        <v>#N/A</v>
      </c>
      <c r="O1147" s="23" t="e">
        <f t="shared" si="87"/>
        <v>#N/A</v>
      </c>
      <c r="AA1147" s="8"/>
      <c r="AB1147" s="7"/>
      <c r="AC1147" s="19"/>
      <c r="AD1147" s="7">
        <f>SUM($AB$8:AB1147)+CurrentInventory</f>
        <v>0</v>
      </c>
      <c r="AE1147" s="7" t="e">
        <f t="shared" si="90"/>
        <v>#N/A</v>
      </c>
    </row>
    <row r="1148" spans="11:31" x14ac:dyDescent="0.25">
      <c r="K1148" s="8" t="e">
        <f t="shared" si="88"/>
        <v>#N/A</v>
      </c>
      <c r="L1148" s="7" t="e">
        <f t="shared" si="89"/>
        <v>#N/A</v>
      </c>
      <c r="N1148" s="8" t="e">
        <f t="shared" si="86"/>
        <v>#N/A</v>
      </c>
      <c r="O1148" s="23" t="e">
        <f t="shared" si="87"/>
        <v>#N/A</v>
      </c>
      <c r="AA1148" s="8"/>
      <c r="AB1148" s="7"/>
      <c r="AC1148" s="19"/>
      <c r="AD1148" s="7">
        <f>SUM($AB$8:AB1148)+CurrentInventory</f>
        <v>0</v>
      </c>
      <c r="AE1148" s="7" t="e">
        <f t="shared" si="90"/>
        <v>#N/A</v>
      </c>
    </row>
    <row r="1149" spans="11:31" x14ac:dyDescent="0.25">
      <c r="K1149" s="8" t="e">
        <f t="shared" si="88"/>
        <v>#N/A</v>
      </c>
      <c r="L1149" s="7" t="e">
        <f t="shared" si="89"/>
        <v>#N/A</v>
      </c>
      <c r="N1149" s="8" t="e">
        <f t="shared" si="86"/>
        <v>#N/A</v>
      </c>
      <c r="O1149" s="23" t="e">
        <f t="shared" si="87"/>
        <v>#N/A</v>
      </c>
      <c r="AA1149" s="8"/>
      <c r="AB1149" s="7"/>
      <c r="AC1149" s="19"/>
      <c r="AD1149" s="7">
        <f>SUM($AB$8:AB1149)+CurrentInventory</f>
        <v>0</v>
      </c>
      <c r="AE1149" s="7" t="e">
        <f t="shared" si="90"/>
        <v>#N/A</v>
      </c>
    </row>
    <row r="1150" spans="11:31" x14ac:dyDescent="0.25">
      <c r="K1150" s="8" t="e">
        <f t="shared" si="88"/>
        <v>#N/A</v>
      </c>
      <c r="L1150" s="7" t="e">
        <f t="shared" si="89"/>
        <v>#N/A</v>
      </c>
      <c r="N1150" s="8" t="e">
        <f t="shared" si="86"/>
        <v>#N/A</v>
      </c>
      <c r="O1150" s="23" t="e">
        <f t="shared" si="87"/>
        <v>#N/A</v>
      </c>
      <c r="AA1150" s="8"/>
      <c r="AB1150" s="7"/>
      <c r="AC1150" s="19"/>
      <c r="AD1150" s="7">
        <f>SUM($AB$8:AB1150)+CurrentInventory</f>
        <v>0</v>
      </c>
      <c r="AE1150" s="7" t="e">
        <f t="shared" si="90"/>
        <v>#N/A</v>
      </c>
    </row>
    <row r="1151" spans="11:31" x14ac:dyDescent="0.25">
      <c r="K1151" s="8" t="e">
        <f t="shared" si="88"/>
        <v>#N/A</v>
      </c>
      <c r="L1151" s="7" t="e">
        <f t="shared" si="89"/>
        <v>#N/A</v>
      </c>
      <c r="N1151" s="8" t="e">
        <f t="shared" si="86"/>
        <v>#N/A</v>
      </c>
      <c r="O1151" s="23" t="e">
        <f t="shared" si="87"/>
        <v>#N/A</v>
      </c>
      <c r="AA1151" s="8"/>
      <c r="AB1151" s="7"/>
      <c r="AC1151" s="19"/>
      <c r="AD1151" s="7">
        <f>SUM($AB$8:AB1151)+CurrentInventory</f>
        <v>0</v>
      </c>
      <c r="AE1151" s="7" t="e">
        <f t="shared" si="90"/>
        <v>#N/A</v>
      </c>
    </row>
    <row r="1152" spans="11:31" x14ac:dyDescent="0.25">
      <c r="K1152" s="8" t="e">
        <f t="shared" si="88"/>
        <v>#N/A</v>
      </c>
      <c r="L1152" s="7" t="e">
        <f t="shared" si="89"/>
        <v>#N/A</v>
      </c>
      <c r="N1152" s="8" t="e">
        <f t="shared" si="86"/>
        <v>#N/A</v>
      </c>
      <c r="O1152" s="23" t="e">
        <f t="shared" si="87"/>
        <v>#N/A</v>
      </c>
      <c r="AA1152" s="8"/>
      <c r="AB1152" s="7"/>
      <c r="AC1152" s="19"/>
      <c r="AD1152" s="7">
        <f>SUM($AB$8:AB1152)+CurrentInventory</f>
        <v>0</v>
      </c>
      <c r="AE1152" s="7" t="e">
        <f t="shared" si="90"/>
        <v>#N/A</v>
      </c>
    </row>
    <row r="1153" spans="11:31" x14ac:dyDescent="0.25">
      <c r="K1153" s="8" t="e">
        <f t="shared" si="88"/>
        <v>#N/A</v>
      </c>
      <c r="L1153" s="7" t="e">
        <f t="shared" si="89"/>
        <v>#N/A</v>
      </c>
      <c r="N1153" s="8" t="e">
        <f t="shared" si="86"/>
        <v>#N/A</v>
      </c>
      <c r="O1153" s="23" t="e">
        <f t="shared" si="87"/>
        <v>#N/A</v>
      </c>
      <c r="AA1153" s="8"/>
      <c r="AB1153" s="7"/>
      <c r="AC1153" s="19"/>
      <c r="AD1153" s="7">
        <f>SUM($AB$8:AB1153)+CurrentInventory</f>
        <v>0</v>
      </c>
      <c r="AE1153" s="7" t="e">
        <f t="shared" si="90"/>
        <v>#N/A</v>
      </c>
    </row>
    <row r="1154" spans="11:31" x14ac:dyDescent="0.25">
      <c r="K1154" s="8" t="e">
        <f t="shared" si="88"/>
        <v>#N/A</v>
      </c>
      <c r="L1154" s="7" t="e">
        <f t="shared" si="89"/>
        <v>#N/A</v>
      </c>
      <c r="N1154" s="8" t="e">
        <f t="shared" si="86"/>
        <v>#N/A</v>
      </c>
      <c r="O1154" s="23" t="e">
        <f t="shared" si="87"/>
        <v>#N/A</v>
      </c>
      <c r="AA1154" s="8"/>
      <c r="AB1154" s="7"/>
      <c r="AC1154" s="19"/>
      <c r="AD1154" s="7">
        <f>SUM($AB$8:AB1154)+CurrentInventory</f>
        <v>0</v>
      </c>
      <c r="AE1154" s="7" t="e">
        <f t="shared" si="90"/>
        <v>#N/A</v>
      </c>
    </row>
    <row r="1155" spans="11:31" x14ac:dyDescent="0.25">
      <c r="K1155" s="8" t="e">
        <f t="shared" si="88"/>
        <v>#N/A</v>
      </c>
      <c r="L1155" s="7" t="e">
        <f t="shared" si="89"/>
        <v>#N/A</v>
      </c>
      <c r="N1155" s="8" t="e">
        <f t="shared" si="86"/>
        <v>#N/A</v>
      </c>
      <c r="O1155" s="23" t="e">
        <f t="shared" si="87"/>
        <v>#N/A</v>
      </c>
      <c r="AA1155" s="8"/>
      <c r="AB1155" s="7"/>
      <c r="AC1155" s="19"/>
      <c r="AD1155" s="7">
        <f>SUM($AB$8:AB1155)+CurrentInventory</f>
        <v>0</v>
      </c>
      <c r="AE1155" s="7" t="e">
        <f t="shared" si="90"/>
        <v>#N/A</v>
      </c>
    </row>
    <row r="1156" spans="11:31" x14ac:dyDescent="0.25">
      <c r="K1156" s="8" t="e">
        <f t="shared" si="88"/>
        <v>#N/A</v>
      </c>
      <c r="L1156" s="7" t="e">
        <f t="shared" si="89"/>
        <v>#N/A</v>
      </c>
      <c r="N1156" s="8" t="e">
        <f t="shared" si="86"/>
        <v>#N/A</v>
      </c>
      <c r="O1156" s="23" t="e">
        <f t="shared" si="87"/>
        <v>#N/A</v>
      </c>
      <c r="AA1156" s="8"/>
      <c r="AB1156" s="7"/>
      <c r="AC1156" s="19"/>
      <c r="AD1156" s="7">
        <f>SUM($AB$8:AB1156)+CurrentInventory</f>
        <v>0</v>
      </c>
      <c r="AE1156" s="7" t="e">
        <f t="shared" si="90"/>
        <v>#N/A</v>
      </c>
    </row>
    <row r="1157" spans="11:31" x14ac:dyDescent="0.25">
      <c r="K1157" s="8" t="e">
        <f t="shared" si="88"/>
        <v>#N/A</v>
      </c>
      <c r="L1157" s="7" t="e">
        <f t="shared" si="89"/>
        <v>#N/A</v>
      </c>
      <c r="N1157" s="8" t="e">
        <f t="shared" ref="N1157:N1220" si="91">K1157</f>
        <v>#N/A</v>
      </c>
      <c r="O1157" s="23" t="e">
        <f t="shared" ref="O1157:O1220" si="92">VLOOKUP(K1157,$B$4:$D$97, 3,TRUE)</f>
        <v>#N/A</v>
      </c>
      <c r="AA1157" s="8"/>
      <c r="AB1157" s="7"/>
      <c r="AC1157" s="19"/>
      <c r="AD1157" s="7">
        <f>SUM($AB$8:AB1157)+CurrentInventory</f>
        <v>0</v>
      </c>
      <c r="AE1157" s="7" t="e">
        <f t="shared" si="90"/>
        <v>#N/A</v>
      </c>
    </row>
    <row r="1158" spans="11:31" x14ac:dyDescent="0.25">
      <c r="K1158" s="8" t="e">
        <f t="shared" ref="K1158:K1221" si="93">IF(K1157+1&gt;MAX($B$4:$B$97), NA(), K1157+1)</f>
        <v>#N/A</v>
      </c>
      <c r="L1158" s="7" t="e">
        <f t="shared" ref="L1158:L1221" si="94">VLOOKUP(K1158,$B$4:$C$97, 2,TRUE)</f>
        <v>#N/A</v>
      </c>
      <c r="N1158" s="8" t="e">
        <f t="shared" si="91"/>
        <v>#N/A</v>
      </c>
      <c r="O1158" s="23" t="e">
        <f t="shared" si="92"/>
        <v>#N/A</v>
      </c>
      <c r="AA1158" s="8"/>
      <c r="AB1158" s="7"/>
      <c r="AC1158" s="19"/>
      <c r="AD1158" s="7">
        <f>SUM($AB$8:AB1158)+CurrentInventory</f>
        <v>0</v>
      </c>
      <c r="AE1158" s="7" t="e">
        <f t="shared" si="90"/>
        <v>#N/A</v>
      </c>
    </row>
    <row r="1159" spans="11:31" x14ac:dyDescent="0.25">
      <c r="K1159" s="8" t="e">
        <f t="shared" si="93"/>
        <v>#N/A</v>
      </c>
      <c r="L1159" s="7" t="e">
        <f t="shared" si="94"/>
        <v>#N/A</v>
      </c>
      <c r="N1159" s="8" t="e">
        <f t="shared" si="91"/>
        <v>#N/A</v>
      </c>
      <c r="O1159" s="23" t="e">
        <f t="shared" si="92"/>
        <v>#N/A</v>
      </c>
      <c r="AA1159" s="8"/>
      <c r="AB1159" s="7"/>
      <c r="AC1159" s="19"/>
      <c r="AD1159" s="7">
        <f>SUM($AB$8:AB1159)+CurrentInventory</f>
        <v>0</v>
      </c>
      <c r="AE1159" s="7" t="e">
        <f t="shared" si="90"/>
        <v>#N/A</v>
      </c>
    </row>
    <row r="1160" spans="11:31" x14ac:dyDescent="0.25">
      <c r="K1160" s="8" t="e">
        <f t="shared" si="93"/>
        <v>#N/A</v>
      </c>
      <c r="L1160" s="7" t="e">
        <f t="shared" si="94"/>
        <v>#N/A</v>
      </c>
      <c r="N1160" s="8" t="e">
        <f t="shared" si="91"/>
        <v>#N/A</v>
      </c>
      <c r="O1160" s="23" t="e">
        <f t="shared" si="92"/>
        <v>#N/A</v>
      </c>
      <c r="AA1160" s="8"/>
      <c r="AB1160" s="7"/>
      <c r="AC1160" s="19"/>
      <c r="AD1160" s="7">
        <f>SUM($AB$8:AB1160)+CurrentInventory</f>
        <v>0</v>
      </c>
      <c r="AE1160" s="7" t="e">
        <f t="shared" ref="AE1160:AE1223" si="95">VLOOKUP(AA1160,$K$4:$L$1579, 2, FALSE)</f>
        <v>#N/A</v>
      </c>
    </row>
    <row r="1161" spans="11:31" x14ac:dyDescent="0.25">
      <c r="K1161" s="8" t="e">
        <f t="shared" si="93"/>
        <v>#N/A</v>
      </c>
      <c r="L1161" s="7" t="e">
        <f t="shared" si="94"/>
        <v>#N/A</v>
      </c>
      <c r="N1161" s="8" t="e">
        <f t="shared" si="91"/>
        <v>#N/A</v>
      </c>
      <c r="O1161" s="23" t="e">
        <f t="shared" si="92"/>
        <v>#N/A</v>
      </c>
      <c r="AA1161" s="8"/>
      <c r="AB1161" s="7"/>
      <c r="AC1161" s="19"/>
      <c r="AD1161" s="7">
        <f>SUM($AB$8:AB1161)+CurrentInventory</f>
        <v>0</v>
      </c>
      <c r="AE1161" s="7" t="e">
        <f t="shared" si="95"/>
        <v>#N/A</v>
      </c>
    </row>
    <row r="1162" spans="11:31" x14ac:dyDescent="0.25">
      <c r="K1162" s="8" t="e">
        <f t="shared" si="93"/>
        <v>#N/A</v>
      </c>
      <c r="L1162" s="7" t="e">
        <f t="shared" si="94"/>
        <v>#N/A</v>
      </c>
      <c r="N1162" s="8" t="e">
        <f t="shared" si="91"/>
        <v>#N/A</v>
      </c>
      <c r="O1162" s="23" t="e">
        <f t="shared" si="92"/>
        <v>#N/A</v>
      </c>
      <c r="AA1162" s="8"/>
      <c r="AB1162" s="7"/>
      <c r="AC1162" s="19"/>
      <c r="AD1162" s="7">
        <f>SUM($AB$8:AB1162)+CurrentInventory</f>
        <v>0</v>
      </c>
      <c r="AE1162" s="7" t="e">
        <f t="shared" si="95"/>
        <v>#N/A</v>
      </c>
    </row>
    <row r="1163" spans="11:31" x14ac:dyDescent="0.25">
      <c r="K1163" s="8" t="e">
        <f t="shared" si="93"/>
        <v>#N/A</v>
      </c>
      <c r="L1163" s="7" t="e">
        <f t="shared" si="94"/>
        <v>#N/A</v>
      </c>
      <c r="N1163" s="8" t="e">
        <f t="shared" si="91"/>
        <v>#N/A</v>
      </c>
      <c r="O1163" s="23" t="e">
        <f t="shared" si="92"/>
        <v>#N/A</v>
      </c>
      <c r="AA1163" s="8"/>
      <c r="AB1163" s="7"/>
      <c r="AC1163" s="19"/>
      <c r="AD1163" s="7">
        <f>SUM($AB$8:AB1163)+CurrentInventory</f>
        <v>0</v>
      </c>
      <c r="AE1163" s="7" t="e">
        <f t="shared" si="95"/>
        <v>#N/A</v>
      </c>
    </row>
    <row r="1164" spans="11:31" x14ac:dyDescent="0.25">
      <c r="K1164" s="8" t="e">
        <f t="shared" si="93"/>
        <v>#N/A</v>
      </c>
      <c r="L1164" s="7" t="e">
        <f t="shared" si="94"/>
        <v>#N/A</v>
      </c>
      <c r="N1164" s="8" t="e">
        <f t="shared" si="91"/>
        <v>#N/A</v>
      </c>
      <c r="O1164" s="23" t="e">
        <f t="shared" si="92"/>
        <v>#N/A</v>
      </c>
      <c r="AA1164" s="8"/>
      <c r="AB1164" s="7"/>
      <c r="AC1164" s="19"/>
      <c r="AD1164" s="7">
        <f>SUM($AB$8:AB1164)+CurrentInventory</f>
        <v>0</v>
      </c>
      <c r="AE1164" s="7" t="e">
        <f t="shared" si="95"/>
        <v>#N/A</v>
      </c>
    </row>
    <row r="1165" spans="11:31" x14ac:dyDescent="0.25">
      <c r="K1165" s="8" t="e">
        <f t="shared" si="93"/>
        <v>#N/A</v>
      </c>
      <c r="L1165" s="7" t="e">
        <f t="shared" si="94"/>
        <v>#N/A</v>
      </c>
      <c r="N1165" s="8" t="e">
        <f t="shared" si="91"/>
        <v>#N/A</v>
      </c>
      <c r="O1165" s="23" t="e">
        <f t="shared" si="92"/>
        <v>#N/A</v>
      </c>
      <c r="AA1165" s="8"/>
      <c r="AB1165" s="7"/>
      <c r="AC1165" s="19"/>
      <c r="AD1165" s="7">
        <f>SUM($AB$8:AB1165)+CurrentInventory</f>
        <v>0</v>
      </c>
      <c r="AE1165" s="7" t="e">
        <f t="shared" si="95"/>
        <v>#N/A</v>
      </c>
    </row>
    <row r="1166" spans="11:31" x14ac:dyDescent="0.25">
      <c r="K1166" s="8" t="e">
        <f t="shared" si="93"/>
        <v>#N/A</v>
      </c>
      <c r="L1166" s="7" t="e">
        <f t="shared" si="94"/>
        <v>#N/A</v>
      </c>
      <c r="N1166" s="8" t="e">
        <f t="shared" si="91"/>
        <v>#N/A</v>
      </c>
      <c r="O1166" s="23" t="e">
        <f t="shared" si="92"/>
        <v>#N/A</v>
      </c>
      <c r="AA1166" s="8"/>
      <c r="AB1166" s="7"/>
      <c r="AC1166" s="19"/>
      <c r="AD1166" s="7">
        <f>SUM($AB$8:AB1166)+CurrentInventory</f>
        <v>0</v>
      </c>
      <c r="AE1166" s="7" t="e">
        <f t="shared" si="95"/>
        <v>#N/A</v>
      </c>
    </row>
    <row r="1167" spans="11:31" x14ac:dyDescent="0.25">
      <c r="K1167" s="8" t="e">
        <f t="shared" si="93"/>
        <v>#N/A</v>
      </c>
      <c r="L1167" s="7" t="e">
        <f t="shared" si="94"/>
        <v>#N/A</v>
      </c>
      <c r="N1167" s="8" t="e">
        <f t="shared" si="91"/>
        <v>#N/A</v>
      </c>
      <c r="O1167" s="23" t="e">
        <f t="shared" si="92"/>
        <v>#N/A</v>
      </c>
      <c r="AA1167" s="8"/>
      <c r="AB1167" s="7"/>
      <c r="AC1167" s="19"/>
      <c r="AD1167" s="7">
        <f>SUM($AB$8:AB1167)+CurrentInventory</f>
        <v>0</v>
      </c>
      <c r="AE1167" s="7" t="e">
        <f t="shared" si="95"/>
        <v>#N/A</v>
      </c>
    </row>
    <row r="1168" spans="11:31" x14ac:dyDescent="0.25">
      <c r="K1168" s="8" t="e">
        <f t="shared" si="93"/>
        <v>#N/A</v>
      </c>
      <c r="L1168" s="7" t="e">
        <f t="shared" si="94"/>
        <v>#N/A</v>
      </c>
      <c r="N1168" s="8" t="e">
        <f t="shared" si="91"/>
        <v>#N/A</v>
      </c>
      <c r="O1168" s="23" t="e">
        <f t="shared" si="92"/>
        <v>#N/A</v>
      </c>
      <c r="AA1168" s="8"/>
      <c r="AB1168" s="7"/>
      <c r="AC1168" s="19"/>
      <c r="AD1168" s="7">
        <f>SUM($AB$8:AB1168)+CurrentInventory</f>
        <v>0</v>
      </c>
      <c r="AE1168" s="7" t="e">
        <f t="shared" si="95"/>
        <v>#N/A</v>
      </c>
    </row>
    <row r="1169" spans="11:31" x14ac:dyDescent="0.25">
      <c r="K1169" s="8" t="e">
        <f t="shared" si="93"/>
        <v>#N/A</v>
      </c>
      <c r="L1169" s="7" t="e">
        <f t="shared" si="94"/>
        <v>#N/A</v>
      </c>
      <c r="N1169" s="8" t="e">
        <f t="shared" si="91"/>
        <v>#N/A</v>
      </c>
      <c r="O1169" s="23" t="e">
        <f t="shared" si="92"/>
        <v>#N/A</v>
      </c>
      <c r="AA1169" s="8"/>
      <c r="AB1169" s="7"/>
      <c r="AC1169" s="19"/>
      <c r="AD1169" s="7">
        <f>SUM($AB$8:AB1169)+CurrentInventory</f>
        <v>0</v>
      </c>
      <c r="AE1169" s="7" t="e">
        <f t="shared" si="95"/>
        <v>#N/A</v>
      </c>
    </row>
    <row r="1170" spans="11:31" x14ac:dyDescent="0.25">
      <c r="K1170" s="8" t="e">
        <f t="shared" si="93"/>
        <v>#N/A</v>
      </c>
      <c r="L1170" s="7" t="e">
        <f t="shared" si="94"/>
        <v>#N/A</v>
      </c>
      <c r="N1170" s="8" t="e">
        <f t="shared" si="91"/>
        <v>#N/A</v>
      </c>
      <c r="O1170" s="23" t="e">
        <f t="shared" si="92"/>
        <v>#N/A</v>
      </c>
      <c r="AA1170" s="8"/>
      <c r="AB1170" s="7"/>
      <c r="AC1170" s="19"/>
      <c r="AD1170" s="7">
        <f>SUM($AB$8:AB1170)+CurrentInventory</f>
        <v>0</v>
      </c>
      <c r="AE1170" s="7" t="e">
        <f t="shared" si="95"/>
        <v>#N/A</v>
      </c>
    </row>
    <row r="1171" spans="11:31" x14ac:dyDescent="0.25">
      <c r="K1171" s="8" t="e">
        <f t="shared" si="93"/>
        <v>#N/A</v>
      </c>
      <c r="L1171" s="7" t="e">
        <f t="shared" si="94"/>
        <v>#N/A</v>
      </c>
      <c r="N1171" s="8" t="e">
        <f t="shared" si="91"/>
        <v>#N/A</v>
      </c>
      <c r="O1171" s="23" t="e">
        <f t="shared" si="92"/>
        <v>#N/A</v>
      </c>
      <c r="AA1171" s="8"/>
      <c r="AB1171" s="7"/>
      <c r="AC1171" s="19"/>
      <c r="AD1171" s="7">
        <f>SUM($AB$8:AB1171)+CurrentInventory</f>
        <v>0</v>
      </c>
      <c r="AE1171" s="7" t="e">
        <f t="shared" si="95"/>
        <v>#N/A</v>
      </c>
    </row>
    <row r="1172" spans="11:31" x14ac:dyDescent="0.25">
      <c r="K1172" s="8" t="e">
        <f t="shared" si="93"/>
        <v>#N/A</v>
      </c>
      <c r="L1172" s="7" t="e">
        <f t="shared" si="94"/>
        <v>#N/A</v>
      </c>
      <c r="N1172" s="8" t="e">
        <f t="shared" si="91"/>
        <v>#N/A</v>
      </c>
      <c r="O1172" s="23" t="e">
        <f t="shared" si="92"/>
        <v>#N/A</v>
      </c>
      <c r="AA1172" s="8"/>
      <c r="AB1172" s="7"/>
      <c r="AC1172" s="19"/>
      <c r="AD1172" s="7">
        <f>SUM($AB$8:AB1172)+CurrentInventory</f>
        <v>0</v>
      </c>
      <c r="AE1172" s="7" t="e">
        <f t="shared" si="95"/>
        <v>#N/A</v>
      </c>
    </row>
    <row r="1173" spans="11:31" x14ac:dyDescent="0.25">
      <c r="K1173" s="8" t="e">
        <f t="shared" si="93"/>
        <v>#N/A</v>
      </c>
      <c r="L1173" s="7" t="e">
        <f t="shared" si="94"/>
        <v>#N/A</v>
      </c>
      <c r="N1173" s="8" t="e">
        <f t="shared" si="91"/>
        <v>#N/A</v>
      </c>
      <c r="O1173" s="23" t="e">
        <f t="shared" si="92"/>
        <v>#N/A</v>
      </c>
      <c r="AA1173" s="8"/>
      <c r="AB1173" s="7"/>
      <c r="AC1173" s="19"/>
      <c r="AD1173" s="7">
        <f>SUM($AB$8:AB1173)+CurrentInventory</f>
        <v>0</v>
      </c>
      <c r="AE1173" s="7" t="e">
        <f t="shared" si="95"/>
        <v>#N/A</v>
      </c>
    </row>
    <row r="1174" spans="11:31" x14ac:dyDescent="0.25">
      <c r="K1174" s="8" t="e">
        <f t="shared" si="93"/>
        <v>#N/A</v>
      </c>
      <c r="L1174" s="7" t="e">
        <f t="shared" si="94"/>
        <v>#N/A</v>
      </c>
      <c r="N1174" s="8" t="e">
        <f t="shared" si="91"/>
        <v>#N/A</v>
      </c>
      <c r="O1174" s="23" t="e">
        <f t="shared" si="92"/>
        <v>#N/A</v>
      </c>
      <c r="AA1174" s="8"/>
      <c r="AB1174" s="7"/>
      <c r="AC1174" s="19"/>
      <c r="AD1174" s="7">
        <f>SUM($AB$8:AB1174)+CurrentInventory</f>
        <v>0</v>
      </c>
      <c r="AE1174" s="7" t="e">
        <f t="shared" si="95"/>
        <v>#N/A</v>
      </c>
    </row>
    <row r="1175" spans="11:31" x14ac:dyDescent="0.25">
      <c r="K1175" s="8" t="e">
        <f t="shared" si="93"/>
        <v>#N/A</v>
      </c>
      <c r="L1175" s="7" t="e">
        <f t="shared" si="94"/>
        <v>#N/A</v>
      </c>
      <c r="N1175" s="8" t="e">
        <f t="shared" si="91"/>
        <v>#N/A</v>
      </c>
      <c r="O1175" s="23" t="e">
        <f t="shared" si="92"/>
        <v>#N/A</v>
      </c>
      <c r="AA1175" s="8"/>
      <c r="AB1175" s="7"/>
      <c r="AC1175" s="19"/>
      <c r="AD1175" s="7">
        <f>SUM($AB$8:AB1175)+CurrentInventory</f>
        <v>0</v>
      </c>
      <c r="AE1175" s="7" t="e">
        <f t="shared" si="95"/>
        <v>#N/A</v>
      </c>
    </row>
    <row r="1176" spans="11:31" x14ac:dyDescent="0.25">
      <c r="K1176" s="8" t="e">
        <f t="shared" si="93"/>
        <v>#N/A</v>
      </c>
      <c r="L1176" s="7" t="e">
        <f t="shared" si="94"/>
        <v>#N/A</v>
      </c>
      <c r="N1176" s="8" t="e">
        <f t="shared" si="91"/>
        <v>#N/A</v>
      </c>
      <c r="O1176" s="23" t="e">
        <f t="shared" si="92"/>
        <v>#N/A</v>
      </c>
      <c r="AA1176" s="8"/>
      <c r="AB1176" s="7"/>
      <c r="AC1176" s="19"/>
      <c r="AD1176" s="7">
        <f>SUM($AB$8:AB1176)+CurrentInventory</f>
        <v>0</v>
      </c>
      <c r="AE1176" s="7" t="e">
        <f t="shared" si="95"/>
        <v>#N/A</v>
      </c>
    </row>
    <row r="1177" spans="11:31" x14ac:dyDescent="0.25">
      <c r="K1177" s="8" t="e">
        <f t="shared" si="93"/>
        <v>#N/A</v>
      </c>
      <c r="L1177" s="7" t="e">
        <f t="shared" si="94"/>
        <v>#N/A</v>
      </c>
      <c r="N1177" s="8" t="e">
        <f t="shared" si="91"/>
        <v>#N/A</v>
      </c>
      <c r="O1177" s="23" t="e">
        <f t="shared" si="92"/>
        <v>#N/A</v>
      </c>
      <c r="AA1177" s="8"/>
      <c r="AB1177" s="7"/>
      <c r="AC1177" s="19"/>
      <c r="AD1177" s="7">
        <f>SUM($AB$8:AB1177)+CurrentInventory</f>
        <v>0</v>
      </c>
      <c r="AE1177" s="7" t="e">
        <f t="shared" si="95"/>
        <v>#N/A</v>
      </c>
    </row>
    <row r="1178" spans="11:31" x14ac:dyDescent="0.25">
      <c r="K1178" s="8" t="e">
        <f t="shared" si="93"/>
        <v>#N/A</v>
      </c>
      <c r="L1178" s="7" t="e">
        <f t="shared" si="94"/>
        <v>#N/A</v>
      </c>
      <c r="N1178" s="8" t="e">
        <f t="shared" si="91"/>
        <v>#N/A</v>
      </c>
      <c r="O1178" s="23" t="e">
        <f t="shared" si="92"/>
        <v>#N/A</v>
      </c>
      <c r="AA1178" s="8"/>
      <c r="AB1178" s="7"/>
      <c r="AC1178" s="19"/>
      <c r="AD1178" s="7">
        <f>SUM($AB$8:AB1178)+CurrentInventory</f>
        <v>0</v>
      </c>
      <c r="AE1178" s="7" t="e">
        <f t="shared" si="95"/>
        <v>#N/A</v>
      </c>
    </row>
    <row r="1179" spans="11:31" x14ac:dyDescent="0.25">
      <c r="K1179" s="8" t="e">
        <f t="shared" si="93"/>
        <v>#N/A</v>
      </c>
      <c r="L1179" s="7" t="e">
        <f t="shared" si="94"/>
        <v>#N/A</v>
      </c>
      <c r="N1179" s="8" t="e">
        <f t="shared" si="91"/>
        <v>#N/A</v>
      </c>
      <c r="O1179" s="23" t="e">
        <f t="shared" si="92"/>
        <v>#N/A</v>
      </c>
      <c r="AA1179" s="8"/>
      <c r="AB1179" s="7"/>
      <c r="AC1179" s="19"/>
      <c r="AD1179" s="7">
        <f>SUM($AB$8:AB1179)+CurrentInventory</f>
        <v>0</v>
      </c>
      <c r="AE1179" s="7" t="e">
        <f t="shared" si="95"/>
        <v>#N/A</v>
      </c>
    </row>
    <row r="1180" spans="11:31" x14ac:dyDescent="0.25">
      <c r="K1180" s="8" t="e">
        <f t="shared" si="93"/>
        <v>#N/A</v>
      </c>
      <c r="L1180" s="7" t="e">
        <f t="shared" si="94"/>
        <v>#N/A</v>
      </c>
      <c r="N1180" s="8" t="e">
        <f t="shared" si="91"/>
        <v>#N/A</v>
      </c>
      <c r="O1180" s="23" t="e">
        <f t="shared" si="92"/>
        <v>#N/A</v>
      </c>
      <c r="AA1180" s="8"/>
      <c r="AB1180" s="7"/>
      <c r="AC1180" s="19"/>
      <c r="AD1180" s="7">
        <f>SUM($AB$8:AB1180)+CurrentInventory</f>
        <v>0</v>
      </c>
      <c r="AE1180" s="7" t="e">
        <f t="shared" si="95"/>
        <v>#N/A</v>
      </c>
    </row>
    <row r="1181" spans="11:31" x14ac:dyDescent="0.25">
      <c r="K1181" s="8" t="e">
        <f t="shared" si="93"/>
        <v>#N/A</v>
      </c>
      <c r="L1181" s="7" t="e">
        <f t="shared" si="94"/>
        <v>#N/A</v>
      </c>
      <c r="N1181" s="8" t="e">
        <f t="shared" si="91"/>
        <v>#N/A</v>
      </c>
      <c r="O1181" s="23" t="e">
        <f t="shared" si="92"/>
        <v>#N/A</v>
      </c>
      <c r="AA1181" s="8"/>
      <c r="AB1181" s="7"/>
      <c r="AC1181" s="19"/>
      <c r="AD1181" s="7">
        <f>SUM($AB$8:AB1181)+CurrentInventory</f>
        <v>0</v>
      </c>
      <c r="AE1181" s="7" t="e">
        <f t="shared" si="95"/>
        <v>#N/A</v>
      </c>
    </row>
    <row r="1182" spans="11:31" x14ac:dyDescent="0.25">
      <c r="K1182" s="8" t="e">
        <f t="shared" si="93"/>
        <v>#N/A</v>
      </c>
      <c r="L1182" s="7" t="e">
        <f t="shared" si="94"/>
        <v>#N/A</v>
      </c>
      <c r="N1182" s="8" t="e">
        <f t="shared" si="91"/>
        <v>#N/A</v>
      </c>
      <c r="O1182" s="23" t="e">
        <f t="shared" si="92"/>
        <v>#N/A</v>
      </c>
      <c r="AA1182" s="8"/>
      <c r="AB1182" s="7"/>
      <c r="AC1182" s="19"/>
      <c r="AD1182" s="7">
        <f>SUM($AB$8:AB1182)+CurrentInventory</f>
        <v>0</v>
      </c>
      <c r="AE1182" s="7" t="e">
        <f t="shared" si="95"/>
        <v>#N/A</v>
      </c>
    </row>
    <row r="1183" spans="11:31" x14ac:dyDescent="0.25">
      <c r="K1183" s="8" t="e">
        <f t="shared" si="93"/>
        <v>#N/A</v>
      </c>
      <c r="L1183" s="7" t="e">
        <f t="shared" si="94"/>
        <v>#N/A</v>
      </c>
      <c r="N1183" s="8" t="e">
        <f t="shared" si="91"/>
        <v>#N/A</v>
      </c>
      <c r="O1183" s="23" t="e">
        <f t="shared" si="92"/>
        <v>#N/A</v>
      </c>
      <c r="AA1183" s="8"/>
      <c r="AB1183" s="7"/>
      <c r="AC1183" s="19"/>
      <c r="AD1183" s="7">
        <f>SUM($AB$8:AB1183)+CurrentInventory</f>
        <v>0</v>
      </c>
      <c r="AE1183" s="7" t="e">
        <f t="shared" si="95"/>
        <v>#N/A</v>
      </c>
    </row>
    <row r="1184" spans="11:31" x14ac:dyDescent="0.25">
      <c r="K1184" s="8" t="e">
        <f t="shared" si="93"/>
        <v>#N/A</v>
      </c>
      <c r="L1184" s="7" t="e">
        <f t="shared" si="94"/>
        <v>#N/A</v>
      </c>
      <c r="N1184" s="8" t="e">
        <f t="shared" si="91"/>
        <v>#N/A</v>
      </c>
      <c r="O1184" s="23" t="e">
        <f t="shared" si="92"/>
        <v>#N/A</v>
      </c>
      <c r="AA1184" s="8"/>
      <c r="AB1184" s="7"/>
      <c r="AC1184" s="19"/>
      <c r="AD1184" s="7">
        <f>SUM($AB$8:AB1184)+CurrentInventory</f>
        <v>0</v>
      </c>
      <c r="AE1184" s="7" t="e">
        <f t="shared" si="95"/>
        <v>#N/A</v>
      </c>
    </row>
    <row r="1185" spans="11:31" x14ac:dyDescent="0.25">
      <c r="K1185" s="8" t="e">
        <f t="shared" si="93"/>
        <v>#N/A</v>
      </c>
      <c r="L1185" s="7" t="e">
        <f t="shared" si="94"/>
        <v>#N/A</v>
      </c>
      <c r="N1185" s="8" t="e">
        <f t="shared" si="91"/>
        <v>#N/A</v>
      </c>
      <c r="O1185" s="23" t="e">
        <f t="shared" si="92"/>
        <v>#N/A</v>
      </c>
      <c r="AA1185" s="8"/>
      <c r="AB1185" s="7"/>
      <c r="AC1185" s="19"/>
      <c r="AD1185" s="7">
        <f>SUM($AB$8:AB1185)+CurrentInventory</f>
        <v>0</v>
      </c>
      <c r="AE1185" s="7" t="e">
        <f t="shared" si="95"/>
        <v>#N/A</v>
      </c>
    </row>
    <row r="1186" spans="11:31" x14ac:dyDescent="0.25">
      <c r="K1186" s="8" t="e">
        <f t="shared" si="93"/>
        <v>#N/A</v>
      </c>
      <c r="L1186" s="7" t="e">
        <f t="shared" si="94"/>
        <v>#N/A</v>
      </c>
      <c r="N1186" s="8" t="e">
        <f t="shared" si="91"/>
        <v>#N/A</v>
      </c>
      <c r="O1186" s="23" t="e">
        <f t="shared" si="92"/>
        <v>#N/A</v>
      </c>
      <c r="AA1186" s="8"/>
      <c r="AB1186" s="7"/>
      <c r="AC1186" s="19"/>
      <c r="AD1186" s="7">
        <f>SUM($AB$8:AB1186)+CurrentInventory</f>
        <v>0</v>
      </c>
      <c r="AE1186" s="7" t="e">
        <f t="shared" si="95"/>
        <v>#N/A</v>
      </c>
    </row>
    <row r="1187" spans="11:31" x14ac:dyDescent="0.25">
      <c r="K1187" s="8" t="e">
        <f t="shared" si="93"/>
        <v>#N/A</v>
      </c>
      <c r="L1187" s="7" t="e">
        <f t="shared" si="94"/>
        <v>#N/A</v>
      </c>
      <c r="N1187" s="8" t="e">
        <f t="shared" si="91"/>
        <v>#N/A</v>
      </c>
      <c r="O1187" s="23" t="e">
        <f t="shared" si="92"/>
        <v>#N/A</v>
      </c>
      <c r="AA1187" s="8"/>
      <c r="AB1187" s="7"/>
      <c r="AC1187" s="19"/>
      <c r="AD1187" s="7">
        <f>SUM($AB$8:AB1187)+CurrentInventory</f>
        <v>0</v>
      </c>
      <c r="AE1187" s="7" t="e">
        <f t="shared" si="95"/>
        <v>#N/A</v>
      </c>
    </row>
    <row r="1188" spans="11:31" x14ac:dyDescent="0.25">
      <c r="K1188" s="8" t="e">
        <f t="shared" si="93"/>
        <v>#N/A</v>
      </c>
      <c r="L1188" s="7" t="e">
        <f t="shared" si="94"/>
        <v>#N/A</v>
      </c>
      <c r="N1188" s="8" t="e">
        <f t="shared" si="91"/>
        <v>#N/A</v>
      </c>
      <c r="O1188" s="23" t="e">
        <f t="shared" si="92"/>
        <v>#N/A</v>
      </c>
      <c r="AA1188" s="8"/>
      <c r="AB1188" s="7"/>
      <c r="AC1188" s="19"/>
      <c r="AD1188" s="7">
        <f>SUM($AB$8:AB1188)+CurrentInventory</f>
        <v>0</v>
      </c>
      <c r="AE1188" s="7" t="e">
        <f t="shared" si="95"/>
        <v>#N/A</v>
      </c>
    </row>
    <row r="1189" spans="11:31" x14ac:dyDescent="0.25">
      <c r="K1189" s="8" t="e">
        <f t="shared" si="93"/>
        <v>#N/A</v>
      </c>
      <c r="L1189" s="7" t="e">
        <f t="shared" si="94"/>
        <v>#N/A</v>
      </c>
      <c r="N1189" s="8" t="e">
        <f t="shared" si="91"/>
        <v>#N/A</v>
      </c>
      <c r="O1189" s="23" t="e">
        <f t="shared" si="92"/>
        <v>#N/A</v>
      </c>
      <c r="AA1189" s="8"/>
      <c r="AB1189" s="7"/>
      <c r="AC1189" s="19"/>
      <c r="AD1189" s="7">
        <f>SUM($AB$8:AB1189)+CurrentInventory</f>
        <v>0</v>
      </c>
      <c r="AE1189" s="7" t="e">
        <f t="shared" si="95"/>
        <v>#N/A</v>
      </c>
    </row>
    <row r="1190" spans="11:31" x14ac:dyDescent="0.25">
      <c r="K1190" s="8" t="e">
        <f t="shared" si="93"/>
        <v>#N/A</v>
      </c>
      <c r="L1190" s="7" t="e">
        <f t="shared" si="94"/>
        <v>#N/A</v>
      </c>
      <c r="N1190" s="8" t="e">
        <f t="shared" si="91"/>
        <v>#N/A</v>
      </c>
      <c r="O1190" s="23" t="e">
        <f t="shared" si="92"/>
        <v>#N/A</v>
      </c>
      <c r="AA1190" s="8"/>
      <c r="AB1190" s="7"/>
      <c r="AC1190" s="19"/>
      <c r="AD1190" s="7">
        <f>SUM($AB$8:AB1190)+CurrentInventory</f>
        <v>0</v>
      </c>
      <c r="AE1190" s="7" t="e">
        <f t="shared" si="95"/>
        <v>#N/A</v>
      </c>
    </row>
    <row r="1191" spans="11:31" x14ac:dyDescent="0.25">
      <c r="K1191" s="8" t="e">
        <f t="shared" si="93"/>
        <v>#N/A</v>
      </c>
      <c r="L1191" s="7" t="e">
        <f t="shared" si="94"/>
        <v>#N/A</v>
      </c>
      <c r="N1191" s="8" t="e">
        <f t="shared" si="91"/>
        <v>#N/A</v>
      </c>
      <c r="O1191" s="23" t="e">
        <f t="shared" si="92"/>
        <v>#N/A</v>
      </c>
      <c r="AA1191" s="8"/>
      <c r="AB1191" s="7"/>
      <c r="AC1191" s="19"/>
      <c r="AD1191" s="7">
        <f>SUM($AB$8:AB1191)+CurrentInventory</f>
        <v>0</v>
      </c>
      <c r="AE1191" s="7" t="e">
        <f t="shared" si="95"/>
        <v>#N/A</v>
      </c>
    </row>
    <row r="1192" spans="11:31" x14ac:dyDescent="0.25">
      <c r="K1192" s="8" t="e">
        <f t="shared" si="93"/>
        <v>#N/A</v>
      </c>
      <c r="L1192" s="7" t="e">
        <f t="shared" si="94"/>
        <v>#N/A</v>
      </c>
      <c r="N1192" s="8" t="e">
        <f t="shared" si="91"/>
        <v>#N/A</v>
      </c>
      <c r="O1192" s="23" t="e">
        <f t="shared" si="92"/>
        <v>#N/A</v>
      </c>
      <c r="AA1192" s="8"/>
      <c r="AB1192" s="7"/>
      <c r="AC1192" s="19"/>
      <c r="AD1192" s="7">
        <f>SUM($AB$8:AB1192)+CurrentInventory</f>
        <v>0</v>
      </c>
      <c r="AE1192" s="7" t="e">
        <f t="shared" si="95"/>
        <v>#N/A</v>
      </c>
    </row>
    <row r="1193" spans="11:31" x14ac:dyDescent="0.25">
      <c r="K1193" s="8" t="e">
        <f t="shared" si="93"/>
        <v>#N/A</v>
      </c>
      <c r="L1193" s="7" t="e">
        <f t="shared" si="94"/>
        <v>#N/A</v>
      </c>
      <c r="N1193" s="8" t="e">
        <f t="shared" si="91"/>
        <v>#N/A</v>
      </c>
      <c r="O1193" s="23" t="e">
        <f t="shared" si="92"/>
        <v>#N/A</v>
      </c>
      <c r="AA1193" s="8"/>
      <c r="AB1193" s="7"/>
      <c r="AC1193" s="19"/>
      <c r="AD1193" s="7">
        <f>SUM($AB$8:AB1193)+CurrentInventory</f>
        <v>0</v>
      </c>
      <c r="AE1193" s="7" t="e">
        <f t="shared" si="95"/>
        <v>#N/A</v>
      </c>
    </row>
    <row r="1194" spans="11:31" x14ac:dyDescent="0.25">
      <c r="K1194" s="8" t="e">
        <f t="shared" si="93"/>
        <v>#N/A</v>
      </c>
      <c r="L1194" s="7" t="e">
        <f t="shared" si="94"/>
        <v>#N/A</v>
      </c>
      <c r="N1194" s="8" t="e">
        <f t="shared" si="91"/>
        <v>#N/A</v>
      </c>
      <c r="O1194" s="23" t="e">
        <f t="shared" si="92"/>
        <v>#N/A</v>
      </c>
      <c r="AA1194" s="8"/>
      <c r="AB1194" s="7"/>
      <c r="AC1194" s="19"/>
      <c r="AD1194" s="7">
        <f>SUM($AB$8:AB1194)+CurrentInventory</f>
        <v>0</v>
      </c>
      <c r="AE1194" s="7" t="e">
        <f t="shared" si="95"/>
        <v>#N/A</v>
      </c>
    </row>
    <row r="1195" spans="11:31" x14ac:dyDescent="0.25">
      <c r="K1195" s="8" t="e">
        <f t="shared" si="93"/>
        <v>#N/A</v>
      </c>
      <c r="L1195" s="7" t="e">
        <f t="shared" si="94"/>
        <v>#N/A</v>
      </c>
      <c r="N1195" s="8" t="e">
        <f t="shared" si="91"/>
        <v>#N/A</v>
      </c>
      <c r="O1195" s="23" t="e">
        <f t="shared" si="92"/>
        <v>#N/A</v>
      </c>
      <c r="AA1195" s="8"/>
      <c r="AB1195" s="7"/>
      <c r="AC1195" s="19"/>
      <c r="AD1195" s="7">
        <f>SUM($AB$8:AB1195)+CurrentInventory</f>
        <v>0</v>
      </c>
      <c r="AE1195" s="7" t="e">
        <f t="shared" si="95"/>
        <v>#N/A</v>
      </c>
    </row>
    <row r="1196" spans="11:31" x14ac:dyDescent="0.25">
      <c r="K1196" s="8" t="e">
        <f t="shared" si="93"/>
        <v>#N/A</v>
      </c>
      <c r="L1196" s="7" t="e">
        <f t="shared" si="94"/>
        <v>#N/A</v>
      </c>
      <c r="N1196" s="8" t="e">
        <f t="shared" si="91"/>
        <v>#N/A</v>
      </c>
      <c r="O1196" s="23" t="e">
        <f t="shared" si="92"/>
        <v>#N/A</v>
      </c>
      <c r="AA1196" s="8"/>
      <c r="AB1196" s="7"/>
      <c r="AC1196" s="19"/>
      <c r="AD1196" s="7">
        <f>SUM($AB$8:AB1196)+CurrentInventory</f>
        <v>0</v>
      </c>
      <c r="AE1196" s="7" t="e">
        <f t="shared" si="95"/>
        <v>#N/A</v>
      </c>
    </row>
    <row r="1197" spans="11:31" x14ac:dyDescent="0.25">
      <c r="K1197" s="8" t="e">
        <f t="shared" si="93"/>
        <v>#N/A</v>
      </c>
      <c r="L1197" s="7" t="e">
        <f t="shared" si="94"/>
        <v>#N/A</v>
      </c>
      <c r="N1197" s="8" t="e">
        <f t="shared" si="91"/>
        <v>#N/A</v>
      </c>
      <c r="O1197" s="23" t="e">
        <f t="shared" si="92"/>
        <v>#N/A</v>
      </c>
      <c r="AA1197" s="8"/>
      <c r="AB1197" s="7"/>
      <c r="AC1197" s="19"/>
      <c r="AD1197" s="7">
        <f>SUM($AB$8:AB1197)+CurrentInventory</f>
        <v>0</v>
      </c>
      <c r="AE1197" s="7" t="e">
        <f t="shared" si="95"/>
        <v>#N/A</v>
      </c>
    </row>
    <row r="1198" spans="11:31" x14ac:dyDescent="0.25">
      <c r="K1198" s="8" t="e">
        <f t="shared" si="93"/>
        <v>#N/A</v>
      </c>
      <c r="L1198" s="7" t="e">
        <f t="shared" si="94"/>
        <v>#N/A</v>
      </c>
      <c r="N1198" s="8" t="e">
        <f t="shared" si="91"/>
        <v>#N/A</v>
      </c>
      <c r="O1198" s="23" t="e">
        <f t="shared" si="92"/>
        <v>#N/A</v>
      </c>
      <c r="AA1198" s="8"/>
      <c r="AB1198" s="7"/>
      <c r="AC1198" s="19"/>
      <c r="AD1198" s="7">
        <f>SUM($AB$8:AB1198)+CurrentInventory</f>
        <v>0</v>
      </c>
      <c r="AE1198" s="7" t="e">
        <f t="shared" si="95"/>
        <v>#N/A</v>
      </c>
    </row>
    <row r="1199" spans="11:31" x14ac:dyDescent="0.25">
      <c r="K1199" s="8" t="e">
        <f t="shared" si="93"/>
        <v>#N/A</v>
      </c>
      <c r="L1199" s="7" t="e">
        <f t="shared" si="94"/>
        <v>#N/A</v>
      </c>
      <c r="N1199" s="8" t="e">
        <f t="shared" si="91"/>
        <v>#N/A</v>
      </c>
      <c r="O1199" s="23" t="e">
        <f t="shared" si="92"/>
        <v>#N/A</v>
      </c>
      <c r="AA1199" s="8"/>
      <c r="AB1199" s="7"/>
      <c r="AC1199" s="19"/>
      <c r="AD1199" s="7">
        <f>SUM($AB$8:AB1199)+CurrentInventory</f>
        <v>0</v>
      </c>
      <c r="AE1199" s="7" t="e">
        <f t="shared" si="95"/>
        <v>#N/A</v>
      </c>
    </row>
    <row r="1200" spans="11:31" x14ac:dyDescent="0.25">
      <c r="K1200" s="8" t="e">
        <f t="shared" si="93"/>
        <v>#N/A</v>
      </c>
      <c r="L1200" s="7" t="e">
        <f t="shared" si="94"/>
        <v>#N/A</v>
      </c>
      <c r="N1200" s="8" t="e">
        <f t="shared" si="91"/>
        <v>#N/A</v>
      </c>
      <c r="O1200" s="23" t="e">
        <f t="shared" si="92"/>
        <v>#N/A</v>
      </c>
      <c r="AA1200" s="8"/>
      <c r="AB1200" s="7"/>
      <c r="AC1200" s="19"/>
      <c r="AD1200" s="7">
        <f>SUM($AB$8:AB1200)+CurrentInventory</f>
        <v>0</v>
      </c>
      <c r="AE1200" s="7" t="e">
        <f t="shared" si="95"/>
        <v>#N/A</v>
      </c>
    </row>
    <row r="1201" spans="11:31" x14ac:dyDescent="0.25">
      <c r="K1201" s="8" t="e">
        <f t="shared" si="93"/>
        <v>#N/A</v>
      </c>
      <c r="L1201" s="7" t="e">
        <f t="shared" si="94"/>
        <v>#N/A</v>
      </c>
      <c r="N1201" s="8" t="e">
        <f t="shared" si="91"/>
        <v>#N/A</v>
      </c>
      <c r="O1201" s="23" t="e">
        <f t="shared" si="92"/>
        <v>#N/A</v>
      </c>
      <c r="AA1201" s="8"/>
      <c r="AB1201" s="7"/>
      <c r="AC1201" s="19"/>
      <c r="AD1201" s="7">
        <f>SUM($AB$8:AB1201)+CurrentInventory</f>
        <v>0</v>
      </c>
      <c r="AE1201" s="7" t="e">
        <f t="shared" si="95"/>
        <v>#N/A</v>
      </c>
    </row>
    <row r="1202" spans="11:31" x14ac:dyDescent="0.25">
      <c r="K1202" s="8" t="e">
        <f t="shared" si="93"/>
        <v>#N/A</v>
      </c>
      <c r="L1202" s="7" t="e">
        <f t="shared" si="94"/>
        <v>#N/A</v>
      </c>
      <c r="N1202" s="8" t="e">
        <f t="shared" si="91"/>
        <v>#N/A</v>
      </c>
      <c r="O1202" s="23" t="e">
        <f t="shared" si="92"/>
        <v>#N/A</v>
      </c>
      <c r="AA1202" s="8"/>
      <c r="AB1202" s="7"/>
      <c r="AC1202" s="19"/>
      <c r="AD1202" s="7">
        <f>SUM($AB$8:AB1202)+CurrentInventory</f>
        <v>0</v>
      </c>
      <c r="AE1202" s="7" t="e">
        <f t="shared" si="95"/>
        <v>#N/A</v>
      </c>
    </row>
    <row r="1203" spans="11:31" x14ac:dyDescent="0.25">
      <c r="K1203" s="8" t="e">
        <f t="shared" si="93"/>
        <v>#N/A</v>
      </c>
      <c r="L1203" s="7" t="e">
        <f t="shared" si="94"/>
        <v>#N/A</v>
      </c>
      <c r="N1203" s="8" t="e">
        <f t="shared" si="91"/>
        <v>#N/A</v>
      </c>
      <c r="O1203" s="23" t="e">
        <f t="shared" si="92"/>
        <v>#N/A</v>
      </c>
      <c r="AA1203" s="8"/>
      <c r="AB1203" s="7"/>
      <c r="AC1203" s="19"/>
      <c r="AD1203" s="7">
        <f>SUM($AB$8:AB1203)+CurrentInventory</f>
        <v>0</v>
      </c>
      <c r="AE1203" s="7" t="e">
        <f t="shared" si="95"/>
        <v>#N/A</v>
      </c>
    </row>
    <row r="1204" spans="11:31" x14ac:dyDescent="0.25">
      <c r="K1204" s="8" t="e">
        <f t="shared" si="93"/>
        <v>#N/A</v>
      </c>
      <c r="L1204" s="7" t="e">
        <f t="shared" si="94"/>
        <v>#N/A</v>
      </c>
      <c r="N1204" s="8" t="e">
        <f t="shared" si="91"/>
        <v>#N/A</v>
      </c>
      <c r="O1204" s="23" t="e">
        <f t="shared" si="92"/>
        <v>#N/A</v>
      </c>
      <c r="AA1204" s="8"/>
      <c r="AB1204" s="7"/>
      <c r="AC1204" s="19"/>
      <c r="AD1204" s="7">
        <f>SUM($AB$8:AB1204)+CurrentInventory</f>
        <v>0</v>
      </c>
      <c r="AE1204" s="7" t="e">
        <f t="shared" si="95"/>
        <v>#N/A</v>
      </c>
    </row>
    <row r="1205" spans="11:31" x14ac:dyDescent="0.25">
      <c r="K1205" s="8" t="e">
        <f t="shared" si="93"/>
        <v>#N/A</v>
      </c>
      <c r="L1205" s="7" t="e">
        <f t="shared" si="94"/>
        <v>#N/A</v>
      </c>
      <c r="N1205" s="8" t="e">
        <f t="shared" si="91"/>
        <v>#N/A</v>
      </c>
      <c r="O1205" s="23" t="e">
        <f t="shared" si="92"/>
        <v>#N/A</v>
      </c>
      <c r="AA1205" s="8"/>
      <c r="AB1205" s="7"/>
      <c r="AC1205" s="19"/>
      <c r="AD1205" s="7">
        <f>SUM($AB$8:AB1205)+CurrentInventory</f>
        <v>0</v>
      </c>
      <c r="AE1205" s="7" t="e">
        <f t="shared" si="95"/>
        <v>#N/A</v>
      </c>
    </row>
    <row r="1206" spans="11:31" x14ac:dyDescent="0.25">
      <c r="K1206" s="8" t="e">
        <f t="shared" si="93"/>
        <v>#N/A</v>
      </c>
      <c r="L1206" s="7" t="e">
        <f t="shared" si="94"/>
        <v>#N/A</v>
      </c>
      <c r="N1206" s="8" t="e">
        <f t="shared" si="91"/>
        <v>#N/A</v>
      </c>
      <c r="O1206" s="23" t="e">
        <f t="shared" si="92"/>
        <v>#N/A</v>
      </c>
      <c r="AA1206" s="8"/>
      <c r="AB1206" s="7"/>
      <c r="AC1206" s="19"/>
      <c r="AD1206" s="7">
        <f>SUM($AB$8:AB1206)+CurrentInventory</f>
        <v>0</v>
      </c>
      <c r="AE1206" s="7" t="e">
        <f t="shared" si="95"/>
        <v>#N/A</v>
      </c>
    </row>
    <row r="1207" spans="11:31" x14ac:dyDescent="0.25">
      <c r="K1207" s="8" t="e">
        <f t="shared" si="93"/>
        <v>#N/A</v>
      </c>
      <c r="L1207" s="7" t="e">
        <f t="shared" si="94"/>
        <v>#N/A</v>
      </c>
      <c r="N1207" s="8" t="e">
        <f t="shared" si="91"/>
        <v>#N/A</v>
      </c>
      <c r="O1207" s="23" t="e">
        <f t="shared" si="92"/>
        <v>#N/A</v>
      </c>
      <c r="AA1207" s="8"/>
      <c r="AB1207" s="7"/>
      <c r="AC1207" s="19"/>
      <c r="AD1207" s="7">
        <f>SUM($AB$8:AB1207)+CurrentInventory</f>
        <v>0</v>
      </c>
      <c r="AE1207" s="7" t="e">
        <f t="shared" si="95"/>
        <v>#N/A</v>
      </c>
    </row>
    <row r="1208" spans="11:31" x14ac:dyDescent="0.25">
      <c r="K1208" s="8" t="e">
        <f t="shared" si="93"/>
        <v>#N/A</v>
      </c>
      <c r="L1208" s="7" t="e">
        <f t="shared" si="94"/>
        <v>#N/A</v>
      </c>
      <c r="N1208" s="8" t="e">
        <f t="shared" si="91"/>
        <v>#N/A</v>
      </c>
      <c r="O1208" s="23" t="e">
        <f t="shared" si="92"/>
        <v>#N/A</v>
      </c>
      <c r="AA1208" s="8"/>
      <c r="AB1208" s="7"/>
      <c r="AC1208" s="19"/>
      <c r="AD1208" s="7">
        <f>SUM($AB$8:AB1208)+CurrentInventory</f>
        <v>0</v>
      </c>
      <c r="AE1208" s="7" t="e">
        <f t="shared" si="95"/>
        <v>#N/A</v>
      </c>
    </row>
    <row r="1209" spans="11:31" x14ac:dyDescent="0.25">
      <c r="K1209" s="8" t="e">
        <f t="shared" si="93"/>
        <v>#N/A</v>
      </c>
      <c r="L1209" s="7" t="e">
        <f t="shared" si="94"/>
        <v>#N/A</v>
      </c>
      <c r="N1209" s="8" t="e">
        <f t="shared" si="91"/>
        <v>#N/A</v>
      </c>
      <c r="O1209" s="23" t="e">
        <f t="shared" si="92"/>
        <v>#N/A</v>
      </c>
      <c r="AA1209" s="8"/>
      <c r="AB1209" s="7"/>
      <c r="AC1209" s="19"/>
      <c r="AD1209" s="7">
        <f>SUM($AB$8:AB1209)+CurrentInventory</f>
        <v>0</v>
      </c>
      <c r="AE1209" s="7" t="e">
        <f t="shared" si="95"/>
        <v>#N/A</v>
      </c>
    </row>
    <row r="1210" spans="11:31" x14ac:dyDescent="0.25">
      <c r="K1210" s="8" t="e">
        <f t="shared" si="93"/>
        <v>#N/A</v>
      </c>
      <c r="L1210" s="7" t="e">
        <f t="shared" si="94"/>
        <v>#N/A</v>
      </c>
      <c r="N1210" s="8" t="e">
        <f t="shared" si="91"/>
        <v>#N/A</v>
      </c>
      <c r="O1210" s="23" t="e">
        <f t="shared" si="92"/>
        <v>#N/A</v>
      </c>
      <c r="AA1210" s="8"/>
      <c r="AB1210" s="7"/>
      <c r="AC1210" s="19"/>
      <c r="AD1210" s="7">
        <f>SUM($AB$8:AB1210)+CurrentInventory</f>
        <v>0</v>
      </c>
      <c r="AE1210" s="7" t="e">
        <f t="shared" si="95"/>
        <v>#N/A</v>
      </c>
    </row>
    <row r="1211" spans="11:31" x14ac:dyDescent="0.25">
      <c r="K1211" s="8" t="e">
        <f t="shared" si="93"/>
        <v>#N/A</v>
      </c>
      <c r="L1211" s="7" t="e">
        <f t="shared" si="94"/>
        <v>#N/A</v>
      </c>
      <c r="N1211" s="8" t="e">
        <f t="shared" si="91"/>
        <v>#N/A</v>
      </c>
      <c r="O1211" s="23" t="e">
        <f t="shared" si="92"/>
        <v>#N/A</v>
      </c>
      <c r="AA1211" s="8"/>
      <c r="AB1211" s="7"/>
      <c r="AC1211" s="19"/>
      <c r="AD1211" s="7">
        <f>SUM($AB$8:AB1211)+CurrentInventory</f>
        <v>0</v>
      </c>
      <c r="AE1211" s="7" t="e">
        <f t="shared" si="95"/>
        <v>#N/A</v>
      </c>
    </row>
    <row r="1212" spans="11:31" x14ac:dyDescent="0.25">
      <c r="K1212" s="8" t="e">
        <f t="shared" si="93"/>
        <v>#N/A</v>
      </c>
      <c r="L1212" s="7" t="e">
        <f t="shared" si="94"/>
        <v>#N/A</v>
      </c>
      <c r="N1212" s="8" t="e">
        <f t="shared" si="91"/>
        <v>#N/A</v>
      </c>
      <c r="O1212" s="23" t="e">
        <f t="shared" si="92"/>
        <v>#N/A</v>
      </c>
      <c r="AA1212" s="8"/>
      <c r="AB1212" s="7"/>
      <c r="AC1212" s="19"/>
      <c r="AD1212" s="7">
        <f>SUM($AB$8:AB1212)+CurrentInventory</f>
        <v>0</v>
      </c>
      <c r="AE1212" s="7" t="e">
        <f t="shared" si="95"/>
        <v>#N/A</v>
      </c>
    </row>
    <row r="1213" spans="11:31" x14ac:dyDescent="0.25">
      <c r="K1213" s="8" t="e">
        <f t="shared" si="93"/>
        <v>#N/A</v>
      </c>
      <c r="L1213" s="7" t="e">
        <f t="shared" si="94"/>
        <v>#N/A</v>
      </c>
      <c r="N1213" s="8" t="e">
        <f t="shared" si="91"/>
        <v>#N/A</v>
      </c>
      <c r="O1213" s="23" t="e">
        <f t="shared" si="92"/>
        <v>#N/A</v>
      </c>
      <c r="AA1213" s="8"/>
      <c r="AB1213" s="7"/>
      <c r="AC1213" s="19"/>
      <c r="AD1213" s="7">
        <f>SUM($AB$8:AB1213)+CurrentInventory</f>
        <v>0</v>
      </c>
      <c r="AE1213" s="7" t="e">
        <f t="shared" si="95"/>
        <v>#N/A</v>
      </c>
    </row>
    <row r="1214" spans="11:31" x14ac:dyDescent="0.25">
      <c r="K1214" s="8" t="e">
        <f t="shared" si="93"/>
        <v>#N/A</v>
      </c>
      <c r="L1214" s="7" t="e">
        <f t="shared" si="94"/>
        <v>#N/A</v>
      </c>
      <c r="N1214" s="8" t="e">
        <f t="shared" si="91"/>
        <v>#N/A</v>
      </c>
      <c r="O1214" s="23" t="e">
        <f t="shared" si="92"/>
        <v>#N/A</v>
      </c>
      <c r="AA1214" s="8"/>
      <c r="AB1214" s="7"/>
      <c r="AC1214" s="19"/>
      <c r="AD1214" s="7">
        <f>SUM($AB$8:AB1214)+CurrentInventory</f>
        <v>0</v>
      </c>
      <c r="AE1214" s="7" t="e">
        <f t="shared" si="95"/>
        <v>#N/A</v>
      </c>
    </row>
    <row r="1215" spans="11:31" x14ac:dyDescent="0.25">
      <c r="K1215" s="8" t="e">
        <f t="shared" si="93"/>
        <v>#N/A</v>
      </c>
      <c r="L1215" s="7" t="e">
        <f t="shared" si="94"/>
        <v>#N/A</v>
      </c>
      <c r="N1215" s="8" t="e">
        <f t="shared" si="91"/>
        <v>#N/A</v>
      </c>
      <c r="O1215" s="23" t="e">
        <f t="shared" si="92"/>
        <v>#N/A</v>
      </c>
      <c r="AA1215" s="8"/>
      <c r="AB1215" s="7"/>
      <c r="AC1215" s="19"/>
      <c r="AD1215" s="7">
        <f>SUM($AB$8:AB1215)+CurrentInventory</f>
        <v>0</v>
      </c>
      <c r="AE1215" s="7" t="e">
        <f t="shared" si="95"/>
        <v>#N/A</v>
      </c>
    </row>
    <row r="1216" spans="11:31" x14ac:dyDescent="0.25">
      <c r="K1216" s="8" t="e">
        <f t="shared" si="93"/>
        <v>#N/A</v>
      </c>
      <c r="L1216" s="7" t="e">
        <f t="shared" si="94"/>
        <v>#N/A</v>
      </c>
      <c r="N1216" s="8" t="e">
        <f t="shared" si="91"/>
        <v>#N/A</v>
      </c>
      <c r="O1216" s="23" t="e">
        <f t="shared" si="92"/>
        <v>#N/A</v>
      </c>
      <c r="AA1216" s="8"/>
      <c r="AB1216" s="7"/>
      <c r="AC1216" s="19"/>
      <c r="AD1216" s="7">
        <f>SUM($AB$8:AB1216)+CurrentInventory</f>
        <v>0</v>
      </c>
      <c r="AE1216" s="7" t="e">
        <f t="shared" si="95"/>
        <v>#N/A</v>
      </c>
    </row>
    <row r="1217" spans="11:31" x14ac:dyDescent="0.25">
      <c r="K1217" s="8" t="e">
        <f t="shared" si="93"/>
        <v>#N/A</v>
      </c>
      <c r="L1217" s="7" t="e">
        <f t="shared" si="94"/>
        <v>#N/A</v>
      </c>
      <c r="N1217" s="8" t="e">
        <f t="shared" si="91"/>
        <v>#N/A</v>
      </c>
      <c r="O1217" s="23" t="e">
        <f t="shared" si="92"/>
        <v>#N/A</v>
      </c>
      <c r="AA1217" s="8"/>
      <c r="AB1217" s="7"/>
      <c r="AC1217" s="19"/>
      <c r="AD1217" s="7">
        <f>SUM($AB$8:AB1217)+CurrentInventory</f>
        <v>0</v>
      </c>
      <c r="AE1217" s="7" t="e">
        <f t="shared" si="95"/>
        <v>#N/A</v>
      </c>
    </row>
    <row r="1218" spans="11:31" x14ac:dyDescent="0.25">
      <c r="K1218" s="8" t="e">
        <f t="shared" si="93"/>
        <v>#N/A</v>
      </c>
      <c r="L1218" s="7" t="e">
        <f t="shared" si="94"/>
        <v>#N/A</v>
      </c>
      <c r="N1218" s="8" t="e">
        <f t="shared" si="91"/>
        <v>#N/A</v>
      </c>
      <c r="O1218" s="23" t="e">
        <f t="shared" si="92"/>
        <v>#N/A</v>
      </c>
      <c r="AA1218" s="8"/>
      <c r="AB1218" s="7"/>
      <c r="AC1218" s="19"/>
      <c r="AD1218" s="7">
        <f>SUM($AB$8:AB1218)+CurrentInventory</f>
        <v>0</v>
      </c>
      <c r="AE1218" s="7" t="e">
        <f t="shared" si="95"/>
        <v>#N/A</v>
      </c>
    </row>
    <row r="1219" spans="11:31" x14ac:dyDescent="0.25">
      <c r="K1219" s="8" t="e">
        <f t="shared" si="93"/>
        <v>#N/A</v>
      </c>
      <c r="L1219" s="7" t="e">
        <f t="shared" si="94"/>
        <v>#N/A</v>
      </c>
      <c r="N1219" s="8" t="e">
        <f t="shared" si="91"/>
        <v>#N/A</v>
      </c>
      <c r="O1219" s="23" t="e">
        <f t="shared" si="92"/>
        <v>#N/A</v>
      </c>
      <c r="AA1219" s="8"/>
      <c r="AB1219" s="7"/>
      <c r="AC1219" s="19"/>
      <c r="AD1219" s="7">
        <f>SUM($AB$8:AB1219)+CurrentInventory</f>
        <v>0</v>
      </c>
      <c r="AE1219" s="7" t="e">
        <f t="shared" si="95"/>
        <v>#N/A</v>
      </c>
    </row>
    <row r="1220" spans="11:31" x14ac:dyDescent="0.25">
      <c r="K1220" s="8" t="e">
        <f t="shared" si="93"/>
        <v>#N/A</v>
      </c>
      <c r="L1220" s="7" t="e">
        <f t="shared" si="94"/>
        <v>#N/A</v>
      </c>
      <c r="N1220" s="8" t="e">
        <f t="shared" si="91"/>
        <v>#N/A</v>
      </c>
      <c r="O1220" s="23" t="e">
        <f t="shared" si="92"/>
        <v>#N/A</v>
      </c>
      <c r="AA1220" s="8"/>
      <c r="AB1220" s="7"/>
      <c r="AC1220" s="19"/>
      <c r="AD1220" s="7">
        <f>SUM($AB$8:AB1220)+CurrentInventory</f>
        <v>0</v>
      </c>
      <c r="AE1220" s="7" t="e">
        <f t="shared" si="95"/>
        <v>#N/A</v>
      </c>
    </row>
    <row r="1221" spans="11:31" x14ac:dyDescent="0.25">
      <c r="K1221" s="8" t="e">
        <f t="shared" si="93"/>
        <v>#N/A</v>
      </c>
      <c r="L1221" s="7" t="e">
        <f t="shared" si="94"/>
        <v>#N/A</v>
      </c>
      <c r="N1221" s="8" t="e">
        <f t="shared" ref="N1221:N1284" si="96">K1221</f>
        <v>#N/A</v>
      </c>
      <c r="O1221" s="23" t="e">
        <f t="shared" ref="O1221:O1284" si="97">VLOOKUP(K1221,$B$4:$D$97, 3,TRUE)</f>
        <v>#N/A</v>
      </c>
      <c r="AA1221" s="8"/>
      <c r="AB1221" s="7"/>
      <c r="AC1221" s="19"/>
      <c r="AD1221" s="7">
        <f>SUM($AB$8:AB1221)+CurrentInventory</f>
        <v>0</v>
      </c>
      <c r="AE1221" s="7" t="e">
        <f t="shared" si="95"/>
        <v>#N/A</v>
      </c>
    </row>
    <row r="1222" spans="11:31" x14ac:dyDescent="0.25">
      <c r="K1222" s="8" t="e">
        <f t="shared" ref="K1222:K1285" si="98">IF(K1221+1&gt;MAX($B$4:$B$97), NA(), K1221+1)</f>
        <v>#N/A</v>
      </c>
      <c r="L1222" s="7" t="e">
        <f t="shared" ref="L1222:L1285" si="99">VLOOKUP(K1222,$B$4:$C$97, 2,TRUE)</f>
        <v>#N/A</v>
      </c>
      <c r="N1222" s="8" t="e">
        <f t="shared" si="96"/>
        <v>#N/A</v>
      </c>
      <c r="O1222" s="23" t="e">
        <f t="shared" si="97"/>
        <v>#N/A</v>
      </c>
      <c r="AA1222" s="8"/>
      <c r="AB1222" s="7"/>
      <c r="AC1222" s="19"/>
      <c r="AD1222" s="7">
        <f>SUM($AB$8:AB1222)+CurrentInventory</f>
        <v>0</v>
      </c>
      <c r="AE1222" s="7" t="e">
        <f t="shared" si="95"/>
        <v>#N/A</v>
      </c>
    </row>
    <row r="1223" spans="11:31" x14ac:dyDescent="0.25">
      <c r="K1223" s="8" t="e">
        <f t="shared" si="98"/>
        <v>#N/A</v>
      </c>
      <c r="L1223" s="7" t="e">
        <f t="shared" si="99"/>
        <v>#N/A</v>
      </c>
      <c r="N1223" s="8" t="e">
        <f t="shared" si="96"/>
        <v>#N/A</v>
      </c>
      <c r="O1223" s="23" t="e">
        <f t="shared" si="97"/>
        <v>#N/A</v>
      </c>
      <c r="AA1223" s="8"/>
      <c r="AB1223" s="7"/>
      <c r="AC1223" s="19"/>
      <c r="AD1223" s="7">
        <f>SUM($AB$8:AB1223)+CurrentInventory</f>
        <v>0</v>
      </c>
      <c r="AE1223" s="7" t="e">
        <f t="shared" si="95"/>
        <v>#N/A</v>
      </c>
    </row>
    <row r="1224" spans="11:31" x14ac:dyDescent="0.25">
      <c r="K1224" s="8" t="e">
        <f t="shared" si="98"/>
        <v>#N/A</v>
      </c>
      <c r="L1224" s="7" t="e">
        <f t="shared" si="99"/>
        <v>#N/A</v>
      </c>
      <c r="N1224" s="8" t="e">
        <f t="shared" si="96"/>
        <v>#N/A</v>
      </c>
      <c r="O1224" s="23" t="e">
        <f t="shared" si="97"/>
        <v>#N/A</v>
      </c>
      <c r="AA1224" s="8"/>
      <c r="AB1224" s="7"/>
      <c r="AC1224" s="19"/>
      <c r="AD1224" s="7">
        <f>SUM($AB$8:AB1224)+CurrentInventory</f>
        <v>0</v>
      </c>
      <c r="AE1224" s="7" t="e">
        <f t="shared" ref="AE1224:AE1287" si="100">VLOOKUP(AA1224,$K$4:$L$1579, 2, FALSE)</f>
        <v>#N/A</v>
      </c>
    </row>
    <row r="1225" spans="11:31" x14ac:dyDescent="0.25">
      <c r="K1225" s="8" t="e">
        <f t="shared" si="98"/>
        <v>#N/A</v>
      </c>
      <c r="L1225" s="7" t="e">
        <f t="shared" si="99"/>
        <v>#N/A</v>
      </c>
      <c r="N1225" s="8" t="e">
        <f t="shared" si="96"/>
        <v>#N/A</v>
      </c>
      <c r="O1225" s="23" t="e">
        <f t="shared" si="97"/>
        <v>#N/A</v>
      </c>
      <c r="AA1225" s="8"/>
      <c r="AB1225" s="7"/>
      <c r="AC1225" s="19"/>
      <c r="AD1225" s="7">
        <f>SUM($AB$8:AB1225)+CurrentInventory</f>
        <v>0</v>
      </c>
      <c r="AE1225" s="7" t="e">
        <f t="shared" si="100"/>
        <v>#N/A</v>
      </c>
    </row>
    <row r="1226" spans="11:31" x14ac:dyDescent="0.25">
      <c r="K1226" s="8" t="e">
        <f t="shared" si="98"/>
        <v>#N/A</v>
      </c>
      <c r="L1226" s="7" t="e">
        <f t="shared" si="99"/>
        <v>#N/A</v>
      </c>
      <c r="N1226" s="8" t="e">
        <f t="shared" si="96"/>
        <v>#N/A</v>
      </c>
      <c r="O1226" s="23" t="e">
        <f t="shared" si="97"/>
        <v>#N/A</v>
      </c>
      <c r="AA1226" s="8"/>
      <c r="AB1226" s="7"/>
      <c r="AC1226" s="19"/>
      <c r="AD1226" s="7">
        <f>SUM($AB$8:AB1226)+CurrentInventory</f>
        <v>0</v>
      </c>
      <c r="AE1226" s="7" t="e">
        <f t="shared" si="100"/>
        <v>#N/A</v>
      </c>
    </row>
    <row r="1227" spans="11:31" x14ac:dyDescent="0.25">
      <c r="K1227" s="8" t="e">
        <f t="shared" si="98"/>
        <v>#N/A</v>
      </c>
      <c r="L1227" s="7" t="e">
        <f t="shared" si="99"/>
        <v>#N/A</v>
      </c>
      <c r="N1227" s="8" t="e">
        <f t="shared" si="96"/>
        <v>#N/A</v>
      </c>
      <c r="O1227" s="23" t="e">
        <f t="shared" si="97"/>
        <v>#N/A</v>
      </c>
      <c r="AA1227" s="8"/>
      <c r="AB1227" s="7"/>
      <c r="AC1227" s="19"/>
      <c r="AD1227" s="7">
        <f>SUM($AB$8:AB1227)+CurrentInventory</f>
        <v>0</v>
      </c>
      <c r="AE1227" s="7" t="e">
        <f t="shared" si="100"/>
        <v>#N/A</v>
      </c>
    </row>
    <row r="1228" spans="11:31" x14ac:dyDescent="0.25">
      <c r="K1228" s="8" t="e">
        <f t="shared" si="98"/>
        <v>#N/A</v>
      </c>
      <c r="L1228" s="7" t="e">
        <f t="shared" si="99"/>
        <v>#N/A</v>
      </c>
      <c r="N1228" s="8" t="e">
        <f t="shared" si="96"/>
        <v>#N/A</v>
      </c>
      <c r="O1228" s="23" t="e">
        <f t="shared" si="97"/>
        <v>#N/A</v>
      </c>
      <c r="AA1228" s="8"/>
      <c r="AB1228" s="7"/>
      <c r="AC1228" s="19"/>
      <c r="AD1228" s="7">
        <f>SUM($AB$8:AB1228)+CurrentInventory</f>
        <v>0</v>
      </c>
      <c r="AE1228" s="7" t="e">
        <f t="shared" si="100"/>
        <v>#N/A</v>
      </c>
    </row>
    <row r="1229" spans="11:31" x14ac:dyDescent="0.25">
      <c r="K1229" s="8" t="e">
        <f t="shared" si="98"/>
        <v>#N/A</v>
      </c>
      <c r="L1229" s="7" t="e">
        <f t="shared" si="99"/>
        <v>#N/A</v>
      </c>
      <c r="N1229" s="8" t="e">
        <f t="shared" si="96"/>
        <v>#N/A</v>
      </c>
      <c r="O1229" s="23" t="e">
        <f t="shared" si="97"/>
        <v>#N/A</v>
      </c>
      <c r="AA1229" s="8"/>
      <c r="AB1229" s="7"/>
      <c r="AC1229" s="19"/>
      <c r="AD1229" s="7">
        <f>SUM($AB$8:AB1229)+CurrentInventory</f>
        <v>0</v>
      </c>
      <c r="AE1229" s="7" t="e">
        <f t="shared" si="100"/>
        <v>#N/A</v>
      </c>
    </row>
    <row r="1230" spans="11:31" x14ac:dyDescent="0.25">
      <c r="K1230" s="8" t="e">
        <f t="shared" si="98"/>
        <v>#N/A</v>
      </c>
      <c r="L1230" s="7" t="e">
        <f t="shared" si="99"/>
        <v>#N/A</v>
      </c>
      <c r="N1230" s="8" t="e">
        <f t="shared" si="96"/>
        <v>#N/A</v>
      </c>
      <c r="O1230" s="23" t="e">
        <f t="shared" si="97"/>
        <v>#N/A</v>
      </c>
      <c r="AA1230" s="8"/>
      <c r="AB1230" s="7"/>
      <c r="AC1230" s="19"/>
      <c r="AD1230" s="7">
        <f>SUM($AB$8:AB1230)+CurrentInventory</f>
        <v>0</v>
      </c>
      <c r="AE1230" s="7" t="e">
        <f t="shared" si="100"/>
        <v>#N/A</v>
      </c>
    </row>
    <row r="1231" spans="11:31" x14ac:dyDescent="0.25">
      <c r="K1231" s="8" t="e">
        <f t="shared" si="98"/>
        <v>#N/A</v>
      </c>
      <c r="L1231" s="7" t="e">
        <f t="shared" si="99"/>
        <v>#N/A</v>
      </c>
      <c r="N1231" s="8" t="e">
        <f t="shared" si="96"/>
        <v>#N/A</v>
      </c>
      <c r="O1231" s="23" t="e">
        <f t="shared" si="97"/>
        <v>#N/A</v>
      </c>
      <c r="AA1231" s="8"/>
      <c r="AB1231" s="7"/>
      <c r="AC1231" s="19"/>
      <c r="AD1231" s="7">
        <f>SUM($AB$8:AB1231)+CurrentInventory</f>
        <v>0</v>
      </c>
      <c r="AE1231" s="7" t="e">
        <f t="shared" si="100"/>
        <v>#N/A</v>
      </c>
    </row>
    <row r="1232" spans="11:31" x14ac:dyDescent="0.25">
      <c r="K1232" s="8" t="e">
        <f t="shared" si="98"/>
        <v>#N/A</v>
      </c>
      <c r="L1232" s="7" t="e">
        <f t="shared" si="99"/>
        <v>#N/A</v>
      </c>
      <c r="N1232" s="8" t="e">
        <f t="shared" si="96"/>
        <v>#N/A</v>
      </c>
      <c r="O1232" s="23" t="e">
        <f t="shared" si="97"/>
        <v>#N/A</v>
      </c>
      <c r="AA1232" s="8"/>
      <c r="AB1232" s="7"/>
      <c r="AC1232" s="19"/>
      <c r="AD1232" s="7">
        <f>SUM($AB$8:AB1232)+CurrentInventory</f>
        <v>0</v>
      </c>
      <c r="AE1232" s="7" t="e">
        <f t="shared" si="100"/>
        <v>#N/A</v>
      </c>
    </row>
    <row r="1233" spans="11:31" x14ac:dyDescent="0.25">
      <c r="K1233" s="8" t="e">
        <f t="shared" si="98"/>
        <v>#N/A</v>
      </c>
      <c r="L1233" s="7" t="e">
        <f t="shared" si="99"/>
        <v>#N/A</v>
      </c>
      <c r="N1233" s="8" t="e">
        <f t="shared" si="96"/>
        <v>#N/A</v>
      </c>
      <c r="O1233" s="23" t="e">
        <f t="shared" si="97"/>
        <v>#N/A</v>
      </c>
      <c r="AA1233" s="8"/>
      <c r="AB1233" s="7"/>
      <c r="AC1233" s="19"/>
      <c r="AD1233" s="7">
        <f>SUM($AB$8:AB1233)+CurrentInventory</f>
        <v>0</v>
      </c>
      <c r="AE1233" s="7" t="e">
        <f t="shared" si="100"/>
        <v>#N/A</v>
      </c>
    </row>
    <row r="1234" spans="11:31" x14ac:dyDescent="0.25">
      <c r="K1234" s="8" t="e">
        <f t="shared" si="98"/>
        <v>#N/A</v>
      </c>
      <c r="L1234" s="7" t="e">
        <f t="shared" si="99"/>
        <v>#N/A</v>
      </c>
      <c r="N1234" s="8" t="e">
        <f t="shared" si="96"/>
        <v>#N/A</v>
      </c>
      <c r="O1234" s="23" t="e">
        <f t="shared" si="97"/>
        <v>#N/A</v>
      </c>
      <c r="AA1234" s="8"/>
      <c r="AB1234" s="7"/>
      <c r="AC1234" s="19"/>
      <c r="AD1234" s="7">
        <f>SUM($AB$8:AB1234)+CurrentInventory</f>
        <v>0</v>
      </c>
      <c r="AE1234" s="7" t="e">
        <f t="shared" si="100"/>
        <v>#N/A</v>
      </c>
    </row>
    <row r="1235" spans="11:31" x14ac:dyDescent="0.25">
      <c r="K1235" s="8" t="e">
        <f t="shared" si="98"/>
        <v>#N/A</v>
      </c>
      <c r="L1235" s="7" t="e">
        <f t="shared" si="99"/>
        <v>#N/A</v>
      </c>
      <c r="N1235" s="8" t="e">
        <f t="shared" si="96"/>
        <v>#N/A</v>
      </c>
      <c r="O1235" s="23" t="e">
        <f t="shared" si="97"/>
        <v>#N/A</v>
      </c>
      <c r="AA1235" s="8"/>
      <c r="AB1235" s="7"/>
      <c r="AC1235" s="19"/>
      <c r="AD1235" s="7">
        <f>SUM($AB$8:AB1235)+CurrentInventory</f>
        <v>0</v>
      </c>
      <c r="AE1235" s="7" t="e">
        <f t="shared" si="100"/>
        <v>#N/A</v>
      </c>
    </row>
    <row r="1236" spans="11:31" x14ac:dyDescent="0.25">
      <c r="K1236" s="8" t="e">
        <f t="shared" si="98"/>
        <v>#N/A</v>
      </c>
      <c r="L1236" s="7" t="e">
        <f t="shared" si="99"/>
        <v>#N/A</v>
      </c>
      <c r="N1236" s="8" t="e">
        <f t="shared" si="96"/>
        <v>#N/A</v>
      </c>
      <c r="O1236" s="23" t="e">
        <f t="shared" si="97"/>
        <v>#N/A</v>
      </c>
      <c r="AA1236" s="8"/>
      <c r="AB1236" s="7"/>
      <c r="AC1236" s="19"/>
      <c r="AD1236" s="7">
        <f>SUM($AB$8:AB1236)+CurrentInventory</f>
        <v>0</v>
      </c>
      <c r="AE1236" s="7" t="e">
        <f t="shared" si="100"/>
        <v>#N/A</v>
      </c>
    </row>
    <row r="1237" spans="11:31" x14ac:dyDescent="0.25">
      <c r="K1237" s="8" t="e">
        <f t="shared" si="98"/>
        <v>#N/A</v>
      </c>
      <c r="L1237" s="7" t="e">
        <f t="shared" si="99"/>
        <v>#N/A</v>
      </c>
      <c r="N1237" s="8" t="e">
        <f t="shared" si="96"/>
        <v>#N/A</v>
      </c>
      <c r="O1237" s="23" t="e">
        <f t="shared" si="97"/>
        <v>#N/A</v>
      </c>
      <c r="AA1237" s="8"/>
      <c r="AB1237" s="7"/>
      <c r="AC1237" s="19"/>
      <c r="AD1237" s="7">
        <f>SUM($AB$8:AB1237)+CurrentInventory</f>
        <v>0</v>
      </c>
      <c r="AE1237" s="7" t="e">
        <f t="shared" si="100"/>
        <v>#N/A</v>
      </c>
    </row>
    <row r="1238" spans="11:31" x14ac:dyDescent="0.25">
      <c r="K1238" s="8" t="e">
        <f t="shared" si="98"/>
        <v>#N/A</v>
      </c>
      <c r="L1238" s="7" t="e">
        <f t="shared" si="99"/>
        <v>#N/A</v>
      </c>
      <c r="N1238" s="8" t="e">
        <f t="shared" si="96"/>
        <v>#N/A</v>
      </c>
      <c r="O1238" s="23" t="e">
        <f t="shared" si="97"/>
        <v>#N/A</v>
      </c>
      <c r="AA1238" s="8"/>
      <c r="AB1238" s="7"/>
      <c r="AC1238" s="19"/>
      <c r="AD1238" s="7">
        <f>SUM($AB$8:AB1238)+CurrentInventory</f>
        <v>0</v>
      </c>
      <c r="AE1238" s="7" t="e">
        <f t="shared" si="100"/>
        <v>#N/A</v>
      </c>
    </row>
    <row r="1239" spans="11:31" x14ac:dyDescent="0.25">
      <c r="K1239" s="8" t="e">
        <f t="shared" si="98"/>
        <v>#N/A</v>
      </c>
      <c r="L1239" s="7" t="e">
        <f t="shared" si="99"/>
        <v>#N/A</v>
      </c>
      <c r="N1239" s="8" t="e">
        <f t="shared" si="96"/>
        <v>#N/A</v>
      </c>
      <c r="O1239" s="23" t="e">
        <f t="shared" si="97"/>
        <v>#N/A</v>
      </c>
      <c r="AA1239" s="8"/>
      <c r="AB1239" s="7"/>
      <c r="AC1239" s="19"/>
      <c r="AD1239" s="7">
        <f>SUM($AB$8:AB1239)+CurrentInventory</f>
        <v>0</v>
      </c>
      <c r="AE1239" s="7" t="e">
        <f t="shared" si="100"/>
        <v>#N/A</v>
      </c>
    </row>
    <row r="1240" spans="11:31" x14ac:dyDescent="0.25">
      <c r="K1240" s="8" t="e">
        <f t="shared" si="98"/>
        <v>#N/A</v>
      </c>
      <c r="L1240" s="7" t="e">
        <f t="shared" si="99"/>
        <v>#N/A</v>
      </c>
      <c r="N1240" s="8" t="e">
        <f t="shared" si="96"/>
        <v>#N/A</v>
      </c>
      <c r="O1240" s="23" t="e">
        <f t="shared" si="97"/>
        <v>#N/A</v>
      </c>
      <c r="AA1240" s="8"/>
      <c r="AB1240" s="7"/>
      <c r="AC1240" s="19"/>
      <c r="AD1240" s="7">
        <f>SUM($AB$8:AB1240)+CurrentInventory</f>
        <v>0</v>
      </c>
      <c r="AE1240" s="7" t="e">
        <f t="shared" si="100"/>
        <v>#N/A</v>
      </c>
    </row>
    <row r="1241" spans="11:31" x14ac:dyDescent="0.25">
      <c r="K1241" s="8" t="e">
        <f t="shared" si="98"/>
        <v>#N/A</v>
      </c>
      <c r="L1241" s="7" t="e">
        <f t="shared" si="99"/>
        <v>#N/A</v>
      </c>
      <c r="N1241" s="8" t="e">
        <f t="shared" si="96"/>
        <v>#N/A</v>
      </c>
      <c r="O1241" s="23" t="e">
        <f t="shared" si="97"/>
        <v>#N/A</v>
      </c>
      <c r="AA1241" s="8"/>
      <c r="AB1241" s="7"/>
      <c r="AC1241" s="19"/>
      <c r="AD1241" s="7">
        <f>SUM($AB$8:AB1241)+CurrentInventory</f>
        <v>0</v>
      </c>
      <c r="AE1241" s="7" t="e">
        <f t="shared" si="100"/>
        <v>#N/A</v>
      </c>
    </row>
    <row r="1242" spans="11:31" x14ac:dyDescent="0.25">
      <c r="K1242" s="8" t="e">
        <f t="shared" si="98"/>
        <v>#N/A</v>
      </c>
      <c r="L1242" s="7" t="e">
        <f t="shared" si="99"/>
        <v>#N/A</v>
      </c>
      <c r="N1242" s="8" t="e">
        <f t="shared" si="96"/>
        <v>#N/A</v>
      </c>
      <c r="O1242" s="23" t="e">
        <f t="shared" si="97"/>
        <v>#N/A</v>
      </c>
      <c r="AA1242" s="8"/>
      <c r="AB1242" s="7"/>
      <c r="AC1242" s="19"/>
      <c r="AD1242" s="7">
        <f>SUM($AB$8:AB1242)+CurrentInventory</f>
        <v>0</v>
      </c>
      <c r="AE1242" s="7" t="e">
        <f t="shared" si="100"/>
        <v>#N/A</v>
      </c>
    </row>
    <row r="1243" spans="11:31" x14ac:dyDescent="0.25">
      <c r="K1243" s="8" t="e">
        <f t="shared" si="98"/>
        <v>#N/A</v>
      </c>
      <c r="L1243" s="7" t="e">
        <f t="shared" si="99"/>
        <v>#N/A</v>
      </c>
      <c r="N1243" s="8" t="e">
        <f t="shared" si="96"/>
        <v>#N/A</v>
      </c>
      <c r="O1243" s="23" t="e">
        <f t="shared" si="97"/>
        <v>#N/A</v>
      </c>
      <c r="AA1243" s="8"/>
      <c r="AB1243" s="7"/>
      <c r="AC1243" s="19"/>
      <c r="AD1243" s="7">
        <f>SUM($AB$8:AB1243)+CurrentInventory</f>
        <v>0</v>
      </c>
      <c r="AE1243" s="7" t="e">
        <f t="shared" si="100"/>
        <v>#N/A</v>
      </c>
    </row>
    <row r="1244" spans="11:31" x14ac:dyDescent="0.25">
      <c r="K1244" s="8" t="e">
        <f t="shared" si="98"/>
        <v>#N/A</v>
      </c>
      <c r="L1244" s="7" t="e">
        <f t="shared" si="99"/>
        <v>#N/A</v>
      </c>
      <c r="N1244" s="8" t="e">
        <f t="shared" si="96"/>
        <v>#N/A</v>
      </c>
      <c r="O1244" s="23" t="e">
        <f t="shared" si="97"/>
        <v>#N/A</v>
      </c>
      <c r="AA1244" s="8"/>
      <c r="AB1244" s="7"/>
      <c r="AC1244" s="19"/>
      <c r="AD1244" s="7">
        <f>SUM($AB$8:AB1244)+CurrentInventory</f>
        <v>0</v>
      </c>
      <c r="AE1244" s="7" t="e">
        <f t="shared" si="100"/>
        <v>#N/A</v>
      </c>
    </row>
    <row r="1245" spans="11:31" x14ac:dyDescent="0.25">
      <c r="K1245" s="8" t="e">
        <f t="shared" si="98"/>
        <v>#N/A</v>
      </c>
      <c r="L1245" s="7" t="e">
        <f t="shared" si="99"/>
        <v>#N/A</v>
      </c>
      <c r="N1245" s="8" t="e">
        <f t="shared" si="96"/>
        <v>#N/A</v>
      </c>
      <c r="O1245" s="23" t="e">
        <f t="shared" si="97"/>
        <v>#N/A</v>
      </c>
      <c r="AA1245" s="8"/>
      <c r="AB1245" s="7"/>
      <c r="AC1245" s="19"/>
      <c r="AD1245" s="7">
        <f>SUM($AB$8:AB1245)+CurrentInventory</f>
        <v>0</v>
      </c>
      <c r="AE1245" s="7" t="e">
        <f t="shared" si="100"/>
        <v>#N/A</v>
      </c>
    </row>
    <row r="1246" spans="11:31" x14ac:dyDescent="0.25">
      <c r="K1246" s="8" t="e">
        <f t="shared" si="98"/>
        <v>#N/A</v>
      </c>
      <c r="L1246" s="7" t="e">
        <f t="shared" si="99"/>
        <v>#N/A</v>
      </c>
      <c r="N1246" s="8" t="e">
        <f t="shared" si="96"/>
        <v>#N/A</v>
      </c>
      <c r="O1246" s="23" t="e">
        <f t="shared" si="97"/>
        <v>#N/A</v>
      </c>
      <c r="AA1246" s="8"/>
      <c r="AB1246" s="7"/>
      <c r="AC1246" s="19"/>
      <c r="AD1246" s="7">
        <f>SUM($AB$8:AB1246)+CurrentInventory</f>
        <v>0</v>
      </c>
      <c r="AE1246" s="7" t="e">
        <f t="shared" si="100"/>
        <v>#N/A</v>
      </c>
    </row>
    <row r="1247" spans="11:31" x14ac:dyDescent="0.25">
      <c r="K1247" s="8" t="e">
        <f t="shared" si="98"/>
        <v>#N/A</v>
      </c>
      <c r="L1247" s="7" t="e">
        <f t="shared" si="99"/>
        <v>#N/A</v>
      </c>
      <c r="N1247" s="8" t="e">
        <f t="shared" si="96"/>
        <v>#N/A</v>
      </c>
      <c r="O1247" s="23" t="e">
        <f t="shared" si="97"/>
        <v>#N/A</v>
      </c>
      <c r="AA1247" s="8"/>
      <c r="AB1247" s="7"/>
      <c r="AC1247" s="19"/>
      <c r="AD1247" s="7">
        <f>SUM($AB$8:AB1247)+CurrentInventory</f>
        <v>0</v>
      </c>
      <c r="AE1247" s="7" t="e">
        <f t="shared" si="100"/>
        <v>#N/A</v>
      </c>
    </row>
    <row r="1248" spans="11:31" x14ac:dyDescent="0.25">
      <c r="K1248" s="8" t="e">
        <f t="shared" si="98"/>
        <v>#N/A</v>
      </c>
      <c r="L1248" s="7" t="e">
        <f t="shared" si="99"/>
        <v>#N/A</v>
      </c>
      <c r="N1248" s="8" t="e">
        <f t="shared" si="96"/>
        <v>#N/A</v>
      </c>
      <c r="O1248" s="23" t="e">
        <f t="shared" si="97"/>
        <v>#N/A</v>
      </c>
      <c r="AA1248" s="8"/>
      <c r="AB1248" s="7"/>
      <c r="AC1248" s="19"/>
      <c r="AD1248" s="7">
        <f>SUM($AB$8:AB1248)+CurrentInventory</f>
        <v>0</v>
      </c>
      <c r="AE1248" s="7" t="e">
        <f t="shared" si="100"/>
        <v>#N/A</v>
      </c>
    </row>
    <row r="1249" spans="11:31" x14ac:dyDescent="0.25">
      <c r="K1249" s="8" t="e">
        <f t="shared" si="98"/>
        <v>#N/A</v>
      </c>
      <c r="L1249" s="7" t="e">
        <f t="shared" si="99"/>
        <v>#N/A</v>
      </c>
      <c r="N1249" s="8" t="e">
        <f t="shared" si="96"/>
        <v>#N/A</v>
      </c>
      <c r="O1249" s="23" t="e">
        <f t="shared" si="97"/>
        <v>#N/A</v>
      </c>
      <c r="AA1249" s="8"/>
      <c r="AB1249" s="7"/>
      <c r="AC1249" s="19"/>
      <c r="AD1249" s="7">
        <f>SUM($AB$8:AB1249)+CurrentInventory</f>
        <v>0</v>
      </c>
      <c r="AE1249" s="7" t="e">
        <f t="shared" si="100"/>
        <v>#N/A</v>
      </c>
    </row>
    <row r="1250" spans="11:31" x14ac:dyDescent="0.25">
      <c r="K1250" s="8" t="e">
        <f t="shared" si="98"/>
        <v>#N/A</v>
      </c>
      <c r="L1250" s="7" t="e">
        <f t="shared" si="99"/>
        <v>#N/A</v>
      </c>
      <c r="N1250" s="8" t="e">
        <f t="shared" si="96"/>
        <v>#N/A</v>
      </c>
      <c r="O1250" s="23" t="e">
        <f t="shared" si="97"/>
        <v>#N/A</v>
      </c>
      <c r="AA1250" s="8"/>
      <c r="AB1250" s="7"/>
      <c r="AC1250" s="19"/>
      <c r="AD1250" s="7">
        <f>SUM($AB$8:AB1250)+CurrentInventory</f>
        <v>0</v>
      </c>
      <c r="AE1250" s="7" t="e">
        <f t="shared" si="100"/>
        <v>#N/A</v>
      </c>
    </row>
    <row r="1251" spans="11:31" x14ac:dyDescent="0.25">
      <c r="K1251" s="8" t="e">
        <f t="shared" si="98"/>
        <v>#N/A</v>
      </c>
      <c r="L1251" s="7" t="e">
        <f t="shared" si="99"/>
        <v>#N/A</v>
      </c>
      <c r="N1251" s="8" t="e">
        <f t="shared" si="96"/>
        <v>#N/A</v>
      </c>
      <c r="O1251" s="23" t="e">
        <f t="shared" si="97"/>
        <v>#N/A</v>
      </c>
      <c r="AA1251" s="8"/>
      <c r="AB1251" s="7"/>
      <c r="AC1251" s="19"/>
      <c r="AD1251" s="7">
        <f>SUM($AB$8:AB1251)+CurrentInventory</f>
        <v>0</v>
      </c>
      <c r="AE1251" s="7" t="e">
        <f t="shared" si="100"/>
        <v>#N/A</v>
      </c>
    </row>
    <row r="1252" spans="11:31" x14ac:dyDescent="0.25">
      <c r="K1252" s="8" t="e">
        <f t="shared" si="98"/>
        <v>#N/A</v>
      </c>
      <c r="L1252" s="7" t="e">
        <f t="shared" si="99"/>
        <v>#N/A</v>
      </c>
      <c r="N1252" s="8" t="e">
        <f t="shared" si="96"/>
        <v>#N/A</v>
      </c>
      <c r="O1252" s="23" t="e">
        <f t="shared" si="97"/>
        <v>#N/A</v>
      </c>
      <c r="AA1252" s="8"/>
      <c r="AB1252" s="7"/>
      <c r="AC1252" s="19"/>
      <c r="AD1252" s="7">
        <f>SUM($AB$8:AB1252)+CurrentInventory</f>
        <v>0</v>
      </c>
      <c r="AE1252" s="7" t="e">
        <f t="shared" si="100"/>
        <v>#N/A</v>
      </c>
    </row>
    <row r="1253" spans="11:31" x14ac:dyDescent="0.25">
      <c r="K1253" s="8" t="e">
        <f t="shared" si="98"/>
        <v>#N/A</v>
      </c>
      <c r="L1253" s="7" t="e">
        <f t="shared" si="99"/>
        <v>#N/A</v>
      </c>
      <c r="N1253" s="8" t="e">
        <f t="shared" si="96"/>
        <v>#N/A</v>
      </c>
      <c r="O1253" s="23" t="e">
        <f t="shared" si="97"/>
        <v>#N/A</v>
      </c>
      <c r="AA1253" s="8"/>
      <c r="AB1253" s="7"/>
      <c r="AC1253" s="19"/>
      <c r="AD1253" s="7">
        <f>SUM($AB$8:AB1253)+CurrentInventory</f>
        <v>0</v>
      </c>
      <c r="AE1253" s="7" t="e">
        <f t="shared" si="100"/>
        <v>#N/A</v>
      </c>
    </row>
    <row r="1254" spans="11:31" x14ac:dyDescent="0.25">
      <c r="K1254" s="8" t="e">
        <f t="shared" si="98"/>
        <v>#N/A</v>
      </c>
      <c r="L1254" s="7" t="e">
        <f t="shared" si="99"/>
        <v>#N/A</v>
      </c>
      <c r="N1254" s="8" t="e">
        <f t="shared" si="96"/>
        <v>#N/A</v>
      </c>
      <c r="O1254" s="23" t="e">
        <f t="shared" si="97"/>
        <v>#N/A</v>
      </c>
      <c r="AA1254" s="8"/>
      <c r="AB1254" s="7"/>
      <c r="AC1254" s="19"/>
      <c r="AD1254" s="7">
        <f>SUM($AB$8:AB1254)+CurrentInventory</f>
        <v>0</v>
      </c>
      <c r="AE1254" s="7" t="e">
        <f t="shared" si="100"/>
        <v>#N/A</v>
      </c>
    </row>
    <row r="1255" spans="11:31" x14ac:dyDescent="0.25">
      <c r="K1255" s="8" t="e">
        <f t="shared" si="98"/>
        <v>#N/A</v>
      </c>
      <c r="L1255" s="7" t="e">
        <f t="shared" si="99"/>
        <v>#N/A</v>
      </c>
      <c r="N1255" s="8" t="e">
        <f t="shared" si="96"/>
        <v>#N/A</v>
      </c>
      <c r="O1255" s="23" t="e">
        <f t="shared" si="97"/>
        <v>#N/A</v>
      </c>
      <c r="AA1255" s="8"/>
      <c r="AB1255" s="7"/>
      <c r="AC1255" s="19"/>
      <c r="AD1255" s="7">
        <f>SUM($AB$8:AB1255)+CurrentInventory</f>
        <v>0</v>
      </c>
      <c r="AE1255" s="7" t="e">
        <f t="shared" si="100"/>
        <v>#N/A</v>
      </c>
    </row>
    <row r="1256" spans="11:31" x14ac:dyDescent="0.25">
      <c r="K1256" s="8" t="e">
        <f t="shared" si="98"/>
        <v>#N/A</v>
      </c>
      <c r="L1256" s="7" t="e">
        <f t="shared" si="99"/>
        <v>#N/A</v>
      </c>
      <c r="N1256" s="8" t="e">
        <f t="shared" si="96"/>
        <v>#N/A</v>
      </c>
      <c r="O1256" s="23" t="e">
        <f t="shared" si="97"/>
        <v>#N/A</v>
      </c>
      <c r="AA1256" s="8"/>
      <c r="AB1256" s="7"/>
      <c r="AC1256" s="19"/>
      <c r="AD1256" s="7">
        <f>SUM($AB$8:AB1256)+CurrentInventory</f>
        <v>0</v>
      </c>
      <c r="AE1256" s="7" t="e">
        <f t="shared" si="100"/>
        <v>#N/A</v>
      </c>
    </row>
    <row r="1257" spans="11:31" x14ac:dyDescent="0.25">
      <c r="K1257" s="8" t="e">
        <f t="shared" si="98"/>
        <v>#N/A</v>
      </c>
      <c r="L1257" s="7" t="e">
        <f t="shared" si="99"/>
        <v>#N/A</v>
      </c>
      <c r="N1257" s="8" t="e">
        <f t="shared" si="96"/>
        <v>#N/A</v>
      </c>
      <c r="O1257" s="23" t="e">
        <f t="shared" si="97"/>
        <v>#N/A</v>
      </c>
      <c r="AA1257" s="8"/>
      <c r="AB1257" s="7"/>
      <c r="AC1257" s="19"/>
      <c r="AD1257" s="7">
        <f>SUM($AB$8:AB1257)+CurrentInventory</f>
        <v>0</v>
      </c>
      <c r="AE1257" s="7" t="e">
        <f t="shared" si="100"/>
        <v>#N/A</v>
      </c>
    </row>
    <row r="1258" spans="11:31" x14ac:dyDescent="0.25">
      <c r="K1258" s="8" t="e">
        <f t="shared" si="98"/>
        <v>#N/A</v>
      </c>
      <c r="L1258" s="7" t="e">
        <f t="shared" si="99"/>
        <v>#N/A</v>
      </c>
      <c r="N1258" s="8" t="e">
        <f t="shared" si="96"/>
        <v>#N/A</v>
      </c>
      <c r="O1258" s="23" t="e">
        <f t="shared" si="97"/>
        <v>#N/A</v>
      </c>
      <c r="AA1258" s="8"/>
      <c r="AB1258" s="7"/>
      <c r="AC1258" s="19"/>
      <c r="AD1258" s="7">
        <f>SUM($AB$8:AB1258)+CurrentInventory</f>
        <v>0</v>
      </c>
      <c r="AE1258" s="7" t="e">
        <f t="shared" si="100"/>
        <v>#N/A</v>
      </c>
    </row>
    <row r="1259" spans="11:31" x14ac:dyDescent="0.25">
      <c r="K1259" s="8" t="e">
        <f t="shared" si="98"/>
        <v>#N/A</v>
      </c>
      <c r="L1259" s="7" t="e">
        <f t="shared" si="99"/>
        <v>#N/A</v>
      </c>
      <c r="N1259" s="8" t="e">
        <f t="shared" si="96"/>
        <v>#N/A</v>
      </c>
      <c r="O1259" s="23" t="e">
        <f t="shared" si="97"/>
        <v>#N/A</v>
      </c>
      <c r="AA1259" s="8"/>
      <c r="AB1259" s="7"/>
      <c r="AC1259" s="19"/>
      <c r="AD1259" s="7">
        <f>SUM($AB$8:AB1259)+CurrentInventory</f>
        <v>0</v>
      </c>
      <c r="AE1259" s="7" t="e">
        <f t="shared" si="100"/>
        <v>#N/A</v>
      </c>
    </row>
    <row r="1260" spans="11:31" x14ac:dyDescent="0.25">
      <c r="K1260" s="8" t="e">
        <f t="shared" si="98"/>
        <v>#N/A</v>
      </c>
      <c r="L1260" s="7" t="e">
        <f t="shared" si="99"/>
        <v>#N/A</v>
      </c>
      <c r="N1260" s="8" t="e">
        <f t="shared" si="96"/>
        <v>#N/A</v>
      </c>
      <c r="O1260" s="23" t="e">
        <f t="shared" si="97"/>
        <v>#N/A</v>
      </c>
      <c r="AA1260" s="8"/>
      <c r="AB1260" s="7"/>
      <c r="AC1260" s="19"/>
      <c r="AD1260" s="7">
        <f>SUM($AB$8:AB1260)+CurrentInventory</f>
        <v>0</v>
      </c>
      <c r="AE1260" s="7" t="e">
        <f t="shared" si="100"/>
        <v>#N/A</v>
      </c>
    </row>
    <row r="1261" spans="11:31" x14ac:dyDescent="0.25">
      <c r="K1261" s="8" t="e">
        <f t="shared" si="98"/>
        <v>#N/A</v>
      </c>
      <c r="L1261" s="7" t="e">
        <f t="shared" si="99"/>
        <v>#N/A</v>
      </c>
      <c r="N1261" s="8" t="e">
        <f t="shared" si="96"/>
        <v>#N/A</v>
      </c>
      <c r="O1261" s="23" t="e">
        <f t="shared" si="97"/>
        <v>#N/A</v>
      </c>
      <c r="AA1261" s="8"/>
      <c r="AB1261" s="7"/>
      <c r="AC1261" s="19"/>
      <c r="AD1261" s="7">
        <f>SUM($AB$8:AB1261)+CurrentInventory</f>
        <v>0</v>
      </c>
      <c r="AE1261" s="7" t="e">
        <f t="shared" si="100"/>
        <v>#N/A</v>
      </c>
    </row>
    <row r="1262" spans="11:31" x14ac:dyDescent="0.25">
      <c r="K1262" s="8" t="e">
        <f t="shared" si="98"/>
        <v>#N/A</v>
      </c>
      <c r="L1262" s="7" t="e">
        <f t="shared" si="99"/>
        <v>#N/A</v>
      </c>
      <c r="N1262" s="8" t="e">
        <f t="shared" si="96"/>
        <v>#N/A</v>
      </c>
      <c r="O1262" s="23" t="e">
        <f t="shared" si="97"/>
        <v>#N/A</v>
      </c>
      <c r="AA1262" s="8"/>
      <c r="AB1262" s="7"/>
      <c r="AC1262" s="19"/>
      <c r="AD1262" s="7">
        <f>SUM($AB$8:AB1262)+CurrentInventory</f>
        <v>0</v>
      </c>
      <c r="AE1262" s="7" t="e">
        <f t="shared" si="100"/>
        <v>#N/A</v>
      </c>
    </row>
    <row r="1263" spans="11:31" x14ac:dyDescent="0.25">
      <c r="K1263" s="8" t="e">
        <f t="shared" si="98"/>
        <v>#N/A</v>
      </c>
      <c r="L1263" s="7" t="e">
        <f t="shared" si="99"/>
        <v>#N/A</v>
      </c>
      <c r="N1263" s="8" t="e">
        <f t="shared" si="96"/>
        <v>#N/A</v>
      </c>
      <c r="O1263" s="23" t="e">
        <f t="shared" si="97"/>
        <v>#N/A</v>
      </c>
      <c r="AA1263" s="8"/>
      <c r="AB1263" s="7"/>
      <c r="AC1263" s="19"/>
      <c r="AD1263" s="7">
        <f>SUM($AB$8:AB1263)+CurrentInventory</f>
        <v>0</v>
      </c>
      <c r="AE1263" s="7" t="e">
        <f t="shared" si="100"/>
        <v>#N/A</v>
      </c>
    </row>
    <row r="1264" spans="11:31" x14ac:dyDescent="0.25">
      <c r="K1264" s="8" t="e">
        <f t="shared" si="98"/>
        <v>#N/A</v>
      </c>
      <c r="L1264" s="7" t="e">
        <f t="shared" si="99"/>
        <v>#N/A</v>
      </c>
      <c r="N1264" s="8" t="e">
        <f t="shared" si="96"/>
        <v>#N/A</v>
      </c>
      <c r="O1264" s="23" t="e">
        <f t="shared" si="97"/>
        <v>#N/A</v>
      </c>
      <c r="AA1264" s="8"/>
      <c r="AB1264" s="7"/>
      <c r="AC1264" s="19"/>
      <c r="AD1264" s="7">
        <f>SUM($AB$8:AB1264)+CurrentInventory</f>
        <v>0</v>
      </c>
      <c r="AE1264" s="7" t="e">
        <f t="shared" si="100"/>
        <v>#N/A</v>
      </c>
    </row>
    <row r="1265" spans="11:31" x14ac:dyDescent="0.25">
      <c r="K1265" s="8" t="e">
        <f t="shared" si="98"/>
        <v>#N/A</v>
      </c>
      <c r="L1265" s="7" t="e">
        <f t="shared" si="99"/>
        <v>#N/A</v>
      </c>
      <c r="N1265" s="8" t="e">
        <f t="shared" si="96"/>
        <v>#N/A</v>
      </c>
      <c r="O1265" s="23" t="e">
        <f t="shared" si="97"/>
        <v>#N/A</v>
      </c>
      <c r="AA1265" s="8"/>
      <c r="AB1265" s="7"/>
      <c r="AC1265" s="19"/>
      <c r="AD1265" s="7">
        <f>SUM($AB$8:AB1265)+CurrentInventory</f>
        <v>0</v>
      </c>
      <c r="AE1265" s="7" t="e">
        <f t="shared" si="100"/>
        <v>#N/A</v>
      </c>
    </row>
    <row r="1266" spans="11:31" x14ac:dyDescent="0.25">
      <c r="K1266" s="8" t="e">
        <f t="shared" si="98"/>
        <v>#N/A</v>
      </c>
      <c r="L1266" s="7" t="e">
        <f t="shared" si="99"/>
        <v>#N/A</v>
      </c>
      <c r="N1266" s="8" t="e">
        <f t="shared" si="96"/>
        <v>#N/A</v>
      </c>
      <c r="O1266" s="23" t="e">
        <f t="shared" si="97"/>
        <v>#N/A</v>
      </c>
      <c r="AA1266" s="8"/>
      <c r="AB1266" s="7"/>
      <c r="AC1266" s="19"/>
      <c r="AD1266" s="7">
        <f>SUM($AB$8:AB1266)+CurrentInventory</f>
        <v>0</v>
      </c>
      <c r="AE1266" s="7" t="e">
        <f t="shared" si="100"/>
        <v>#N/A</v>
      </c>
    </row>
    <row r="1267" spans="11:31" x14ac:dyDescent="0.25">
      <c r="K1267" s="8" t="e">
        <f t="shared" si="98"/>
        <v>#N/A</v>
      </c>
      <c r="L1267" s="7" t="e">
        <f t="shared" si="99"/>
        <v>#N/A</v>
      </c>
      <c r="N1267" s="8" t="e">
        <f t="shared" si="96"/>
        <v>#N/A</v>
      </c>
      <c r="O1267" s="23" t="e">
        <f t="shared" si="97"/>
        <v>#N/A</v>
      </c>
      <c r="AA1267" s="8"/>
      <c r="AB1267" s="7"/>
      <c r="AC1267" s="19"/>
      <c r="AD1267" s="7">
        <f>SUM($AB$8:AB1267)+CurrentInventory</f>
        <v>0</v>
      </c>
      <c r="AE1267" s="7" t="e">
        <f t="shared" si="100"/>
        <v>#N/A</v>
      </c>
    </row>
    <row r="1268" spans="11:31" x14ac:dyDescent="0.25">
      <c r="K1268" s="8" t="e">
        <f t="shared" si="98"/>
        <v>#N/A</v>
      </c>
      <c r="L1268" s="7" t="e">
        <f t="shared" si="99"/>
        <v>#N/A</v>
      </c>
      <c r="N1268" s="8" t="e">
        <f t="shared" si="96"/>
        <v>#N/A</v>
      </c>
      <c r="O1268" s="23" t="e">
        <f t="shared" si="97"/>
        <v>#N/A</v>
      </c>
      <c r="AA1268" s="8"/>
      <c r="AB1268" s="7"/>
      <c r="AC1268" s="19"/>
      <c r="AD1268" s="7">
        <f>SUM($AB$8:AB1268)+CurrentInventory</f>
        <v>0</v>
      </c>
      <c r="AE1268" s="7" t="e">
        <f t="shared" si="100"/>
        <v>#N/A</v>
      </c>
    </row>
    <row r="1269" spans="11:31" x14ac:dyDescent="0.25">
      <c r="K1269" s="8" t="e">
        <f t="shared" si="98"/>
        <v>#N/A</v>
      </c>
      <c r="L1269" s="7" t="e">
        <f t="shared" si="99"/>
        <v>#N/A</v>
      </c>
      <c r="N1269" s="8" t="e">
        <f t="shared" si="96"/>
        <v>#N/A</v>
      </c>
      <c r="O1269" s="23" t="e">
        <f t="shared" si="97"/>
        <v>#N/A</v>
      </c>
      <c r="AA1269" s="8"/>
      <c r="AB1269" s="7"/>
      <c r="AC1269" s="19"/>
      <c r="AD1269" s="7">
        <f>SUM($AB$8:AB1269)+CurrentInventory</f>
        <v>0</v>
      </c>
      <c r="AE1269" s="7" t="e">
        <f t="shared" si="100"/>
        <v>#N/A</v>
      </c>
    </row>
    <row r="1270" spans="11:31" x14ac:dyDescent="0.25">
      <c r="K1270" s="8" t="e">
        <f t="shared" si="98"/>
        <v>#N/A</v>
      </c>
      <c r="L1270" s="7" t="e">
        <f t="shared" si="99"/>
        <v>#N/A</v>
      </c>
      <c r="N1270" s="8" t="e">
        <f t="shared" si="96"/>
        <v>#N/A</v>
      </c>
      <c r="O1270" s="23" t="e">
        <f t="shared" si="97"/>
        <v>#N/A</v>
      </c>
      <c r="AA1270" s="8"/>
      <c r="AB1270" s="7"/>
      <c r="AC1270" s="19"/>
      <c r="AD1270" s="7">
        <f>SUM($AB$8:AB1270)+CurrentInventory</f>
        <v>0</v>
      </c>
      <c r="AE1270" s="7" t="e">
        <f t="shared" si="100"/>
        <v>#N/A</v>
      </c>
    </row>
    <row r="1271" spans="11:31" x14ac:dyDescent="0.25">
      <c r="K1271" s="8" t="e">
        <f t="shared" si="98"/>
        <v>#N/A</v>
      </c>
      <c r="L1271" s="7" t="e">
        <f t="shared" si="99"/>
        <v>#N/A</v>
      </c>
      <c r="N1271" s="8" t="e">
        <f t="shared" si="96"/>
        <v>#N/A</v>
      </c>
      <c r="O1271" s="23" t="e">
        <f t="shared" si="97"/>
        <v>#N/A</v>
      </c>
      <c r="AA1271" s="8"/>
      <c r="AB1271" s="7"/>
      <c r="AC1271" s="19"/>
      <c r="AD1271" s="7">
        <f>SUM($AB$8:AB1271)+CurrentInventory</f>
        <v>0</v>
      </c>
      <c r="AE1271" s="7" t="e">
        <f t="shared" si="100"/>
        <v>#N/A</v>
      </c>
    </row>
    <row r="1272" spans="11:31" x14ac:dyDescent="0.25">
      <c r="K1272" s="8" t="e">
        <f t="shared" si="98"/>
        <v>#N/A</v>
      </c>
      <c r="L1272" s="7" t="e">
        <f t="shared" si="99"/>
        <v>#N/A</v>
      </c>
      <c r="N1272" s="8" t="e">
        <f t="shared" si="96"/>
        <v>#N/A</v>
      </c>
      <c r="O1272" s="23" t="e">
        <f t="shared" si="97"/>
        <v>#N/A</v>
      </c>
      <c r="AA1272" s="8"/>
      <c r="AB1272" s="7"/>
      <c r="AC1272" s="19"/>
      <c r="AD1272" s="7">
        <f>SUM($AB$8:AB1272)+CurrentInventory</f>
        <v>0</v>
      </c>
      <c r="AE1272" s="7" t="e">
        <f t="shared" si="100"/>
        <v>#N/A</v>
      </c>
    </row>
    <row r="1273" spans="11:31" x14ac:dyDescent="0.25">
      <c r="K1273" s="8" t="e">
        <f t="shared" si="98"/>
        <v>#N/A</v>
      </c>
      <c r="L1273" s="7" t="e">
        <f t="shared" si="99"/>
        <v>#N/A</v>
      </c>
      <c r="N1273" s="8" t="e">
        <f t="shared" si="96"/>
        <v>#N/A</v>
      </c>
      <c r="O1273" s="23" t="e">
        <f t="shared" si="97"/>
        <v>#N/A</v>
      </c>
      <c r="AA1273" s="8"/>
      <c r="AB1273" s="7"/>
      <c r="AC1273" s="19"/>
      <c r="AD1273" s="7">
        <f>SUM($AB$8:AB1273)+CurrentInventory</f>
        <v>0</v>
      </c>
      <c r="AE1273" s="7" t="e">
        <f t="shared" si="100"/>
        <v>#N/A</v>
      </c>
    </row>
    <row r="1274" spans="11:31" x14ac:dyDescent="0.25">
      <c r="K1274" s="8" t="e">
        <f t="shared" si="98"/>
        <v>#N/A</v>
      </c>
      <c r="L1274" s="7" t="e">
        <f t="shared" si="99"/>
        <v>#N/A</v>
      </c>
      <c r="N1274" s="8" t="e">
        <f t="shared" si="96"/>
        <v>#N/A</v>
      </c>
      <c r="O1274" s="23" t="e">
        <f t="shared" si="97"/>
        <v>#N/A</v>
      </c>
      <c r="AA1274" s="8"/>
      <c r="AB1274" s="7"/>
      <c r="AC1274" s="19"/>
      <c r="AD1274" s="7">
        <f>SUM($AB$8:AB1274)+CurrentInventory</f>
        <v>0</v>
      </c>
      <c r="AE1274" s="7" t="e">
        <f t="shared" si="100"/>
        <v>#N/A</v>
      </c>
    </row>
    <row r="1275" spans="11:31" x14ac:dyDescent="0.25">
      <c r="K1275" s="8" t="e">
        <f t="shared" si="98"/>
        <v>#N/A</v>
      </c>
      <c r="L1275" s="7" t="e">
        <f t="shared" si="99"/>
        <v>#N/A</v>
      </c>
      <c r="N1275" s="8" t="e">
        <f t="shared" si="96"/>
        <v>#N/A</v>
      </c>
      <c r="O1275" s="23" t="e">
        <f t="shared" si="97"/>
        <v>#N/A</v>
      </c>
      <c r="AA1275" s="8"/>
      <c r="AB1275" s="7"/>
      <c r="AC1275" s="19"/>
      <c r="AD1275" s="7">
        <f>SUM($AB$8:AB1275)+CurrentInventory</f>
        <v>0</v>
      </c>
      <c r="AE1275" s="7" t="e">
        <f t="shared" si="100"/>
        <v>#N/A</v>
      </c>
    </row>
    <row r="1276" spans="11:31" x14ac:dyDescent="0.25">
      <c r="K1276" s="8" t="e">
        <f t="shared" si="98"/>
        <v>#N/A</v>
      </c>
      <c r="L1276" s="7" t="e">
        <f t="shared" si="99"/>
        <v>#N/A</v>
      </c>
      <c r="N1276" s="8" t="e">
        <f t="shared" si="96"/>
        <v>#N/A</v>
      </c>
      <c r="O1276" s="23" t="e">
        <f t="shared" si="97"/>
        <v>#N/A</v>
      </c>
      <c r="AA1276" s="8"/>
      <c r="AB1276" s="7"/>
      <c r="AC1276" s="19"/>
      <c r="AD1276" s="7">
        <f>SUM($AB$8:AB1276)+CurrentInventory</f>
        <v>0</v>
      </c>
      <c r="AE1276" s="7" t="e">
        <f t="shared" si="100"/>
        <v>#N/A</v>
      </c>
    </row>
    <row r="1277" spans="11:31" x14ac:dyDescent="0.25">
      <c r="K1277" s="8" t="e">
        <f t="shared" si="98"/>
        <v>#N/A</v>
      </c>
      <c r="L1277" s="7" t="e">
        <f t="shared" si="99"/>
        <v>#N/A</v>
      </c>
      <c r="N1277" s="8" t="e">
        <f t="shared" si="96"/>
        <v>#N/A</v>
      </c>
      <c r="O1277" s="23" t="e">
        <f t="shared" si="97"/>
        <v>#N/A</v>
      </c>
      <c r="AA1277" s="8"/>
      <c r="AB1277" s="7"/>
      <c r="AC1277" s="19"/>
      <c r="AD1277" s="7">
        <f>SUM($AB$8:AB1277)+CurrentInventory</f>
        <v>0</v>
      </c>
      <c r="AE1277" s="7" t="e">
        <f t="shared" si="100"/>
        <v>#N/A</v>
      </c>
    </row>
    <row r="1278" spans="11:31" x14ac:dyDescent="0.25">
      <c r="K1278" s="8" t="e">
        <f t="shared" si="98"/>
        <v>#N/A</v>
      </c>
      <c r="L1278" s="7" t="e">
        <f t="shared" si="99"/>
        <v>#N/A</v>
      </c>
      <c r="N1278" s="8" t="e">
        <f t="shared" si="96"/>
        <v>#N/A</v>
      </c>
      <c r="O1278" s="23" t="e">
        <f t="shared" si="97"/>
        <v>#N/A</v>
      </c>
      <c r="AA1278" s="8"/>
      <c r="AB1278" s="7"/>
      <c r="AC1278" s="19"/>
      <c r="AD1278" s="7">
        <f>SUM($AB$8:AB1278)+CurrentInventory</f>
        <v>0</v>
      </c>
      <c r="AE1278" s="7" t="e">
        <f t="shared" si="100"/>
        <v>#N/A</v>
      </c>
    </row>
    <row r="1279" spans="11:31" x14ac:dyDescent="0.25">
      <c r="K1279" s="8" t="e">
        <f t="shared" si="98"/>
        <v>#N/A</v>
      </c>
      <c r="L1279" s="7" t="e">
        <f t="shared" si="99"/>
        <v>#N/A</v>
      </c>
      <c r="N1279" s="8" t="e">
        <f t="shared" si="96"/>
        <v>#N/A</v>
      </c>
      <c r="O1279" s="23" t="e">
        <f t="shared" si="97"/>
        <v>#N/A</v>
      </c>
      <c r="AA1279" s="8"/>
      <c r="AB1279" s="7"/>
      <c r="AC1279" s="19"/>
      <c r="AD1279" s="7">
        <f>SUM($AB$8:AB1279)+CurrentInventory</f>
        <v>0</v>
      </c>
      <c r="AE1279" s="7" t="e">
        <f t="shared" si="100"/>
        <v>#N/A</v>
      </c>
    </row>
    <row r="1280" spans="11:31" x14ac:dyDescent="0.25">
      <c r="K1280" s="8" t="e">
        <f t="shared" si="98"/>
        <v>#N/A</v>
      </c>
      <c r="L1280" s="7" t="e">
        <f t="shared" si="99"/>
        <v>#N/A</v>
      </c>
      <c r="N1280" s="8" t="e">
        <f t="shared" si="96"/>
        <v>#N/A</v>
      </c>
      <c r="O1280" s="23" t="e">
        <f t="shared" si="97"/>
        <v>#N/A</v>
      </c>
      <c r="AA1280" s="8"/>
      <c r="AB1280" s="7"/>
      <c r="AC1280" s="19"/>
      <c r="AD1280" s="7">
        <f>SUM($AB$8:AB1280)+CurrentInventory</f>
        <v>0</v>
      </c>
      <c r="AE1280" s="7" t="e">
        <f t="shared" si="100"/>
        <v>#N/A</v>
      </c>
    </row>
    <row r="1281" spans="11:31" x14ac:dyDescent="0.25">
      <c r="K1281" s="8" t="e">
        <f t="shared" si="98"/>
        <v>#N/A</v>
      </c>
      <c r="L1281" s="7" t="e">
        <f t="shared" si="99"/>
        <v>#N/A</v>
      </c>
      <c r="N1281" s="8" t="e">
        <f t="shared" si="96"/>
        <v>#N/A</v>
      </c>
      <c r="O1281" s="23" t="e">
        <f t="shared" si="97"/>
        <v>#N/A</v>
      </c>
      <c r="AA1281" s="8"/>
      <c r="AB1281" s="7"/>
      <c r="AC1281" s="19"/>
      <c r="AD1281" s="7">
        <f>SUM($AB$8:AB1281)+CurrentInventory</f>
        <v>0</v>
      </c>
      <c r="AE1281" s="7" t="e">
        <f t="shared" si="100"/>
        <v>#N/A</v>
      </c>
    </row>
    <row r="1282" spans="11:31" x14ac:dyDescent="0.25">
      <c r="K1282" s="8" t="e">
        <f t="shared" si="98"/>
        <v>#N/A</v>
      </c>
      <c r="L1282" s="7" t="e">
        <f t="shared" si="99"/>
        <v>#N/A</v>
      </c>
      <c r="N1282" s="8" t="e">
        <f t="shared" si="96"/>
        <v>#N/A</v>
      </c>
      <c r="O1282" s="23" t="e">
        <f t="shared" si="97"/>
        <v>#N/A</v>
      </c>
      <c r="AA1282" s="8"/>
      <c r="AB1282" s="7"/>
      <c r="AC1282" s="19"/>
      <c r="AD1282" s="7">
        <f>SUM($AB$8:AB1282)+CurrentInventory</f>
        <v>0</v>
      </c>
      <c r="AE1282" s="7" t="e">
        <f t="shared" si="100"/>
        <v>#N/A</v>
      </c>
    </row>
    <row r="1283" spans="11:31" x14ac:dyDescent="0.25">
      <c r="K1283" s="8" t="e">
        <f t="shared" si="98"/>
        <v>#N/A</v>
      </c>
      <c r="L1283" s="7" t="e">
        <f t="shared" si="99"/>
        <v>#N/A</v>
      </c>
      <c r="N1283" s="8" t="e">
        <f t="shared" si="96"/>
        <v>#N/A</v>
      </c>
      <c r="O1283" s="23" t="e">
        <f t="shared" si="97"/>
        <v>#N/A</v>
      </c>
      <c r="AA1283" s="8"/>
      <c r="AB1283" s="7"/>
      <c r="AC1283" s="19"/>
      <c r="AD1283" s="7">
        <f>SUM($AB$8:AB1283)+CurrentInventory</f>
        <v>0</v>
      </c>
      <c r="AE1283" s="7" t="e">
        <f t="shared" si="100"/>
        <v>#N/A</v>
      </c>
    </row>
    <row r="1284" spans="11:31" x14ac:dyDescent="0.25">
      <c r="K1284" s="8" t="e">
        <f t="shared" si="98"/>
        <v>#N/A</v>
      </c>
      <c r="L1284" s="7" t="e">
        <f t="shared" si="99"/>
        <v>#N/A</v>
      </c>
      <c r="N1284" s="8" t="e">
        <f t="shared" si="96"/>
        <v>#N/A</v>
      </c>
      <c r="O1284" s="23" t="e">
        <f t="shared" si="97"/>
        <v>#N/A</v>
      </c>
      <c r="AA1284" s="8"/>
      <c r="AB1284" s="7"/>
      <c r="AC1284" s="19"/>
      <c r="AD1284" s="7">
        <f>SUM($AB$8:AB1284)+CurrentInventory</f>
        <v>0</v>
      </c>
      <c r="AE1284" s="7" t="e">
        <f t="shared" si="100"/>
        <v>#N/A</v>
      </c>
    </row>
    <row r="1285" spans="11:31" x14ac:dyDescent="0.25">
      <c r="K1285" s="8" t="e">
        <f t="shared" si="98"/>
        <v>#N/A</v>
      </c>
      <c r="L1285" s="7" t="e">
        <f t="shared" si="99"/>
        <v>#N/A</v>
      </c>
      <c r="N1285" s="8" t="e">
        <f t="shared" ref="N1285:N1348" si="101">K1285</f>
        <v>#N/A</v>
      </c>
      <c r="O1285" s="23" t="e">
        <f t="shared" ref="O1285:O1348" si="102">VLOOKUP(K1285,$B$4:$D$97, 3,TRUE)</f>
        <v>#N/A</v>
      </c>
      <c r="AA1285" s="8"/>
      <c r="AB1285" s="7"/>
      <c r="AC1285" s="19"/>
      <c r="AD1285" s="7">
        <f>SUM($AB$8:AB1285)+CurrentInventory</f>
        <v>0</v>
      </c>
      <c r="AE1285" s="7" t="e">
        <f t="shared" si="100"/>
        <v>#N/A</v>
      </c>
    </row>
    <row r="1286" spans="11:31" x14ac:dyDescent="0.25">
      <c r="K1286" s="8" t="e">
        <f t="shared" ref="K1286:K1349" si="103">IF(K1285+1&gt;MAX($B$4:$B$97), NA(), K1285+1)</f>
        <v>#N/A</v>
      </c>
      <c r="L1286" s="7" t="e">
        <f t="shared" ref="L1286:L1349" si="104">VLOOKUP(K1286,$B$4:$C$97, 2,TRUE)</f>
        <v>#N/A</v>
      </c>
      <c r="N1286" s="8" t="e">
        <f t="shared" si="101"/>
        <v>#N/A</v>
      </c>
      <c r="O1286" s="23" t="e">
        <f t="shared" si="102"/>
        <v>#N/A</v>
      </c>
      <c r="AA1286" s="8"/>
      <c r="AB1286" s="7"/>
      <c r="AC1286" s="19"/>
      <c r="AD1286" s="7">
        <f>SUM($AB$8:AB1286)+CurrentInventory</f>
        <v>0</v>
      </c>
      <c r="AE1286" s="7" t="e">
        <f t="shared" si="100"/>
        <v>#N/A</v>
      </c>
    </row>
    <row r="1287" spans="11:31" x14ac:dyDescent="0.25">
      <c r="K1287" s="8" t="e">
        <f t="shared" si="103"/>
        <v>#N/A</v>
      </c>
      <c r="L1287" s="7" t="e">
        <f t="shared" si="104"/>
        <v>#N/A</v>
      </c>
      <c r="N1287" s="8" t="e">
        <f t="shared" si="101"/>
        <v>#N/A</v>
      </c>
      <c r="O1287" s="23" t="e">
        <f t="shared" si="102"/>
        <v>#N/A</v>
      </c>
      <c r="AA1287" s="8"/>
      <c r="AB1287" s="7"/>
      <c r="AC1287" s="19"/>
      <c r="AD1287" s="7">
        <f>SUM($AB$8:AB1287)+CurrentInventory</f>
        <v>0</v>
      </c>
      <c r="AE1287" s="7" t="e">
        <f t="shared" si="100"/>
        <v>#N/A</v>
      </c>
    </row>
    <row r="1288" spans="11:31" x14ac:dyDescent="0.25">
      <c r="K1288" s="8" t="e">
        <f t="shared" si="103"/>
        <v>#N/A</v>
      </c>
      <c r="L1288" s="7" t="e">
        <f t="shared" si="104"/>
        <v>#N/A</v>
      </c>
      <c r="N1288" s="8" t="e">
        <f t="shared" si="101"/>
        <v>#N/A</v>
      </c>
      <c r="O1288" s="23" t="e">
        <f t="shared" si="102"/>
        <v>#N/A</v>
      </c>
      <c r="AA1288" s="8"/>
      <c r="AB1288" s="7"/>
      <c r="AC1288" s="19"/>
      <c r="AD1288" s="7">
        <f>SUM($AB$8:AB1288)+CurrentInventory</f>
        <v>0</v>
      </c>
      <c r="AE1288" s="7" t="e">
        <f t="shared" ref="AE1288:AE1351" si="105">VLOOKUP(AA1288,$K$4:$L$1579, 2, FALSE)</f>
        <v>#N/A</v>
      </c>
    </row>
    <row r="1289" spans="11:31" x14ac:dyDescent="0.25">
      <c r="K1289" s="8" t="e">
        <f t="shared" si="103"/>
        <v>#N/A</v>
      </c>
      <c r="L1289" s="7" t="e">
        <f t="shared" si="104"/>
        <v>#N/A</v>
      </c>
      <c r="N1289" s="8" t="e">
        <f t="shared" si="101"/>
        <v>#N/A</v>
      </c>
      <c r="O1289" s="23" t="e">
        <f t="shared" si="102"/>
        <v>#N/A</v>
      </c>
      <c r="AA1289" s="8"/>
      <c r="AB1289" s="7"/>
      <c r="AC1289" s="19"/>
      <c r="AD1289" s="7">
        <f>SUM($AB$8:AB1289)+CurrentInventory</f>
        <v>0</v>
      </c>
      <c r="AE1289" s="7" t="e">
        <f t="shared" si="105"/>
        <v>#N/A</v>
      </c>
    </row>
    <row r="1290" spans="11:31" x14ac:dyDescent="0.25">
      <c r="K1290" s="8" t="e">
        <f t="shared" si="103"/>
        <v>#N/A</v>
      </c>
      <c r="L1290" s="7" t="e">
        <f t="shared" si="104"/>
        <v>#N/A</v>
      </c>
      <c r="N1290" s="8" t="e">
        <f t="shared" si="101"/>
        <v>#N/A</v>
      </c>
      <c r="O1290" s="23" t="e">
        <f t="shared" si="102"/>
        <v>#N/A</v>
      </c>
      <c r="AA1290" s="8"/>
      <c r="AB1290" s="7"/>
      <c r="AC1290" s="19"/>
      <c r="AD1290" s="7">
        <f>SUM($AB$8:AB1290)+CurrentInventory</f>
        <v>0</v>
      </c>
      <c r="AE1290" s="7" t="e">
        <f t="shared" si="105"/>
        <v>#N/A</v>
      </c>
    </row>
    <row r="1291" spans="11:31" x14ac:dyDescent="0.25">
      <c r="K1291" s="8" t="e">
        <f t="shared" si="103"/>
        <v>#N/A</v>
      </c>
      <c r="L1291" s="7" t="e">
        <f t="shared" si="104"/>
        <v>#N/A</v>
      </c>
      <c r="N1291" s="8" t="e">
        <f t="shared" si="101"/>
        <v>#N/A</v>
      </c>
      <c r="O1291" s="23" t="e">
        <f t="shared" si="102"/>
        <v>#N/A</v>
      </c>
      <c r="AA1291" s="8"/>
      <c r="AB1291" s="7"/>
      <c r="AC1291" s="19"/>
      <c r="AD1291" s="7">
        <f>SUM($AB$8:AB1291)+CurrentInventory</f>
        <v>0</v>
      </c>
      <c r="AE1291" s="7" t="e">
        <f t="shared" si="105"/>
        <v>#N/A</v>
      </c>
    </row>
    <row r="1292" spans="11:31" x14ac:dyDescent="0.25">
      <c r="K1292" s="8" t="e">
        <f t="shared" si="103"/>
        <v>#N/A</v>
      </c>
      <c r="L1292" s="7" t="e">
        <f t="shared" si="104"/>
        <v>#N/A</v>
      </c>
      <c r="N1292" s="8" t="e">
        <f t="shared" si="101"/>
        <v>#N/A</v>
      </c>
      <c r="O1292" s="23" t="e">
        <f t="shared" si="102"/>
        <v>#N/A</v>
      </c>
      <c r="AA1292" s="8"/>
      <c r="AB1292" s="7"/>
      <c r="AC1292" s="19"/>
      <c r="AD1292" s="7">
        <f>SUM($AB$8:AB1292)+CurrentInventory</f>
        <v>0</v>
      </c>
      <c r="AE1292" s="7" t="e">
        <f t="shared" si="105"/>
        <v>#N/A</v>
      </c>
    </row>
    <row r="1293" spans="11:31" x14ac:dyDescent="0.25">
      <c r="K1293" s="8" t="e">
        <f t="shared" si="103"/>
        <v>#N/A</v>
      </c>
      <c r="L1293" s="7" t="e">
        <f t="shared" si="104"/>
        <v>#N/A</v>
      </c>
      <c r="N1293" s="8" t="e">
        <f t="shared" si="101"/>
        <v>#N/A</v>
      </c>
      <c r="O1293" s="23" t="e">
        <f t="shared" si="102"/>
        <v>#N/A</v>
      </c>
      <c r="AA1293" s="8"/>
      <c r="AB1293" s="7"/>
      <c r="AC1293" s="19"/>
      <c r="AD1293" s="7">
        <f>SUM($AB$8:AB1293)+CurrentInventory</f>
        <v>0</v>
      </c>
      <c r="AE1293" s="7" t="e">
        <f t="shared" si="105"/>
        <v>#N/A</v>
      </c>
    </row>
    <row r="1294" spans="11:31" x14ac:dyDescent="0.25">
      <c r="K1294" s="8" t="e">
        <f t="shared" si="103"/>
        <v>#N/A</v>
      </c>
      <c r="L1294" s="7" t="e">
        <f t="shared" si="104"/>
        <v>#N/A</v>
      </c>
      <c r="N1294" s="8" t="e">
        <f t="shared" si="101"/>
        <v>#N/A</v>
      </c>
      <c r="O1294" s="23" t="e">
        <f t="shared" si="102"/>
        <v>#N/A</v>
      </c>
      <c r="AA1294" s="8"/>
      <c r="AB1294" s="7"/>
      <c r="AC1294" s="19"/>
      <c r="AD1294" s="7">
        <f>SUM($AB$8:AB1294)+CurrentInventory</f>
        <v>0</v>
      </c>
      <c r="AE1294" s="7" t="e">
        <f t="shared" si="105"/>
        <v>#N/A</v>
      </c>
    </row>
    <row r="1295" spans="11:31" x14ac:dyDescent="0.25">
      <c r="K1295" s="8" t="e">
        <f t="shared" si="103"/>
        <v>#N/A</v>
      </c>
      <c r="L1295" s="7" t="e">
        <f t="shared" si="104"/>
        <v>#N/A</v>
      </c>
      <c r="N1295" s="8" t="e">
        <f t="shared" si="101"/>
        <v>#N/A</v>
      </c>
      <c r="O1295" s="23" t="e">
        <f t="shared" si="102"/>
        <v>#N/A</v>
      </c>
      <c r="AA1295" s="8"/>
      <c r="AB1295" s="7"/>
      <c r="AC1295" s="19"/>
      <c r="AD1295" s="7">
        <f>SUM($AB$8:AB1295)+CurrentInventory</f>
        <v>0</v>
      </c>
      <c r="AE1295" s="7" t="e">
        <f t="shared" si="105"/>
        <v>#N/A</v>
      </c>
    </row>
    <row r="1296" spans="11:31" x14ac:dyDescent="0.25">
      <c r="K1296" s="8" t="e">
        <f t="shared" si="103"/>
        <v>#N/A</v>
      </c>
      <c r="L1296" s="7" t="e">
        <f t="shared" si="104"/>
        <v>#N/A</v>
      </c>
      <c r="N1296" s="8" t="e">
        <f t="shared" si="101"/>
        <v>#N/A</v>
      </c>
      <c r="O1296" s="23" t="e">
        <f t="shared" si="102"/>
        <v>#N/A</v>
      </c>
      <c r="AA1296" s="8"/>
      <c r="AB1296" s="7"/>
      <c r="AC1296" s="19"/>
      <c r="AD1296" s="7">
        <f>SUM($AB$8:AB1296)+CurrentInventory</f>
        <v>0</v>
      </c>
      <c r="AE1296" s="7" t="e">
        <f t="shared" si="105"/>
        <v>#N/A</v>
      </c>
    </row>
    <row r="1297" spans="11:31" x14ac:dyDescent="0.25">
      <c r="K1297" s="8" t="e">
        <f t="shared" si="103"/>
        <v>#N/A</v>
      </c>
      <c r="L1297" s="7" t="e">
        <f t="shared" si="104"/>
        <v>#N/A</v>
      </c>
      <c r="N1297" s="8" t="e">
        <f t="shared" si="101"/>
        <v>#N/A</v>
      </c>
      <c r="O1297" s="23" t="e">
        <f t="shared" si="102"/>
        <v>#N/A</v>
      </c>
      <c r="AA1297" s="8"/>
      <c r="AB1297" s="7"/>
      <c r="AC1297" s="19"/>
      <c r="AD1297" s="7">
        <f>SUM($AB$8:AB1297)+CurrentInventory</f>
        <v>0</v>
      </c>
      <c r="AE1297" s="7" t="e">
        <f t="shared" si="105"/>
        <v>#N/A</v>
      </c>
    </row>
    <row r="1298" spans="11:31" x14ac:dyDescent="0.25">
      <c r="K1298" s="8" t="e">
        <f t="shared" si="103"/>
        <v>#N/A</v>
      </c>
      <c r="L1298" s="7" t="e">
        <f t="shared" si="104"/>
        <v>#N/A</v>
      </c>
      <c r="N1298" s="8" t="e">
        <f t="shared" si="101"/>
        <v>#N/A</v>
      </c>
      <c r="O1298" s="23" t="e">
        <f t="shared" si="102"/>
        <v>#N/A</v>
      </c>
      <c r="AA1298" s="8"/>
      <c r="AB1298" s="7"/>
      <c r="AC1298" s="19"/>
      <c r="AD1298" s="7">
        <f>SUM($AB$8:AB1298)+CurrentInventory</f>
        <v>0</v>
      </c>
      <c r="AE1298" s="7" t="e">
        <f t="shared" si="105"/>
        <v>#N/A</v>
      </c>
    </row>
    <row r="1299" spans="11:31" x14ac:dyDescent="0.25">
      <c r="K1299" s="8" t="e">
        <f t="shared" si="103"/>
        <v>#N/A</v>
      </c>
      <c r="L1299" s="7" t="e">
        <f t="shared" si="104"/>
        <v>#N/A</v>
      </c>
      <c r="N1299" s="8" t="e">
        <f t="shared" si="101"/>
        <v>#N/A</v>
      </c>
      <c r="O1299" s="23" t="e">
        <f t="shared" si="102"/>
        <v>#N/A</v>
      </c>
      <c r="AA1299" s="8"/>
      <c r="AB1299" s="7"/>
      <c r="AC1299" s="19"/>
      <c r="AD1299" s="7">
        <f>SUM($AB$8:AB1299)+CurrentInventory</f>
        <v>0</v>
      </c>
      <c r="AE1299" s="7" t="e">
        <f t="shared" si="105"/>
        <v>#N/A</v>
      </c>
    </row>
    <row r="1300" spans="11:31" x14ac:dyDescent="0.25">
      <c r="K1300" s="8" t="e">
        <f t="shared" si="103"/>
        <v>#N/A</v>
      </c>
      <c r="L1300" s="7" t="e">
        <f t="shared" si="104"/>
        <v>#N/A</v>
      </c>
      <c r="N1300" s="8" t="e">
        <f t="shared" si="101"/>
        <v>#N/A</v>
      </c>
      <c r="O1300" s="23" t="e">
        <f t="shared" si="102"/>
        <v>#N/A</v>
      </c>
      <c r="AA1300" s="8"/>
      <c r="AB1300" s="7"/>
      <c r="AC1300" s="19"/>
      <c r="AD1300" s="7">
        <f>SUM($AB$8:AB1300)+CurrentInventory</f>
        <v>0</v>
      </c>
      <c r="AE1300" s="7" t="e">
        <f t="shared" si="105"/>
        <v>#N/A</v>
      </c>
    </row>
    <row r="1301" spans="11:31" x14ac:dyDescent="0.25">
      <c r="K1301" s="8" t="e">
        <f t="shared" si="103"/>
        <v>#N/A</v>
      </c>
      <c r="L1301" s="7" t="e">
        <f t="shared" si="104"/>
        <v>#N/A</v>
      </c>
      <c r="N1301" s="8" t="e">
        <f t="shared" si="101"/>
        <v>#N/A</v>
      </c>
      <c r="O1301" s="23" t="e">
        <f t="shared" si="102"/>
        <v>#N/A</v>
      </c>
      <c r="AA1301" s="8"/>
      <c r="AB1301" s="7"/>
      <c r="AC1301" s="19"/>
      <c r="AD1301" s="7">
        <f>SUM($AB$8:AB1301)+CurrentInventory</f>
        <v>0</v>
      </c>
      <c r="AE1301" s="7" t="e">
        <f t="shared" si="105"/>
        <v>#N/A</v>
      </c>
    </row>
    <row r="1302" spans="11:31" x14ac:dyDescent="0.25">
      <c r="K1302" s="8" t="e">
        <f t="shared" si="103"/>
        <v>#N/A</v>
      </c>
      <c r="L1302" s="7" t="e">
        <f t="shared" si="104"/>
        <v>#N/A</v>
      </c>
      <c r="N1302" s="8" t="e">
        <f t="shared" si="101"/>
        <v>#N/A</v>
      </c>
      <c r="O1302" s="23" t="e">
        <f t="shared" si="102"/>
        <v>#N/A</v>
      </c>
      <c r="AA1302" s="8"/>
      <c r="AB1302" s="7"/>
      <c r="AC1302" s="19"/>
      <c r="AD1302" s="7">
        <f>SUM($AB$8:AB1302)+CurrentInventory</f>
        <v>0</v>
      </c>
      <c r="AE1302" s="7" t="e">
        <f t="shared" si="105"/>
        <v>#N/A</v>
      </c>
    </row>
    <row r="1303" spans="11:31" x14ac:dyDescent="0.25">
      <c r="K1303" s="8" t="e">
        <f t="shared" si="103"/>
        <v>#N/A</v>
      </c>
      <c r="L1303" s="7" t="e">
        <f t="shared" si="104"/>
        <v>#N/A</v>
      </c>
      <c r="N1303" s="8" t="e">
        <f t="shared" si="101"/>
        <v>#N/A</v>
      </c>
      <c r="O1303" s="23" t="e">
        <f t="shared" si="102"/>
        <v>#N/A</v>
      </c>
      <c r="AA1303" s="8"/>
      <c r="AB1303" s="7"/>
      <c r="AC1303" s="19"/>
      <c r="AD1303" s="7">
        <f>SUM($AB$8:AB1303)+CurrentInventory</f>
        <v>0</v>
      </c>
      <c r="AE1303" s="7" t="e">
        <f t="shared" si="105"/>
        <v>#N/A</v>
      </c>
    </row>
    <row r="1304" spans="11:31" x14ac:dyDescent="0.25">
      <c r="K1304" s="8" t="e">
        <f t="shared" si="103"/>
        <v>#N/A</v>
      </c>
      <c r="L1304" s="7" t="e">
        <f t="shared" si="104"/>
        <v>#N/A</v>
      </c>
      <c r="N1304" s="8" t="e">
        <f t="shared" si="101"/>
        <v>#N/A</v>
      </c>
      <c r="O1304" s="23" t="e">
        <f t="shared" si="102"/>
        <v>#N/A</v>
      </c>
      <c r="AA1304" s="8"/>
      <c r="AB1304" s="7"/>
      <c r="AC1304" s="19"/>
      <c r="AD1304" s="7">
        <f>SUM($AB$8:AB1304)+CurrentInventory</f>
        <v>0</v>
      </c>
      <c r="AE1304" s="7" t="e">
        <f t="shared" si="105"/>
        <v>#N/A</v>
      </c>
    </row>
    <row r="1305" spans="11:31" x14ac:dyDescent="0.25">
      <c r="K1305" s="8" t="e">
        <f t="shared" si="103"/>
        <v>#N/A</v>
      </c>
      <c r="L1305" s="7" t="e">
        <f t="shared" si="104"/>
        <v>#N/A</v>
      </c>
      <c r="N1305" s="8" t="e">
        <f t="shared" si="101"/>
        <v>#N/A</v>
      </c>
      <c r="O1305" s="23" t="e">
        <f t="shared" si="102"/>
        <v>#N/A</v>
      </c>
      <c r="AA1305" s="8"/>
      <c r="AB1305" s="7"/>
      <c r="AC1305" s="19"/>
      <c r="AD1305" s="7">
        <f>SUM($AB$8:AB1305)+CurrentInventory</f>
        <v>0</v>
      </c>
      <c r="AE1305" s="7" t="e">
        <f t="shared" si="105"/>
        <v>#N/A</v>
      </c>
    </row>
    <row r="1306" spans="11:31" x14ac:dyDescent="0.25">
      <c r="K1306" s="8" t="e">
        <f t="shared" si="103"/>
        <v>#N/A</v>
      </c>
      <c r="L1306" s="7" t="e">
        <f t="shared" si="104"/>
        <v>#N/A</v>
      </c>
      <c r="N1306" s="8" t="e">
        <f t="shared" si="101"/>
        <v>#N/A</v>
      </c>
      <c r="O1306" s="23" t="e">
        <f t="shared" si="102"/>
        <v>#N/A</v>
      </c>
      <c r="AA1306" s="8"/>
      <c r="AB1306" s="7"/>
      <c r="AC1306" s="19"/>
      <c r="AD1306" s="7">
        <f>SUM($AB$8:AB1306)+CurrentInventory</f>
        <v>0</v>
      </c>
      <c r="AE1306" s="7" t="e">
        <f t="shared" si="105"/>
        <v>#N/A</v>
      </c>
    </row>
    <row r="1307" spans="11:31" x14ac:dyDescent="0.25">
      <c r="K1307" s="8" t="e">
        <f t="shared" si="103"/>
        <v>#N/A</v>
      </c>
      <c r="L1307" s="7" t="e">
        <f t="shared" si="104"/>
        <v>#N/A</v>
      </c>
      <c r="N1307" s="8" t="e">
        <f t="shared" si="101"/>
        <v>#N/A</v>
      </c>
      <c r="O1307" s="23" t="e">
        <f t="shared" si="102"/>
        <v>#N/A</v>
      </c>
      <c r="AA1307" s="8"/>
      <c r="AB1307" s="7"/>
      <c r="AC1307" s="19"/>
      <c r="AD1307" s="7">
        <f>SUM($AB$8:AB1307)+CurrentInventory</f>
        <v>0</v>
      </c>
      <c r="AE1307" s="7" t="e">
        <f t="shared" si="105"/>
        <v>#N/A</v>
      </c>
    </row>
    <row r="1308" spans="11:31" x14ac:dyDescent="0.25">
      <c r="K1308" s="8" t="e">
        <f t="shared" si="103"/>
        <v>#N/A</v>
      </c>
      <c r="L1308" s="7" t="e">
        <f t="shared" si="104"/>
        <v>#N/A</v>
      </c>
      <c r="N1308" s="8" t="e">
        <f t="shared" si="101"/>
        <v>#N/A</v>
      </c>
      <c r="O1308" s="23" t="e">
        <f t="shared" si="102"/>
        <v>#N/A</v>
      </c>
      <c r="AA1308" s="8"/>
      <c r="AB1308" s="7"/>
      <c r="AC1308" s="19"/>
      <c r="AD1308" s="7">
        <f>SUM($AB$8:AB1308)+CurrentInventory</f>
        <v>0</v>
      </c>
      <c r="AE1308" s="7" t="e">
        <f t="shared" si="105"/>
        <v>#N/A</v>
      </c>
    </row>
    <row r="1309" spans="11:31" x14ac:dyDescent="0.25">
      <c r="K1309" s="8" t="e">
        <f t="shared" si="103"/>
        <v>#N/A</v>
      </c>
      <c r="L1309" s="7" t="e">
        <f t="shared" si="104"/>
        <v>#N/A</v>
      </c>
      <c r="N1309" s="8" t="e">
        <f t="shared" si="101"/>
        <v>#N/A</v>
      </c>
      <c r="O1309" s="23" t="e">
        <f t="shared" si="102"/>
        <v>#N/A</v>
      </c>
      <c r="AA1309" s="8"/>
      <c r="AB1309" s="7"/>
      <c r="AC1309" s="19"/>
      <c r="AD1309" s="7">
        <f>SUM($AB$8:AB1309)+CurrentInventory</f>
        <v>0</v>
      </c>
      <c r="AE1309" s="7" t="e">
        <f t="shared" si="105"/>
        <v>#N/A</v>
      </c>
    </row>
    <row r="1310" spans="11:31" x14ac:dyDescent="0.25">
      <c r="K1310" s="8" t="e">
        <f t="shared" si="103"/>
        <v>#N/A</v>
      </c>
      <c r="L1310" s="7" t="e">
        <f t="shared" si="104"/>
        <v>#N/A</v>
      </c>
      <c r="N1310" s="8" t="e">
        <f t="shared" si="101"/>
        <v>#N/A</v>
      </c>
      <c r="O1310" s="23" t="e">
        <f t="shared" si="102"/>
        <v>#N/A</v>
      </c>
      <c r="AA1310" s="8"/>
      <c r="AB1310" s="7"/>
      <c r="AC1310" s="19"/>
      <c r="AD1310" s="7">
        <f>SUM($AB$8:AB1310)+CurrentInventory</f>
        <v>0</v>
      </c>
      <c r="AE1310" s="7" t="e">
        <f t="shared" si="105"/>
        <v>#N/A</v>
      </c>
    </row>
    <row r="1311" spans="11:31" x14ac:dyDescent="0.25">
      <c r="K1311" s="8" t="e">
        <f t="shared" si="103"/>
        <v>#N/A</v>
      </c>
      <c r="L1311" s="7" t="e">
        <f t="shared" si="104"/>
        <v>#N/A</v>
      </c>
      <c r="N1311" s="8" t="e">
        <f t="shared" si="101"/>
        <v>#N/A</v>
      </c>
      <c r="O1311" s="23" t="e">
        <f t="shared" si="102"/>
        <v>#N/A</v>
      </c>
      <c r="AA1311" s="8"/>
      <c r="AB1311" s="7"/>
      <c r="AC1311" s="19"/>
      <c r="AD1311" s="7">
        <f>SUM($AB$8:AB1311)+CurrentInventory</f>
        <v>0</v>
      </c>
      <c r="AE1311" s="7" t="e">
        <f t="shared" si="105"/>
        <v>#N/A</v>
      </c>
    </row>
    <row r="1312" spans="11:31" x14ac:dyDescent="0.25">
      <c r="K1312" s="8" t="e">
        <f t="shared" si="103"/>
        <v>#N/A</v>
      </c>
      <c r="L1312" s="7" t="e">
        <f t="shared" si="104"/>
        <v>#N/A</v>
      </c>
      <c r="N1312" s="8" t="e">
        <f t="shared" si="101"/>
        <v>#N/A</v>
      </c>
      <c r="O1312" s="23" t="e">
        <f t="shared" si="102"/>
        <v>#N/A</v>
      </c>
      <c r="AA1312" s="8"/>
      <c r="AB1312" s="7"/>
      <c r="AC1312" s="19"/>
      <c r="AD1312" s="7">
        <f>SUM($AB$8:AB1312)+CurrentInventory</f>
        <v>0</v>
      </c>
      <c r="AE1312" s="7" t="e">
        <f t="shared" si="105"/>
        <v>#N/A</v>
      </c>
    </row>
    <row r="1313" spans="11:31" x14ac:dyDescent="0.25">
      <c r="K1313" s="8" t="e">
        <f t="shared" si="103"/>
        <v>#N/A</v>
      </c>
      <c r="L1313" s="7" t="e">
        <f t="shared" si="104"/>
        <v>#N/A</v>
      </c>
      <c r="N1313" s="8" t="e">
        <f t="shared" si="101"/>
        <v>#N/A</v>
      </c>
      <c r="O1313" s="23" t="e">
        <f t="shared" si="102"/>
        <v>#N/A</v>
      </c>
      <c r="AA1313" s="8"/>
      <c r="AB1313" s="7"/>
      <c r="AC1313" s="19"/>
      <c r="AD1313" s="7">
        <f>SUM($AB$8:AB1313)+CurrentInventory</f>
        <v>0</v>
      </c>
      <c r="AE1313" s="7" t="e">
        <f t="shared" si="105"/>
        <v>#N/A</v>
      </c>
    </row>
    <row r="1314" spans="11:31" x14ac:dyDescent="0.25">
      <c r="K1314" s="8" t="e">
        <f t="shared" si="103"/>
        <v>#N/A</v>
      </c>
      <c r="L1314" s="7" t="e">
        <f t="shared" si="104"/>
        <v>#N/A</v>
      </c>
      <c r="N1314" s="8" t="e">
        <f t="shared" si="101"/>
        <v>#N/A</v>
      </c>
      <c r="O1314" s="23" t="e">
        <f t="shared" si="102"/>
        <v>#N/A</v>
      </c>
      <c r="AA1314" s="8"/>
      <c r="AB1314" s="7"/>
      <c r="AC1314" s="19"/>
      <c r="AD1314" s="7">
        <f>SUM($AB$8:AB1314)+CurrentInventory</f>
        <v>0</v>
      </c>
      <c r="AE1314" s="7" t="e">
        <f t="shared" si="105"/>
        <v>#N/A</v>
      </c>
    </row>
    <row r="1315" spans="11:31" x14ac:dyDescent="0.25">
      <c r="K1315" s="8" t="e">
        <f t="shared" si="103"/>
        <v>#N/A</v>
      </c>
      <c r="L1315" s="7" t="e">
        <f t="shared" si="104"/>
        <v>#N/A</v>
      </c>
      <c r="N1315" s="8" t="e">
        <f t="shared" si="101"/>
        <v>#N/A</v>
      </c>
      <c r="O1315" s="23" t="e">
        <f t="shared" si="102"/>
        <v>#N/A</v>
      </c>
      <c r="AA1315" s="8"/>
      <c r="AB1315" s="7"/>
      <c r="AC1315" s="19"/>
      <c r="AD1315" s="7">
        <f>SUM($AB$8:AB1315)+CurrentInventory</f>
        <v>0</v>
      </c>
      <c r="AE1315" s="7" t="e">
        <f t="shared" si="105"/>
        <v>#N/A</v>
      </c>
    </row>
    <row r="1316" spans="11:31" x14ac:dyDescent="0.25">
      <c r="K1316" s="8" t="e">
        <f t="shared" si="103"/>
        <v>#N/A</v>
      </c>
      <c r="L1316" s="7" t="e">
        <f t="shared" si="104"/>
        <v>#N/A</v>
      </c>
      <c r="N1316" s="8" t="e">
        <f t="shared" si="101"/>
        <v>#N/A</v>
      </c>
      <c r="O1316" s="23" t="e">
        <f t="shared" si="102"/>
        <v>#N/A</v>
      </c>
      <c r="AA1316" s="8"/>
      <c r="AB1316" s="7"/>
      <c r="AC1316" s="19"/>
      <c r="AD1316" s="7">
        <f>SUM($AB$8:AB1316)+CurrentInventory</f>
        <v>0</v>
      </c>
      <c r="AE1316" s="7" t="e">
        <f t="shared" si="105"/>
        <v>#N/A</v>
      </c>
    </row>
    <row r="1317" spans="11:31" x14ac:dyDescent="0.25">
      <c r="K1317" s="8" t="e">
        <f t="shared" si="103"/>
        <v>#N/A</v>
      </c>
      <c r="L1317" s="7" t="e">
        <f t="shared" si="104"/>
        <v>#N/A</v>
      </c>
      <c r="N1317" s="8" t="e">
        <f t="shared" si="101"/>
        <v>#N/A</v>
      </c>
      <c r="O1317" s="23" t="e">
        <f t="shared" si="102"/>
        <v>#N/A</v>
      </c>
      <c r="AA1317" s="8"/>
      <c r="AB1317" s="7"/>
      <c r="AC1317" s="19"/>
      <c r="AD1317" s="7">
        <f>SUM($AB$8:AB1317)+CurrentInventory</f>
        <v>0</v>
      </c>
      <c r="AE1317" s="7" t="e">
        <f t="shared" si="105"/>
        <v>#N/A</v>
      </c>
    </row>
    <row r="1318" spans="11:31" x14ac:dyDescent="0.25">
      <c r="K1318" s="8" t="e">
        <f t="shared" si="103"/>
        <v>#N/A</v>
      </c>
      <c r="L1318" s="7" t="e">
        <f t="shared" si="104"/>
        <v>#N/A</v>
      </c>
      <c r="N1318" s="8" t="e">
        <f t="shared" si="101"/>
        <v>#N/A</v>
      </c>
      <c r="O1318" s="23" t="e">
        <f t="shared" si="102"/>
        <v>#N/A</v>
      </c>
      <c r="AA1318" s="8"/>
      <c r="AB1318" s="7"/>
      <c r="AC1318" s="19"/>
      <c r="AD1318" s="7">
        <f>SUM($AB$8:AB1318)+CurrentInventory</f>
        <v>0</v>
      </c>
      <c r="AE1318" s="7" t="e">
        <f t="shared" si="105"/>
        <v>#N/A</v>
      </c>
    </row>
    <row r="1319" spans="11:31" x14ac:dyDescent="0.25">
      <c r="K1319" s="8" t="e">
        <f t="shared" si="103"/>
        <v>#N/A</v>
      </c>
      <c r="L1319" s="7" t="e">
        <f t="shared" si="104"/>
        <v>#N/A</v>
      </c>
      <c r="N1319" s="8" t="e">
        <f t="shared" si="101"/>
        <v>#N/A</v>
      </c>
      <c r="O1319" s="23" t="e">
        <f t="shared" si="102"/>
        <v>#N/A</v>
      </c>
      <c r="AA1319" s="8"/>
      <c r="AB1319" s="7"/>
      <c r="AC1319" s="19"/>
      <c r="AD1319" s="7">
        <f>SUM($AB$8:AB1319)+CurrentInventory</f>
        <v>0</v>
      </c>
      <c r="AE1319" s="7" t="e">
        <f t="shared" si="105"/>
        <v>#N/A</v>
      </c>
    </row>
    <row r="1320" spans="11:31" x14ac:dyDescent="0.25">
      <c r="K1320" s="8" t="e">
        <f t="shared" si="103"/>
        <v>#N/A</v>
      </c>
      <c r="L1320" s="7" t="e">
        <f t="shared" si="104"/>
        <v>#N/A</v>
      </c>
      <c r="N1320" s="8" t="e">
        <f t="shared" si="101"/>
        <v>#N/A</v>
      </c>
      <c r="O1320" s="23" t="e">
        <f t="shared" si="102"/>
        <v>#N/A</v>
      </c>
      <c r="AA1320" s="8"/>
      <c r="AB1320" s="7"/>
      <c r="AC1320" s="19"/>
      <c r="AD1320" s="7">
        <f>SUM($AB$8:AB1320)+CurrentInventory</f>
        <v>0</v>
      </c>
      <c r="AE1320" s="7" t="e">
        <f t="shared" si="105"/>
        <v>#N/A</v>
      </c>
    </row>
    <row r="1321" spans="11:31" x14ac:dyDescent="0.25">
      <c r="K1321" s="8" t="e">
        <f t="shared" si="103"/>
        <v>#N/A</v>
      </c>
      <c r="L1321" s="7" t="e">
        <f t="shared" si="104"/>
        <v>#N/A</v>
      </c>
      <c r="N1321" s="8" t="e">
        <f t="shared" si="101"/>
        <v>#N/A</v>
      </c>
      <c r="O1321" s="23" t="e">
        <f t="shared" si="102"/>
        <v>#N/A</v>
      </c>
      <c r="AA1321" s="8"/>
      <c r="AB1321" s="7"/>
      <c r="AC1321" s="19"/>
      <c r="AD1321" s="7">
        <f>SUM($AB$8:AB1321)+CurrentInventory</f>
        <v>0</v>
      </c>
      <c r="AE1321" s="7" t="e">
        <f t="shared" si="105"/>
        <v>#N/A</v>
      </c>
    </row>
    <row r="1322" spans="11:31" x14ac:dyDescent="0.25">
      <c r="K1322" s="8" t="e">
        <f t="shared" si="103"/>
        <v>#N/A</v>
      </c>
      <c r="L1322" s="7" t="e">
        <f t="shared" si="104"/>
        <v>#N/A</v>
      </c>
      <c r="N1322" s="8" t="e">
        <f t="shared" si="101"/>
        <v>#N/A</v>
      </c>
      <c r="O1322" s="23" t="e">
        <f t="shared" si="102"/>
        <v>#N/A</v>
      </c>
      <c r="AA1322" s="8"/>
      <c r="AB1322" s="7"/>
      <c r="AC1322" s="19"/>
      <c r="AD1322" s="7">
        <f>SUM($AB$8:AB1322)+CurrentInventory</f>
        <v>0</v>
      </c>
      <c r="AE1322" s="7" t="e">
        <f t="shared" si="105"/>
        <v>#N/A</v>
      </c>
    </row>
    <row r="1323" spans="11:31" x14ac:dyDescent="0.25">
      <c r="K1323" s="8" t="e">
        <f t="shared" si="103"/>
        <v>#N/A</v>
      </c>
      <c r="L1323" s="7" t="e">
        <f t="shared" si="104"/>
        <v>#N/A</v>
      </c>
      <c r="N1323" s="8" t="e">
        <f t="shared" si="101"/>
        <v>#N/A</v>
      </c>
      <c r="O1323" s="23" t="e">
        <f t="shared" si="102"/>
        <v>#N/A</v>
      </c>
      <c r="AA1323" s="8"/>
      <c r="AB1323" s="7"/>
      <c r="AC1323" s="19"/>
      <c r="AD1323" s="7">
        <f>SUM($AB$8:AB1323)+CurrentInventory</f>
        <v>0</v>
      </c>
      <c r="AE1323" s="7" t="e">
        <f t="shared" si="105"/>
        <v>#N/A</v>
      </c>
    </row>
    <row r="1324" spans="11:31" x14ac:dyDescent="0.25">
      <c r="K1324" s="8" t="e">
        <f t="shared" si="103"/>
        <v>#N/A</v>
      </c>
      <c r="L1324" s="7" t="e">
        <f t="shared" si="104"/>
        <v>#N/A</v>
      </c>
      <c r="N1324" s="8" t="e">
        <f t="shared" si="101"/>
        <v>#N/A</v>
      </c>
      <c r="O1324" s="23" t="e">
        <f t="shared" si="102"/>
        <v>#N/A</v>
      </c>
      <c r="AA1324" s="8"/>
      <c r="AB1324" s="7"/>
      <c r="AC1324" s="19"/>
      <c r="AD1324" s="7">
        <f>SUM($AB$8:AB1324)+CurrentInventory</f>
        <v>0</v>
      </c>
      <c r="AE1324" s="7" t="e">
        <f t="shared" si="105"/>
        <v>#N/A</v>
      </c>
    </row>
    <row r="1325" spans="11:31" x14ac:dyDescent="0.25">
      <c r="K1325" s="8" t="e">
        <f t="shared" si="103"/>
        <v>#N/A</v>
      </c>
      <c r="L1325" s="7" t="e">
        <f t="shared" si="104"/>
        <v>#N/A</v>
      </c>
      <c r="N1325" s="8" t="e">
        <f t="shared" si="101"/>
        <v>#N/A</v>
      </c>
      <c r="O1325" s="23" t="e">
        <f t="shared" si="102"/>
        <v>#N/A</v>
      </c>
      <c r="AA1325" s="8"/>
      <c r="AB1325" s="7"/>
      <c r="AC1325" s="19"/>
      <c r="AD1325" s="7">
        <f>SUM($AB$8:AB1325)+CurrentInventory</f>
        <v>0</v>
      </c>
      <c r="AE1325" s="7" t="e">
        <f t="shared" si="105"/>
        <v>#N/A</v>
      </c>
    </row>
    <row r="1326" spans="11:31" x14ac:dyDescent="0.25">
      <c r="K1326" s="8" t="e">
        <f t="shared" si="103"/>
        <v>#N/A</v>
      </c>
      <c r="L1326" s="7" t="e">
        <f t="shared" si="104"/>
        <v>#N/A</v>
      </c>
      <c r="N1326" s="8" t="e">
        <f t="shared" si="101"/>
        <v>#N/A</v>
      </c>
      <c r="O1326" s="23" t="e">
        <f t="shared" si="102"/>
        <v>#N/A</v>
      </c>
      <c r="AA1326" s="8"/>
      <c r="AB1326" s="7"/>
      <c r="AC1326" s="19"/>
      <c r="AD1326" s="7">
        <f>SUM($AB$8:AB1326)+CurrentInventory</f>
        <v>0</v>
      </c>
      <c r="AE1326" s="7" t="e">
        <f t="shared" si="105"/>
        <v>#N/A</v>
      </c>
    </row>
    <row r="1327" spans="11:31" x14ac:dyDescent="0.25">
      <c r="K1327" s="8" t="e">
        <f t="shared" si="103"/>
        <v>#N/A</v>
      </c>
      <c r="L1327" s="7" t="e">
        <f t="shared" si="104"/>
        <v>#N/A</v>
      </c>
      <c r="N1327" s="8" t="e">
        <f t="shared" si="101"/>
        <v>#N/A</v>
      </c>
      <c r="O1327" s="23" t="e">
        <f t="shared" si="102"/>
        <v>#N/A</v>
      </c>
      <c r="AA1327" s="8"/>
      <c r="AB1327" s="7"/>
      <c r="AC1327" s="19"/>
      <c r="AD1327" s="7">
        <f>SUM($AB$8:AB1327)+CurrentInventory</f>
        <v>0</v>
      </c>
      <c r="AE1327" s="7" t="e">
        <f t="shared" si="105"/>
        <v>#N/A</v>
      </c>
    </row>
    <row r="1328" spans="11:31" x14ac:dyDescent="0.25">
      <c r="K1328" s="8" t="e">
        <f t="shared" si="103"/>
        <v>#N/A</v>
      </c>
      <c r="L1328" s="7" t="e">
        <f t="shared" si="104"/>
        <v>#N/A</v>
      </c>
      <c r="N1328" s="8" t="e">
        <f t="shared" si="101"/>
        <v>#N/A</v>
      </c>
      <c r="O1328" s="23" t="e">
        <f t="shared" si="102"/>
        <v>#N/A</v>
      </c>
      <c r="AA1328" s="8"/>
      <c r="AB1328" s="7"/>
      <c r="AC1328" s="19"/>
      <c r="AD1328" s="7">
        <f>SUM($AB$8:AB1328)+CurrentInventory</f>
        <v>0</v>
      </c>
      <c r="AE1328" s="7" t="e">
        <f t="shared" si="105"/>
        <v>#N/A</v>
      </c>
    </row>
    <row r="1329" spans="11:31" x14ac:dyDescent="0.25">
      <c r="K1329" s="8" t="e">
        <f t="shared" si="103"/>
        <v>#N/A</v>
      </c>
      <c r="L1329" s="7" t="e">
        <f t="shared" si="104"/>
        <v>#N/A</v>
      </c>
      <c r="N1329" s="8" t="e">
        <f t="shared" si="101"/>
        <v>#N/A</v>
      </c>
      <c r="O1329" s="23" t="e">
        <f t="shared" si="102"/>
        <v>#N/A</v>
      </c>
      <c r="AA1329" s="8"/>
      <c r="AB1329" s="7"/>
      <c r="AC1329" s="19"/>
      <c r="AD1329" s="7">
        <f>SUM($AB$8:AB1329)+CurrentInventory</f>
        <v>0</v>
      </c>
      <c r="AE1329" s="7" t="e">
        <f t="shared" si="105"/>
        <v>#N/A</v>
      </c>
    </row>
    <row r="1330" spans="11:31" x14ac:dyDescent="0.25">
      <c r="K1330" s="8" t="e">
        <f t="shared" si="103"/>
        <v>#N/A</v>
      </c>
      <c r="L1330" s="7" t="e">
        <f t="shared" si="104"/>
        <v>#N/A</v>
      </c>
      <c r="N1330" s="8" t="e">
        <f t="shared" si="101"/>
        <v>#N/A</v>
      </c>
      <c r="O1330" s="23" t="e">
        <f t="shared" si="102"/>
        <v>#N/A</v>
      </c>
      <c r="AA1330" s="8"/>
      <c r="AB1330" s="7"/>
      <c r="AC1330" s="19"/>
      <c r="AD1330" s="7">
        <f>SUM($AB$8:AB1330)+CurrentInventory</f>
        <v>0</v>
      </c>
      <c r="AE1330" s="7" t="e">
        <f t="shared" si="105"/>
        <v>#N/A</v>
      </c>
    </row>
    <row r="1331" spans="11:31" x14ac:dyDescent="0.25">
      <c r="K1331" s="8" t="e">
        <f t="shared" si="103"/>
        <v>#N/A</v>
      </c>
      <c r="L1331" s="7" t="e">
        <f t="shared" si="104"/>
        <v>#N/A</v>
      </c>
      <c r="N1331" s="8" t="e">
        <f t="shared" si="101"/>
        <v>#N/A</v>
      </c>
      <c r="O1331" s="23" t="e">
        <f t="shared" si="102"/>
        <v>#N/A</v>
      </c>
      <c r="AA1331" s="8"/>
      <c r="AB1331" s="7"/>
      <c r="AC1331" s="19"/>
      <c r="AD1331" s="7">
        <f>SUM($AB$8:AB1331)+CurrentInventory</f>
        <v>0</v>
      </c>
      <c r="AE1331" s="7" t="e">
        <f t="shared" si="105"/>
        <v>#N/A</v>
      </c>
    </row>
    <row r="1332" spans="11:31" x14ac:dyDescent="0.25">
      <c r="K1332" s="8" t="e">
        <f t="shared" si="103"/>
        <v>#N/A</v>
      </c>
      <c r="L1332" s="7" t="e">
        <f t="shared" si="104"/>
        <v>#N/A</v>
      </c>
      <c r="N1332" s="8" t="e">
        <f t="shared" si="101"/>
        <v>#N/A</v>
      </c>
      <c r="O1332" s="23" t="e">
        <f t="shared" si="102"/>
        <v>#N/A</v>
      </c>
      <c r="AA1332" s="8"/>
      <c r="AB1332" s="7"/>
      <c r="AC1332" s="19"/>
      <c r="AD1332" s="7">
        <f>SUM($AB$8:AB1332)+CurrentInventory</f>
        <v>0</v>
      </c>
      <c r="AE1332" s="7" t="e">
        <f t="shared" si="105"/>
        <v>#N/A</v>
      </c>
    </row>
    <row r="1333" spans="11:31" x14ac:dyDescent="0.25">
      <c r="K1333" s="8" t="e">
        <f t="shared" si="103"/>
        <v>#N/A</v>
      </c>
      <c r="L1333" s="7" t="e">
        <f t="shared" si="104"/>
        <v>#N/A</v>
      </c>
      <c r="N1333" s="8" t="e">
        <f t="shared" si="101"/>
        <v>#N/A</v>
      </c>
      <c r="O1333" s="23" t="e">
        <f t="shared" si="102"/>
        <v>#N/A</v>
      </c>
      <c r="AA1333" s="8"/>
      <c r="AB1333" s="7"/>
      <c r="AC1333" s="19"/>
      <c r="AD1333" s="7">
        <f>SUM($AB$8:AB1333)+CurrentInventory</f>
        <v>0</v>
      </c>
      <c r="AE1333" s="7" t="e">
        <f t="shared" si="105"/>
        <v>#N/A</v>
      </c>
    </row>
    <row r="1334" spans="11:31" x14ac:dyDescent="0.25">
      <c r="K1334" s="8" t="e">
        <f t="shared" si="103"/>
        <v>#N/A</v>
      </c>
      <c r="L1334" s="7" t="e">
        <f t="shared" si="104"/>
        <v>#N/A</v>
      </c>
      <c r="N1334" s="8" t="e">
        <f t="shared" si="101"/>
        <v>#N/A</v>
      </c>
      <c r="O1334" s="23" t="e">
        <f t="shared" si="102"/>
        <v>#N/A</v>
      </c>
      <c r="AA1334" s="8"/>
      <c r="AB1334" s="7"/>
      <c r="AC1334" s="19"/>
      <c r="AD1334" s="7">
        <f>SUM($AB$8:AB1334)+CurrentInventory</f>
        <v>0</v>
      </c>
      <c r="AE1334" s="7" t="e">
        <f t="shared" si="105"/>
        <v>#N/A</v>
      </c>
    </row>
    <row r="1335" spans="11:31" x14ac:dyDescent="0.25">
      <c r="K1335" s="8" t="e">
        <f t="shared" si="103"/>
        <v>#N/A</v>
      </c>
      <c r="L1335" s="7" t="e">
        <f t="shared" si="104"/>
        <v>#N/A</v>
      </c>
      <c r="N1335" s="8" t="e">
        <f t="shared" si="101"/>
        <v>#N/A</v>
      </c>
      <c r="O1335" s="23" t="e">
        <f t="shared" si="102"/>
        <v>#N/A</v>
      </c>
      <c r="AA1335" s="8"/>
      <c r="AB1335" s="7"/>
      <c r="AC1335" s="19"/>
      <c r="AD1335" s="7">
        <f>SUM($AB$8:AB1335)+CurrentInventory</f>
        <v>0</v>
      </c>
      <c r="AE1335" s="7" t="e">
        <f t="shared" si="105"/>
        <v>#N/A</v>
      </c>
    </row>
    <row r="1336" spans="11:31" x14ac:dyDescent="0.25">
      <c r="K1336" s="8" t="e">
        <f t="shared" si="103"/>
        <v>#N/A</v>
      </c>
      <c r="L1336" s="7" t="e">
        <f t="shared" si="104"/>
        <v>#N/A</v>
      </c>
      <c r="N1336" s="8" t="e">
        <f t="shared" si="101"/>
        <v>#N/A</v>
      </c>
      <c r="O1336" s="23" t="e">
        <f t="shared" si="102"/>
        <v>#N/A</v>
      </c>
      <c r="AA1336" s="8"/>
      <c r="AB1336" s="7"/>
      <c r="AC1336" s="19"/>
      <c r="AD1336" s="7">
        <f>SUM($AB$8:AB1336)+CurrentInventory</f>
        <v>0</v>
      </c>
      <c r="AE1336" s="7" t="e">
        <f t="shared" si="105"/>
        <v>#N/A</v>
      </c>
    </row>
    <row r="1337" spans="11:31" x14ac:dyDescent="0.25">
      <c r="K1337" s="8" t="e">
        <f t="shared" si="103"/>
        <v>#N/A</v>
      </c>
      <c r="L1337" s="7" t="e">
        <f t="shared" si="104"/>
        <v>#N/A</v>
      </c>
      <c r="N1337" s="8" t="e">
        <f t="shared" si="101"/>
        <v>#N/A</v>
      </c>
      <c r="O1337" s="23" t="e">
        <f t="shared" si="102"/>
        <v>#N/A</v>
      </c>
      <c r="AA1337" s="8"/>
      <c r="AB1337" s="7"/>
      <c r="AC1337" s="19"/>
      <c r="AD1337" s="7">
        <f>SUM($AB$8:AB1337)+CurrentInventory</f>
        <v>0</v>
      </c>
      <c r="AE1337" s="7" t="e">
        <f t="shared" si="105"/>
        <v>#N/A</v>
      </c>
    </row>
    <row r="1338" spans="11:31" x14ac:dyDescent="0.25">
      <c r="K1338" s="8" t="e">
        <f t="shared" si="103"/>
        <v>#N/A</v>
      </c>
      <c r="L1338" s="7" t="e">
        <f t="shared" si="104"/>
        <v>#N/A</v>
      </c>
      <c r="N1338" s="8" t="e">
        <f t="shared" si="101"/>
        <v>#N/A</v>
      </c>
      <c r="O1338" s="23" t="e">
        <f t="shared" si="102"/>
        <v>#N/A</v>
      </c>
      <c r="AA1338" s="8"/>
      <c r="AB1338" s="7"/>
      <c r="AC1338" s="19"/>
      <c r="AD1338" s="7">
        <f>SUM($AB$8:AB1338)+CurrentInventory</f>
        <v>0</v>
      </c>
      <c r="AE1338" s="7" t="e">
        <f t="shared" si="105"/>
        <v>#N/A</v>
      </c>
    </row>
    <row r="1339" spans="11:31" x14ac:dyDescent="0.25">
      <c r="K1339" s="8" t="e">
        <f t="shared" si="103"/>
        <v>#N/A</v>
      </c>
      <c r="L1339" s="7" t="e">
        <f t="shared" si="104"/>
        <v>#N/A</v>
      </c>
      <c r="N1339" s="8" t="e">
        <f t="shared" si="101"/>
        <v>#N/A</v>
      </c>
      <c r="O1339" s="23" t="e">
        <f t="shared" si="102"/>
        <v>#N/A</v>
      </c>
      <c r="AA1339" s="8"/>
      <c r="AB1339" s="7"/>
      <c r="AC1339" s="19"/>
      <c r="AD1339" s="7">
        <f>SUM($AB$8:AB1339)+CurrentInventory</f>
        <v>0</v>
      </c>
      <c r="AE1339" s="7" t="e">
        <f t="shared" si="105"/>
        <v>#N/A</v>
      </c>
    </row>
    <row r="1340" spans="11:31" x14ac:dyDescent="0.25">
      <c r="K1340" s="8" t="e">
        <f t="shared" si="103"/>
        <v>#N/A</v>
      </c>
      <c r="L1340" s="7" t="e">
        <f t="shared" si="104"/>
        <v>#N/A</v>
      </c>
      <c r="N1340" s="8" t="e">
        <f t="shared" si="101"/>
        <v>#N/A</v>
      </c>
      <c r="O1340" s="23" t="e">
        <f t="shared" si="102"/>
        <v>#N/A</v>
      </c>
      <c r="AA1340" s="8"/>
      <c r="AB1340" s="7"/>
      <c r="AC1340" s="19"/>
      <c r="AD1340" s="7">
        <f>SUM($AB$8:AB1340)+CurrentInventory</f>
        <v>0</v>
      </c>
      <c r="AE1340" s="7" t="e">
        <f t="shared" si="105"/>
        <v>#N/A</v>
      </c>
    </row>
    <row r="1341" spans="11:31" x14ac:dyDescent="0.25">
      <c r="K1341" s="8" t="e">
        <f t="shared" si="103"/>
        <v>#N/A</v>
      </c>
      <c r="L1341" s="7" t="e">
        <f t="shared" si="104"/>
        <v>#N/A</v>
      </c>
      <c r="N1341" s="8" t="e">
        <f t="shared" si="101"/>
        <v>#N/A</v>
      </c>
      <c r="O1341" s="23" t="e">
        <f t="shared" si="102"/>
        <v>#N/A</v>
      </c>
      <c r="AA1341" s="8"/>
      <c r="AB1341" s="7"/>
      <c r="AC1341" s="19"/>
      <c r="AD1341" s="7">
        <f>SUM($AB$8:AB1341)+CurrentInventory</f>
        <v>0</v>
      </c>
      <c r="AE1341" s="7" t="e">
        <f t="shared" si="105"/>
        <v>#N/A</v>
      </c>
    </row>
    <row r="1342" spans="11:31" x14ac:dyDescent="0.25">
      <c r="K1342" s="8" t="e">
        <f t="shared" si="103"/>
        <v>#N/A</v>
      </c>
      <c r="L1342" s="7" t="e">
        <f t="shared" si="104"/>
        <v>#N/A</v>
      </c>
      <c r="N1342" s="8" t="e">
        <f t="shared" si="101"/>
        <v>#N/A</v>
      </c>
      <c r="O1342" s="23" t="e">
        <f t="shared" si="102"/>
        <v>#N/A</v>
      </c>
      <c r="AA1342" s="8"/>
      <c r="AB1342" s="7"/>
      <c r="AC1342" s="19"/>
      <c r="AD1342" s="7">
        <f>SUM($AB$8:AB1342)+CurrentInventory</f>
        <v>0</v>
      </c>
      <c r="AE1342" s="7" t="e">
        <f t="shared" si="105"/>
        <v>#N/A</v>
      </c>
    </row>
    <row r="1343" spans="11:31" x14ac:dyDescent="0.25">
      <c r="K1343" s="8" t="e">
        <f t="shared" si="103"/>
        <v>#N/A</v>
      </c>
      <c r="L1343" s="7" t="e">
        <f t="shared" si="104"/>
        <v>#N/A</v>
      </c>
      <c r="N1343" s="8" t="e">
        <f t="shared" si="101"/>
        <v>#N/A</v>
      </c>
      <c r="O1343" s="23" t="e">
        <f t="shared" si="102"/>
        <v>#N/A</v>
      </c>
      <c r="AA1343" s="8"/>
      <c r="AB1343" s="7"/>
      <c r="AC1343" s="19"/>
      <c r="AD1343" s="7">
        <f>SUM($AB$8:AB1343)+CurrentInventory</f>
        <v>0</v>
      </c>
      <c r="AE1343" s="7" t="e">
        <f t="shared" si="105"/>
        <v>#N/A</v>
      </c>
    </row>
    <row r="1344" spans="11:31" x14ac:dyDescent="0.25">
      <c r="K1344" s="8" t="e">
        <f t="shared" si="103"/>
        <v>#N/A</v>
      </c>
      <c r="L1344" s="7" t="e">
        <f t="shared" si="104"/>
        <v>#N/A</v>
      </c>
      <c r="N1344" s="8" t="e">
        <f t="shared" si="101"/>
        <v>#N/A</v>
      </c>
      <c r="O1344" s="23" t="e">
        <f t="shared" si="102"/>
        <v>#N/A</v>
      </c>
      <c r="AA1344" s="8"/>
      <c r="AB1344" s="7"/>
      <c r="AC1344" s="19"/>
      <c r="AD1344" s="7">
        <f>SUM($AB$8:AB1344)+CurrentInventory</f>
        <v>0</v>
      </c>
      <c r="AE1344" s="7" t="e">
        <f t="shared" si="105"/>
        <v>#N/A</v>
      </c>
    </row>
    <row r="1345" spans="11:31" x14ac:dyDescent="0.25">
      <c r="K1345" s="8" t="e">
        <f t="shared" si="103"/>
        <v>#N/A</v>
      </c>
      <c r="L1345" s="7" t="e">
        <f t="shared" si="104"/>
        <v>#N/A</v>
      </c>
      <c r="N1345" s="8" t="e">
        <f t="shared" si="101"/>
        <v>#N/A</v>
      </c>
      <c r="O1345" s="23" t="e">
        <f t="shared" si="102"/>
        <v>#N/A</v>
      </c>
      <c r="AA1345" s="8"/>
      <c r="AB1345" s="7"/>
      <c r="AC1345" s="19"/>
      <c r="AD1345" s="7">
        <f>SUM($AB$8:AB1345)+CurrentInventory</f>
        <v>0</v>
      </c>
      <c r="AE1345" s="7" t="e">
        <f t="shared" si="105"/>
        <v>#N/A</v>
      </c>
    </row>
    <row r="1346" spans="11:31" x14ac:dyDescent="0.25">
      <c r="K1346" s="8" t="e">
        <f t="shared" si="103"/>
        <v>#N/A</v>
      </c>
      <c r="L1346" s="7" t="e">
        <f t="shared" si="104"/>
        <v>#N/A</v>
      </c>
      <c r="N1346" s="8" t="e">
        <f t="shared" si="101"/>
        <v>#N/A</v>
      </c>
      <c r="O1346" s="23" t="e">
        <f t="shared" si="102"/>
        <v>#N/A</v>
      </c>
      <c r="AA1346" s="8"/>
      <c r="AB1346" s="7"/>
      <c r="AC1346" s="19"/>
      <c r="AD1346" s="7">
        <f>SUM($AB$8:AB1346)+CurrentInventory</f>
        <v>0</v>
      </c>
      <c r="AE1346" s="7" t="e">
        <f t="shared" si="105"/>
        <v>#N/A</v>
      </c>
    </row>
    <row r="1347" spans="11:31" x14ac:dyDescent="0.25">
      <c r="K1347" s="8" t="e">
        <f t="shared" si="103"/>
        <v>#N/A</v>
      </c>
      <c r="L1347" s="7" t="e">
        <f t="shared" si="104"/>
        <v>#N/A</v>
      </c>
      <c r="N1347" s="8" t="e">
        <f t="shared" si="101"/>
        <v>#N/A</v>
      </c>
      <c r="O1347" s="23" t="e">
        <f t="shared" si="102"/>
        <v>#N/A</v>
      </c>
      <c r="AA1347" s="8"/>
      <c r="AB1347" s="7"/>
      <c r="AC1347" s="19"/>
      <c r="AD1347" s="7">
        <f>SUM($AB$8:AB1347)+CurrentInventory</f>
        <v>0</v>
      </c>
      <c r="AE1347" s="7" t="e">
        <f t="shared" si="105"/>
        <v>#N/A</v>
      </c>
    </row>
    <row r="1348" spans="11:31" x14ac:dyDescent="0.25">
      <c r="K1348" s="8" t="e">
        <f t="shared" si="103"/>
        <v>#N/A</v>
      </c>
      <c r="L1348" s="7" t="e">
        <f t="shared" si="104"/>
        <v>#N/A</v>
      </c>
      <c r="N1348" s="8" t="e">
        <f t="shared" si="101"/>
        <v>#N/A</v>
      </c>
      <c r="O1348" s="23" t="e">
        <f t="shared" si="102"/>
        <v>#N/A</v>
      </c>
      <c r="AA1348" s="8"/>
      <c r="AB1348" s="7"/>
      <c r="AC1348" s="19"/>
      <c r="AD1348" s="7">
        <f>SUM($AB$8:AB1348)+CurrentInventory</f>
        <v>0</v>
      </c>
      <c r="AE1348" s="7" t="e">
        <f t="shared" si="105"/>
        <v>#N/A</v>
      </c>
    </row>
    <row r="1349" spans="11:31" x14ac:dyDescent="0.25">
      <c r="K1349" s="8" t="e">
        <f t="shared" si="103"/>
        <v>#N/A</v>
      </c>
      <c r="L1349" s="7" t="e">
        <f t="shared" si="104"/>
        <v>#N/A</v>
      </c>
      <c r="N1349" s="8" t="e">
        <f t="shared" ref="N1349:N1412" si="106">K1349</f>
        <v>#N/A</v>
      </c>
      <c r="O1349" s="23" t="e">
        <f t="shared" ref="O1349:O1412" si="107">VLOOKUP(K1349,$B$4:$D$97, 3,TRUE)</f>
        <v>#N/A</v>
      </c>
      <c r="AA1349" s="8"/>
      <c r="AB1349" s="7"/>
      <c r="AC1349" s="19"/>
      <c r="AD1349" s="7">
        <f>SUM($AB$8:AB1349)+CurrentInventory</f>
        <v>0</v>
      </c>
      <c r="AE1349" s="7" t="e">
        <f t="shared" si="105"/>
        <v>#N/A</v>
      </c>
    </row>
    <row r="1350" spans="11:31" x14ac:dyDescent="0.25">
      <c r="K1350" s="8" t="e">
        <f t="shared" ref="K1350:K1413" si="108">IF(K1349+1&gt;MAX($B$4:$B$97), NA(), K1349+1)</f>
        <v>#N/A</v>
      </c>
      <c r="L1350" s="7" t="e">
        <f t="shared" ref="L1350:L1413" si="109">VLOOKUP(K1350,$B$4:$C$97, 2,TRUE)</f>
        <v>#N/A</v>
      </c>
      <c r="N1350" s="8" t="e">
        <f t="shared" si="106"/>
        <v>#N/A</v>
      </c>
      <c r="O1350" s="23" t="e">
        <f t="shared" si="107"/>
        <v>#N/A</v>
      </c>
      <c r="AA1350" s="8"/>
      <c r="AB1350" s="7"/>
      <c r="AC1350" s="19"/>
      <c r="AD1350" s="7">
        <f>SUM($AB$8:AB1350)+CurrentInventory</f>
        <v>0</v>
      </c>
      <c r="AE1350" s="7" t="e">
        <f t="shared" si="105"/>
        <v>#N/A</v>
      </c>
    </row>
    <row r="1351" spans="11:31" x14ac:dyDescent="0.25">
      <c r="K1351" s="8" t="e">
        <f t="shared" si="108"/>
        <v>#N/A</v>
      </c>
      <c r="L1351" s="7" t="e">
        <f t="shared" si="109"/>
        <v>#N/A</v>
      </c>
      <c r="N1351" s="8" t="e">
        <f t="shared" si="106"/>
        <v>#N/A</v>
      </c>
      <c r="O1351" s="23" t="e">
        <f t="shared" si="107"/>
        <v>#N/A</v>
      </c>
      <c r="AA1351" s="8"/>
      <c r="AB1351" s="7"/>
      <c r="AC1351" s="19"/>
      <c r="AD1351" s="7">
        <f>SUM($AB$8:AB1351)+CurrentInventory</f>
        <v>0</v>
      </c>
      <c r="AE1351" s="7" t="e">
        <f t="shared" si="105"/>
        <v>#N/A</v>
      </c>
    </row>
    <row r="1352" spans="11:31" x14ac:dyDescent="0.25">
      <c r="K1352" s="8" t="e">
        <f t="shared" si="108"/>
        <v>#N/A</v>
      </c>
      <c r="L1352" s="7" t="e">
        <f t="shared" si="109"/>
        <v>#N/A</v>
      </c>
      <c r="N1352" s="8" t="e">
        <f t="shared" si="106"/>
        <v>#N/A</v>
      </c>
      <c r="O1352" s="23" t="e">
        <f t="shared" si="107"/>
        <v>#N/A</v>
      </c>
      <c r="AA1352" s="8"/>
      <c r="AB1352" s="7"/>
      <c r="AC1352" s="19"/>
      <c r="AD1352" s="7">
        <f>SUM($AB$8:AB1352)+CurrentInventory</f>
        <v>0</v>
      </c>
      <c r="AE1352" s="7" t="e">
        <f t="shared" ref="AE1352:AE1415" si="110">VLOOKUP(AA1352,$K$4:$L$1579, 2, FALSE)</f>
        <v>#N/A</v>
      </c>
    </row>
    <row r="1353" spans="11:31" x14ac:dyDescent="0.25">
      <c r="K1353" s="8" t="e">
        <f t="shared" si="108"/>
        <v>#N/A</v>
      </c>
      <c r="L1353" s="7" t="e">
        <f t="shared" si="109"/>
        <v>#N/A</v>
      </c>
      <c r="N1353" s="8" t="e">
        <f t="shared" si="106"/>
        <v>#N/A</v>
      </c>
      <c r="O1353" s="23" t="e">
        <f t="shared" si="107"/>
        <v>#N/A</v>
      </c>
      <c r="AA1353" s="8"/>
      <c r="AB1353" s="7"/>
      <c r="AC1353" s="19"/>
      <c r="AD1353" s="7">
        <f>SUM($AB$8:AB1353)+CurrentInventory</f>
        <v>0</v>
      </c>
      <c r="AE1353" s="7" t="e">
        <f t="shared" si="110"/>
        <v>#N/A</v>
      </c>
    </row>
    <row r="1354" spans="11:31" x14ac:dyDescent="0.25">
      <c r="K1354" s="8" t="e">
        <f t="shared" si="108"/>
        <v>#N/A</v>
      </c>
      <c r="L1354" s="7" t="e">
        <f t="shared" si="109"/>
        <v>#N/A</v>
      </c>
      <c r="N1354" s="8" t="e">
        <f t="shared" si="106"/>
        <v>#N/A</v>
      </c>
      <c r="O1354" s="23" t="e">
        <f t="shared" si="107"/>
        <v>#N/A</v>
      </c>
      <c r="AA1354" s="8"/>
      <c r="AB1354" s="7"/>
      <c r="AC1354" s="19"/>
      <c r="AD1354" s="7">
        <f>SUM($AB$8:AB1354)+CurrentInventory</f>
        <v>0</v>
      </c>
      <c r="AE1354" s="7" t="e">
        <f t="shared" si="110"/>
        <v>#N/A</v>
      </c>
    </row>
    <row r="1355" spans="11:31" x14ac:dyDescent="0.25">
      <c r="K1355" s="8" t="e">
        <f t="shared" si="108"/>
        <v>#N/A</v>
      </c>
      <c r="L1355" s="7" t="e">
        <f t="shared" si="109"/>
        <v>#N/A</v>
      </c>
      <c r="N1355" s="8" t="e">
        <f t="shared" si="106"/>
        <v>#N/A</v>
      </c>
      <c r="O1355" s="23" t="e">
        <f t="shared" si="107"/>
        <v>#N/A</v>
      </c>
      <c r="AA1355" s="8"/>
      <c r="AB1355" s="7"/>
      <c r="AC1355" s="19"/>
      <c r="AD1355" s="7">
        <f>SUM($AB$8:AB1355)+CurrentInventory</f>
        <v>0</v>
      </c>
      <c r="AE1355" s="7" t="e">
        <f t="shared" si="110"/>
        <v>#N/A</v>
      </c>
    </row>
    <row r="1356" spans="11:31" x14ac:dyDescent="0.25">
      <c r="K1356" s="8" t="e">
        <f t="shared" si="108"/>
        <v>#N/A</v>
      </c>
      <c r="L1356" s="7" t="e">
        <f t="shared" si="109"/>
        <v>#N/A</v>
      </c>
      <c r="N1356" s="8" t="e">
        <f t="shared" si="106"/>
        <v>#N/A</v>
      </c>
      <c r="O1356" s="23" t="e">
        <f t="shared" si="107"/>
        <v>#N/A</v>
      </c>
      <c r="AA1356" s="8"/>
      <c r="AB1356" s="7"/>
      <c r="AC1356" s="19"/>
      <c r="AD1356" s="7">
        <f>SUM($AB$8:AB1356)+CurrentInventory</f>
        <v>0</v>
      </c>
      <c r="AE1356" s="7" t="e">
        <f t="shared" si="110"/>
        <v>#N/A</v>
      </c>
    </row>
    <row r="1357" spans="11:31" x14ac:dyDescent="0.25">
      <c r="K1357" s="8" t="e">
        <f t="shared" si="108"/>
        <v>#N/A</v>
      </c>
      <c r="L1357" s="7" t="e">
        <f t="shared" si="109"/>
        <v>#N/A</v>
      </c>
      <c r="N1357" s="8" t="e">
        <f t="shared" si="106"/>
        <v>#N/A</v>
      </c>
      <c r="O1357" s="23" t="e">
        <f t="shared" si="107"/>
        <v>#N/A</v>
      </c>
      <c r="AA1357" s="8"/>
      <c r="AB1357" s="7"/>
      <c r="AC1357" s="19"/>
      <c r="AD1357" s="7">
        <f>SUM($AB$8:AB1357)+CurrentInventory</f>
        <v>0</v>
      </c>
      <c r="AE1357" s="7" t="e">
        <f t="shared" si="110"/>
        <v>#N/A</v>
      </c>
    </row>
    <row r="1358" spans="11:31" x14ac:dyDescent="0.25">
      <c r="K1358" s="8" t="e">
        <f t="shared" si="108"/>
        <v>#N/A</v>
      </c>
      <c r="L1358" s="7" t="e">
        <f t="shared" si="109"/>
        <v>#N/A</v>
      </c>
      <c r="N1358" s="8" t="e">
        <f t="shared" si="106"/>
        <v>#N/A</v>
      </c>
      <c r="O1358" s="23" t="e">
        <f t="shared" si="107"/>
        <v>#N/A</v>
      </c>
      <c r="AA1358" s="8"/>
      <c r="AB1358" s="7"/>
      <c r="AC1358" s="19"/>
      <c r="AD1358" s="7">
        <f>SUM($AB$8:AB1358)+CurrentInventory</f>
        <v>0</v>
      </c>
      <c r="AE1358" s="7" t="e">
        <f t="shared" si="110"/>
        <v>#N/A</v>
      </c>
    </row>
    <row r="1359" spans="11:31" x14ac:dyDescent="0.25">
      <c r="K1359" s="8" t="e">
        <f t="shared" si="108"/>
        <v>#N/A</v>
      </c>
      <c r="L1359" s="7" t="e">
        <f t="shared" si="109"/>
        <v>#N/A</v>
      </c>
      <c r="N1359" s="8" t="e">
        <f t="shared" si="106"/>
        <v>#N/A</v>
      </c>
      <c r="O1359" s="23" t="e">
        <f t="shared" si="107"/>
        <v>#N/A</v>
      </c>
      <c r="AA1359" s="8"/>
      <c r="AB1359" s="7"/>
      <c r="AC1359" s="19"/>
      <c r="AD1359" s="7">
        <f>SUM($AB$8:AB1359)+CurrentInventory</f>
        <v>0</v>
      </c>
      <c r="AE1359" s="7" t="e">
        <f t="shared" si="110"/>
        <v>#N/A</v>
      </c>
    </row>
    <row r="1360" spans="11:31" x14ac:dyDescent="0.25">
      <c r="K1360" s="8" t="e">
        <f t="shared" si="108"/>
        <v>#N/A</v>
      </c>
      <c r="L1360" s="7" t="e">
        <f t="shared" si="109"/>
        <v>#N/A</v>
      </c>
      <c r="N1360" s="8" t="e">
        <f t="shared" si="106"/>
        <v>#N/A</v>
      </c>
      <c r="O1360" s="23" t="e">
        <f t="shared" si="107"/>
        <v>#N/A</v>
      </c>
      <c r="AA1360" s="8"/>
      <c r="AB1360" s="7"/>
      <c r="AC1360" s="19"/>
      <c r="AD1360" s="7">
        <f>SUM($AB$8:AB1360)+CurrentInventory</f>
        <v>0</v>
      </c>
      <c r="AE1360" s="7" t="e">
        <f t="shared" si="110"/>
        <v>#N/A</v>
      </c>
    </row>
    <row r="1361" spans="11:31" x14ac:dyDescent="0.25">
      <c r="K1361" s="8" t="e">
        <f t="shared" si="108"/>
        <v>#N/A</v>
      </c>
      <c r="L1361" s="7" t="e">
        <f t="shared" si="109"/>
        <v>#N/A</v>
      </c>
      <c r="N1361" s="8" t="e">
        <f t="shared" si="106"/>
        <v>#N/A</v>
      </c>
      <c r="O1361" s="23" t="e">
        <f t="shared" si="107"/>
        <v>#N/A</v>
      </c>
      <c r="AA1361" s="8"/>
      <c r="AB1361" s="7"/>
      <c r="AC1361" s="19"/>
      <c r="AD1361" s="7">
        <f>SUM($AB$8:AB1361)+CurrentInventory</f>
        <v>0</v>
      </c>
      <c r="AE1361" s="7" t="e">
        <f t="shared" si="110"/>
        <v>#N/A</v>
      </c>
    </row>
    <row r="1362" spans="11:31" x14ac:dyDescent="0.25">
      <c r="K1362" s="8" t="e">
        <f t="shared" si="108"/>
        <v>#N/A</v>
      </c>
      <c r="L1362" s="7" t="e">
        <f t="shared" si="109"/>
        <v>#N/A</v>
      </c>
      <c r="N1362" s="8" t="e">
        <f t="shared" si="106"/>
        <v>#N/A</v>
      </c>
      <c r="O1362" s="23" t="e">
        <f t="shared" si="107"/>
        <v>#N/A</v>
      </c>
      <c r="AA1362" s="8"/>
      <c r="AB1362" s="7"/>
      <c r="AC1362" s="19"/>
      <c r="AD1362" s="7">
        <f>SUM($AB$8:AB1362)+CurrentInventory</f>
        <v>0</v>
      </c>
      <c r="AE1362" s="7" t="e">
        <f t="shared" si="110"/>
        <v>#N/A</v>
      </c>
    </row>
    <row r="1363" spans="11:31" x14ac:dyDescent="0.25">
      <c r="K1363" s="8" t="e">
        <f t="shared" si="108"/>
        <v>#N/A</v>
      </c>
      <c r="L1363" s="7" t="e">
        <f t="shared" si="109"/>
        <v>#N/A</v>
      </c>
      <c r="N1363" s="8" t="e">
        <f t="shared" si="106"/>
        <v>#N/A</v>
      </c>
      <c r="O1363" s="23" t="e">
        <f t="shared" si="107"/>
        <v>#N/A</v>
      </c>
      <c r="AA1363" s="8"/>
      <c r="AB1363" s="7"/>
      <c r="AC1363" s="19"/>
      <c r="AD1363" s="7">
        <f>SUM($AB$8:AB1363)+CurrentInventory</f>
        <v>0</v>
      </c>
      <c r="AE1363" s="7" t="e">
        <f t="shared" si="110"/>
        <v>#N/A</v>
      </c>
    </row>
    <row r="1364" spans="11:31" x14ac:dyDescent="0.25">
      <c r="K1364" s="8" t="e">
        <f t="shared" si="108"/>
        <v>#N/A</v>
      </c>
      <c r="L1364" s="7" t="e">
        <f t="shared" si="109"/>
        <v>#N/A</v>
      </c>
      <c r="N1364" s="8" t="e">
        <f t="shared" si="106"/>
        <v>#N/A</v>
      </c>
      <c r="O1364" s="23" t="e">
        <f t="shared" si="107"/>
        <v>#N/A</v>
      </c>
      <c r="AA1364" s="8"/>
      <c r="AB1364" s="7"/>
      <c r="AC1364" s="19"/>
      <c r="AD1364" s="7">
        <f>SUM($AB$8:AB1364)+CurrentInventory</f>
        <v>0</v>
      </c>
      <c r="AE1364" s="7" t="e">
        <f t="shared" si="110"/>
        <v>#N/A</v>
      </c>
    </row>
    <row r="1365" spans="11:31" x14ac:dyDescent="0.25">
      <c r="K1365" s="8" t="e">
        <f t="shared" si="108"/>
        <v>#N/A</v>
      </c>
      <c r="L1365" s="7" t="e">
        <f t="shared" si="109"/>
        <v>#N/A</v>
      </c>
      <c r="N1365" s="8" t="e">
        <f t="shared" si="106"/>
        <v>#N/A</v>
      </c>
      <c r="O1365" s="23" t="e">
        <f t="shared" si="107"/>
        <v>#N/A</v>
      </c>
      <c r="AA1365" s="8"/>
      <c r="AB1365" s="7"/>
      <c r="AC1365" s="19"/>
      <c r="AD1365" s="7">
        <f>SUM($AB$8:AB1365)+CurrentInventory</f>
        <v>0</v>
      </c>
      <c r="AE1365" s="7" t="e">
        <f t="shared" si="110"/>
        <v>#N/A</v>
      </c>
    </row>
    <row r="1366" spans="11:31" x14ac:dyDescent="0.25">
      <c r="K1366" s="8" t="e">
        <f t="shared" si="108"/>
        <v>#N/A</v>
      </c>
      <c r="L1366" s="7" t="e">
        <f t="shared" si="109"/>
        <v>#N/A</v>
      </c>
      <c r="N1366" s="8" t="e">
        <f t="shared" si="106"/>
        <v>#N/A</v>
      </c>
      <c r="O1366" s="23" t="e">
        <f t="shared" si="107"/>
        <v>#N/A</v>
      </c>
      <c r="AA1366" s="8"/>
      <c r="AB1366" s="7"/>
      <c r="AC1366" s="19"/>
      <c r="AD1366" s="7">
        <f>SUM($AB$8:AB1366)+CurrentInventory</f>
        <v>0</v>
      </c>
      <c r="AE1366" s="7" t="e">
        <f t="shared" si="110"/>
        <v>#N/A</v>
      </c>
    </row>
    <row r="1367" spans="11:31" x14ac:dyDescent="0.25">
      <c r="K1367" s="8" t="e">
        <f t="shared" si="108"/>
        <v>#N/A</v>
      </c>
      <c r="L1367" s="7" t="e">
        <f t="shared" si="109"/>
        <v>#N/A</v>
      </c>
      <c r="N1367" s="8" t="e">
        <f t="shared" si="106"/>
        <v>#N/A</v>
      </c>
      <c r="O1367" s="23" t="e">
        <f t="shared" si="107"/>
        <v>#N/A</v>
      </c>
      <c r="AA1367" s="8"/>
      <c r="AB1367" s="7"/>
      <c r="AC1367" s="19"/>
      <c r="AD1367" s="7">
        <f>SUM($AB$8:AB1367)+CurrentInventory</f>
        <v>0</v>
      </c>
      <c r="AE1367" s="7" t="e">
        <f t="shared" si="110"/>
        <v>#N/A</v>
      </c>
    </row>
    <row r="1368" spans="11:31" x14ac:dyDescent="0.25">
      <c r="K1368" s="8" t="e">
        <f t="shared" si="108"/>
        <v>#N/A</v>
      </c>
      <c r="L1368" s="7" t="e">
        <f t="shared" si="109"/>
        <v>#N/A</v>
      </c>
      <c r="N1368" s="8" t="e">
        <f t="shared" si="106"/>
        <v>#N/A</v>
      </c>
      <c r="O1368" s="23" t="e">
        <f t="shared" si="107"/>
        <v>#N/A</v>
      </c>
      <c r="AA1368" s="8"/>
      <c r="AB1368" s="7"/>
      <c r="AC1368" s="19"/>
      <c r="AD1368" s="7">
        <f>SUM($AB$8:AB1368)+CurrentInventory</f>
        <v>0</v>
      </c>
      <c r="AE1368" s="7" t="e">
        <f t="shared" si="110"/>
        <v>#N/A</v>
      </c>
    </row>
    <row r="1369" spans="11:31" x14ac:dyDescent="0.25">
      <c r="K1369" s="8" t="e">
        <f t="shared" si="108"/>
        <v>#N/A</v>
      </c>
      <c r="L1369" s="7" t="e">
        <f t="shared" si="109"/>
        <v>#N/A</v>
      </c>
      <c r="N1369" s="8" t="e">
        <f t="shared" si="106"/>
        <v>#N/A</v>
      </c>
      <c r="O1369" s="23" t="e">
        <f t="shared" si="107"/>
        <v>#N/A</v>
      </c>
      <c r="AA1369" s="8"/>
      <c r="AB1369" s="7"/>
      <c r="AC1369" s="19"/>
      <c r="AD1369" s="7">
        <f>SUM($AB$8:AB1369)+CurrentInventory</f>
        <v>0</v>
      </c>
      <c r="AE1369" s="7" t="e">
        <f t="shared" si="110"/>
        <v>#N/A</v>
      </c>
    </row>
    <row r="1370" spans="11:31" x14ac:dyDescent="0.25">
      <c r="K1370" s="8" t="e">
        <f t="shared" si="108"/>
        <v>#N/A</v>
      </c>
      <c r="L1370" s="7" t="e">
        <f t="shared" si="109"/>
        <v>#N/A</v>
      </c>
      <c r="N1370" s="8" t="e">
        <f t="shared" si="106"/>
        <v>#N/A</v>
      </c>
      <c r="O1370" s="23" t="e">
        <f t="shared" si="107"/>
        <v>#N/A</v>
      </c>
      <c r="AA1370" s="8"/>
      <c r="AB1370" s="7"/>
      <c r="AC1370" s="19"/>
      <c r="AD1370" s="7">
        <f>SUM($AB$8:AB1370)+CurrentInventory</f>
        <v>0</v>
      </c>
      <c r="AE1370" s="7" t="e">
        <f t="shared" si="110"/>
        <v>#N/A</v>
      </c>
    </row>
    <row r="1371" spans="11:31" x14ac:dyDescent="0.25">
      <c r="K1371" s="8" t="e">
        <f t="shared" si="108"/>
        <v>#N/A</v>
      </c>
      <c r="L1371" s="7" t="e">
        <f t="shared" si="109"/>
        <v>#N/A</v>
      </c>
      <c r="N1371" s="8" t="e">
        <f t="shared" si="106"/>
        <v>#N/A</v>
      </c>
      <c r="O1371" s="23" t="e">
        <f t="shared" si="107"/>
        <v>#N/A</v>
      </c>
      <c r="AA1371" s="8"/>
      <c r="AB1371" s="7"/>
      <c r="AC1371" s="19"/>
      <c r="AD1371" s="7">
        <f>SUM($AB$8:AB1371)+CurrentInventory</f>
        <v>0</v>
      </c>
      <c r="AE1371" s="7" t="e">
        <f t="shared" si="110"/>
        <v>#N/A</v>
      </c>
    </row>
    <row r="1372" spans="11:31" x14ac:dyDescent="0.25">
      <c r="K1372" s="8" t="e">
        <f t="shared" si="108"/>
        <v>#N/A</v>
      </c>
      <c r="L1372" s="7" t="e">
        <f t="shared" si="109"/>
        <v>#N/A</v>
      </c>
      <c r="N1372" s="8" t="e">
        <f t="shared" si="106"/>
        <v>#N/A</v>
      </c>
      <c r="O1372" s="23" t="e">
        <f t="shared" si="107"/>
        <v>#N/A</v>
      </c>
      <c r="AA1372" s="8"/>
      <c r="AB1372" s="7"/>
      <c r="AC1372" s="19"/>
      <c r="AD1372" s="7">
        <f>SUM($AB$8:AB1372)+CurrentInventory</f>
        <v>0</v>
      </c>
      <c r="AE1372" s="7" t="e">
        <f t="shared" si="110"/>
        <v>#N/A</v>
      </c>
    </row>
    <row r="1373" spans="11:31" x14ac:dyDescent="0.25">
      <c r="K1373" s="8" t="e">
        <f t="shared" si="108"/>
        <v>#N/A</v>
      </c>
      <c r="L1373" s="7" t="e">
        <f t="shared" si="109"/>
        <v>#N/A</v>
      </c>
      <c r="N1373" s="8" t="e">
        <f t="shared" si="106"/>
        <v>#N/A</v>
      </c>
      <c r="O1373" s="23" t="e">
        <f t="shared" si="107"/>
        <v>#N/A</v>
      </c>
      <c r="AA1373" s="8"/>
      <c r="AB1373" s="7"/>
      <c r="AC1373" s="19"/>
      <c r="AD1373" s="7">
        <f>SUM($AB$8:AB1373)+CurrentInventory</f>
        <v>0</v>
      </c>
      <c r="AE1373" s="7" t="e">
        <f t="shared" si="110"/>
        <v>#N/A</v>
      </c>
    </row>
    <row r="1374" spans="11:31" x14ac:dyDescent="0.25">
      <c r="K1374" s="8" t="e">
        <f t="shared" si="108"/>
        <v>#N/A</v>
      </c>
      <c r="L1374" s="7" t="e">
        <f t="shared" si="109"/>
        <v>#N/A</v>
      </c>
      <c r="N1374" s="8" t="e">
        <f t="shared" si="106"/>
        <v>#N/A</v>
      </c>
      <c r="O1374" s="23" t="e">
        <f t="shared" si="107"/>
        <v>#N/A</v>
      </c>
      <c r="AA1374" s="8"/>
      <c r="AB1374" s="7"/>
      <c r="AC1374" s="19"/>
      <c r="AD1374" s="7">
        <f>SUM($AB$8:AB1374)+CurrentInventory</f>
        <v>0</v>
      </c>
      <c r="AE1374" s="7" t="e">
        <f t="shared" si="110"/>
        <v>#N/A</v>
      </c>
    </row>
    <row r="1375" spans="11:31" x14ac:dyDescent="0.25">
      <c r="K1375" s="8" t="e">
        <f t="shared" si="108"/>
        <v>#N/A</v>
      </c>
      <c r="L1375" s="7" t="e">
        <f t="shared" si="109"/>
        <v>#N/A</v>
      </c>
      <c r="N1375" s="8" t="e">
        <f t="shared" si="106"/>
        <v>#N/A</v>
      </c>
      <c r="O1375" s="23" t="e">
        <f t="shared" si="107"/>
        <v>#N/A</v>
      </c>
      <c r="AA1375" s="8"/>
      <c r="AB1375" s="7"/>
      <c r="AC1375" s="19"/>
      <c r="AD1375" s="7">
        <f>SUM($AB$8:AB1375)+CurrentInventory</f>
        <v>0</v>
      </c>
      <c r="AE1375" s="7" t="e">
        <f t="shared" si="110"/>
        <v>#N/A</v>
      </c>
    </row>
    <row r="1376" spans="11:31" x14ac:dyDescent="0.25">
      <c r="K1376" s="8" t="e">
        <f t="shared" si="108"/>
        <v>#N/A</v>
      </c>
      <c r="L1376" s="7" t="e">
        <f t="shared" si="109"/>
        <v>#N/A</v>
      </c>
      <c r="N1376" s="8" t="e">
        <f t="shared" si="106"/>
        <v>#N/A</v>
      </c>
      <c r="O1376" s="23" t="e">
        <f t="shared" si="107"/>
        <v>#N/A</v>
      </c>
      <c r="AA1376" s="8"/>
      <c r="AB1376" s="7"/>
      <c r="AC1376" s="19"/>
      <c r="AD1376" s="7">
        <f>SUM($AB$8:AB1376)+CurrentInventory</f>
        <v>0</v>
      </c>
      <c r="AE1376" s="7" t="e">
        <f t="shared" si="110"/>
        <v>#N/A</v>
      </c>
    </row>
    <row r="1377" spans="11:31" x14ac:dyDescent="0.25">
      <c r="K1377" s="8" t="e">
        <f t="shared" si="108"/>
        <v>#N/A</v>
      </c>
      <c r="L1377" s="7" t="e">
        <f t="shared" si="109"/>
        <v>#N/A</v>
      </c>
      <c r="N1377" s="8" t="e">
        <f t="shared" si="106"/>
        <v>#N/A</v>
      </c>
      <c r="O1377" s="23" t="e">
        <f t="shared" si="107"/>
        <v>#N/A</v>
      </c>
      <c r="AA1377" s="8"/>
      <c r="AB1377" s="7"/>
      <c r="AC1377" s="19"/>
      <c r="AD1377" s="7">
        <f>SUM($AB$8:AB1377)+CurrentInventory</f>
        <v>0</v>
      </c>
      <c r="AE1377" s="7" t="e">
        <f t="shared" si="110"/>
        <v>#N/A</v>
      </c>
    </row>
    <row r="1378" spans="11:31" x14ac:dyDescent="0.25">
      <c r="K1378" s="8" t="e">
        <f t="shared" si="108"/>
        <v>#N/A</v>
      </c>
      <c r="L1378" s="7" t="e">
        <f t="shared" si="109"/>
        <v>#N/A</v>
      </c>
      <c r="N1378" s="8" t="e">
        <f t="shared" si="106"/>
        <v>#N/A</v>
      </c>
      <c r="O1378" s="23" t="e">
        <f t="shared" si="107"/>
        <v>#N/A</v>
      </c>
      <c r="AA1378" s="8"/>
      <c r="AB1378" s="7"/>
      <c r="AC1378" s="19"/>
      <c r="AD1378" s="7">
        <f>SUM($AB$8:AB1378)+CurrentInventory</f>
        <v>0</v>
      </c>
      <c r="AE1378" s="7" t="e">
        <f t="shared" si="110"/>
        <v>#N/A</v>
      </c>
    </row>
    <row r="1379" spans="11:31" x14ac:dyDescent="0.25">
      <c r="K1379" s="8" t="e">
        <f t="shared" si="108"/>
        <v>#N/A</v>
      </c>
      <c r="L1379" s="7" t="e">
        <f t="shared" si="109"/>
        <v>#N/A</v>
      </c>
      <c r="N1379" s="8" t="e">
        <f t="shared" si="106"/>
        <v>#N/A</v>
      </c>
      <c r="O1379" s="23" t="e">
        <f t="shared" si="107"/>
        <v>#N/A</v>
      </c>
      <c r="AA1379" s="8"/>
      <c r="AB1379" s="7"/>
      <c r="AC1379" s="19"/>
      <c r="AD1379" s="7">
        <f>SUM($AB$8:AB1379)+CurrentInventory</f>
        <v>0</v>
      </c>
      <c r="AE1379" s="7" t="e">
        <f t="shared" si="110"/>
        <v>#N/A</v>
      </c>
    </row>
    <row r="1380" spans="11:31" x14ac:dyDescent="0.25">
      <c r="K1380" s="8" t="e">
        <f t="shared" si="108"/>
        <v>#N/A</v>
      </c>
      <c r="L1380" s="7" t="e">
        <f t="shared" si="109"/>
        <v>#N/A</v>
      </c>
      <c r="N1380" s="8" t="e">
        <f t="shared" si="106"/>
        <v>#N/A</v>
      </c>
      <c r="O1380" s="23" t="e">
        <f t="shared" si="107"/>
        <v>#N/A</v>
      </c>
      <c r="AA1380" s="8"/>
      <c r="AB1380" s="7"/>
      <c r="AC1380" s="19"/>
      <c r="AD1380" s="7">
        <f>SUM($AB$8:AB1380)+CurrentInventory</f>
        <v>0</v>
      </c>
      <c r="AE1380" s="7" t="e">
        <f t="shared" si="110"/>
        <v>#N/A</v>
      </c>
    </row>
    <row r="1381" spans="11:31" x14ac:dyDescent="0.25">
      <c r="K1381" s="8" t="e">
        <f t="shared" si="108"/>
        <v>#N/A</v>
      </c>
      <c r="L1381" s="7" t="e">
        <f t="shared" si="109"/>
        <v>#N/A</v>
      </c>
      <c r="N1381" s="8" t="e">
        <f t="shared" si="106"/>
        <v>#N/A</v>
      </c>
      <c r="O1381" s="23" t="e">
        <f t="shared" si="107"/>
        <v>#N/A</v>
      </c>
      <c r="AA1381" s="8"/>
      <c r="AB1381" s="7"/>
      <c r="AC1381" s="19"/>
      <c r="AD1381" s="7">
        <f>SUM($AB$8:AB1381)+CurrentInventory</f>
        <v>0</v>
      </c>
      <c r="AE1381" s="7" t="e">
        <f t="shared" si="110"/>
        <v>#N/A</v>
      </c>
    </row>
    <row r="1382" spans="11:31" x14ac:dyDescent="0.25">
      <c r="K1382" s="8" t="e">
        <f t="shared" si="108"/>
        <v>#N/A</v>
      </c>
      <c r="L1382" s="7" t="e">
        <f t="shared" si="109"/>
        <v>#N/A</v>
      </c>
      <c r="N1382" s="8" t="e">
        <f t="shared" si="106"/>
        <v>#N/A</v>
      </c>
      <c r="O1382" s="23" t="e">
        <f t="shared" si="107"/>
        <v>#N/A</v>
      </c>
      <c r="AA1382" s="8"/>
      <c r="AB1382" s="7"/>
      <c r="AC1382" s="19"/>
      <c r="AD1382" s="7">
        <f>SUM($AB$8:AB1382)+CurrentInventory</f>
        <v>0</v>
      </c>
      <c r="AE1382" s="7" t="e">
        <f t="shared" si="110"/>
        <v>#N/A</v>
      </c>
    </row>
    <row r="1383" spans="11:31" x14ac:dyDescent="0.25">
      <c r="K1383" s="8" t="e">
        <f t="shared" si="108"/>
        <v>#N/A</v>
      </c>
      <c r="L1383" s="7" t="e">
        <f t="shared" si="109"/>
        <v>#N/A</v>
      </c>
      <c r="N1383" s="8" t="e">
        <f t="shared" si="106"/>
        <v>#N/A</v>
      </c>
      <c r="O1383" s="23" t="e">
        <f t="shared" si="107"/>
        <v>#N/A</v>
      </c>
      <c r="AA1383" s="8"/>
      <c r="AB1383" s="7"/>
      <c r="AC1383" s="19"/>
      <c r="AD1383" s="7">
        <f>SUM($AB$8:AB1383)+CurrentInventory</f>
        <v>0</v>
      </c>
      <c r="AE1383" s="7" t="e">
        <f t="shared" si="110"/>
        <v>#N/A</v>
      </c>
    </row>
    <row r="1384" spans="11:31" x14ac:dyDescent="0.25">
      <c r="K1384" s="8" t="e">
        <f t="shared" si="108"/>
        <v>#N/A</v>
      </c>
      <c r="L1384" s="7" t="e">
        <f t="shared" si="109"/>
        <v>#N/A</v>
      </c>
      <c r="N1384" s="8" t="e">
        <f t="shared" si="106"/>
        <v>#N/A</v>
      </c>
      <c r="O1384" s="23" t="e">
        <f t="shared" si="107"/>
        <v>#N/A</v>
      </c>
      <c r="AA1384" s="8"/>
      <c r="AB1384" s="7"/>
      <c r="AC1384" s="19"/>
      <c r="AD1384" s="7">
        <f>SUM($AB$8:AB1384)+CurrentInventory</f>
        <v>0</v>
      </c>
      <c r="AE1384" s="7" t="e">
        <f t="shared" si="110"/>
        <v>#N/A</v>
      </c>
    </row>
    <row r="1385" spans="11:31" x14ac:dyDescent="0.25">
      <c r="K1385" s="8" t="e">
        <f t="shared" si="108"/>
        <v>#N/A</v>
      </c>
      <c r="L1385" s="7" t="e">
        <f t="shared" si="109"/>
        <v>#N/A</v>
      </c>
      <c r="N1385" s="8" t="e">
        <f t="shared" si="106"/>
        <v>#N/A</v>
      </c>
      <c r="O1385" s="23" t="e">
        <f t="shared" si="107"/>
        <v>#N/A</v>
      </c>
      <c r="AA1385" s="8"/>
      <c r="AB1385" s="7"/>
      <c r="AC1385" s="19"/>
      <c r="AD1385" s="7">
        <f>SUM($AB$8:AB1385)+CurrentInventory</f>
        <v>0</v>
      </c>
      <c r="AE1385" s="7" t="e">
        <f t="shared" si="110"/>
        <v>#N/A</v>
      </c>
    </row>
    <row r="1386" spans="11:31" x14ac:dyDescent="0.25">
      <c r="K1386" s="8" t="e">
        <f t="shared" si="108"/>
        <v>#N/A</v>
      </c>
      <c r="L1386" s="7" t="e">
        <f t="shared" si="109"/>
        <v>#N/A</v>
      </c>
      <c r="N1386" s="8" t="e">
        <f t="shared" si="106"/>
        <v>#N/A</v>
      </c>
      <c r="O1386" s="23" t="e">
        <f t="shared" si="107"/>
        <v>#N/A</v>
      </c>
      <c r="AA1386" s="8"/>
      <c r="AB1386" s="7"/>
      <c r="AC1386" s="19"/>
      <c r="AD1386" s="7">
        <f>SUM($AB$8:AB1386)+CurrentInventory</f>
        <v>0</v>
      </c>
      <c r="AE1386" s="7" t="e">
        <f t="shared" si="110"/>
        <v>#N/A</v>
      </c>
    </row>
    <row r="1387" spans="11:31" x14ac:dyDescent="0.25">
      <c r="K1387" s="8" t="e">
        <f t="shared" si="108"/>
        <v>#N/A</v>
      </c>
      <c r="L1387" s="7" t="e">
        <f t="shared" si="109"/>
        <v>#N/A</v>
      </c>
      <c r="N1387" s="8" t="e">
        <f t="shared" si="106"/>
        <v>#N/A</v>
      </c>
      <c r="O1387" s="23" t="e">
        <f t="shared" si="107"/>
        <v>#N/A</v>
      </c>
      <c r="AA1387" s="8"/>
      <c r="AB1387" s="7"/>
      <c r="AC1387" s="19"/>
      <c r="AD1387" s="7">
        <f>SUM($AB$8:AB1387)+CurrentInventory</f>
        <v>0</v>
      </c>
      <c r="AE1387" s="7" t="e">
        <f t="shared" si="110"/>
        <v>#N/A</v>
      </c>
    </row>
    <row r="1388" spans="11:31" x14ac:dyDescent="0.25">
      <c r="K1388" s="8" t="e">
        <f t="shared" si="108"/>
        <v>#N/A</v>
      </c>
      <c r="L1388" s="7" t="e">
        <f t="shared" si="109"/>
        <v>#N/A</v>
      </c>
      <c r="N1388" s="8" t="e">
        <f t="shared" si="106"/>
        <v>#N/A</v>
      </c>
      <c r="O1388" s="23" t="e">
        <f t="shared" si="107"/>
        <v>#N/A</v>
      </c>
      <c r="AA1388" s="8"/>
      <c r="AB1388" s="7"/>
      <c r="AC1388" s="19"/>
      <c r="AD1388" s="7">
        <f>SUM($AB$8:AB1388)+CurrentInventory</f>
        <v>0</v>
      </c>
      <c r="AE1388" s="7" t="e">
        <f t="shared" si="110"/>
        <v>#N/A</v>
      </c>
    </row>
    <row r="1389" spans="11:31" x14ac:dyDescent="0.25">
      <c r="K1389" s="8" t="e">
        <f t="shared" si="108"/>
        <v>#N/A</v>
      </c>
      <c r="L1389" s="7" t="e">
        <f t="shared" si="109"/>
        <v>#N/A</v>
      </c>
      <c r="N1389" s="8" t="e">
        <f t="shared" si="106"/>
        <v>#N/A</v>
      </c>
      <c r="O1389" s="23" t="e">
        <f t="shared" si="107"/>
        <v>#N/A</v>
      </c>
      <c r="AA1389" s="8"/>
      <c r="AB1389" s="7"/>
      <c r="AC1389" s="19"/>
      <c r="AD1389" s="7">
        <f>SUM($AB$8:AB1389)+CurrentInventory</f>
        <v>0</v>
      </c>
      <c r="AE1389" s="7" t="e">
        <f t="shared" si="110"/>
        <v>#N/A</v>
      </c>
    </row>
    <row r="1390" spans="11:31" x14ac:dyDescent="0.25">
      <c r="K1390" s="8" t="e">
        <f t="shared" si="108"/>
        <v>#N/A</v>
      </c>
      <c r="L1390" s="7" t="e">
        <f t="shared" si="109"/>
        <v>#N/A</v>
      </c>
      <c r="N1390" s="8" t="e">
        <f t="shared" si="106"/>
        <v>#N/A</v>
      </c>
      <c r="O1390" s="23" t="e">
        <f t="shared" si="107"/>
        <v>#N/A</v>
      </c>
      <c r="AA1390" s="8"/>
      <c r="AB1390" s="7"/>
      <c r="AC1390" s="19"/>
      <c r="AD1390" s="7">
        <f>SUM($AB$8:AB1390)+CurrentInventory</f>
        <v>0</v>
      </c>
      <c r="AE1390" s="7" t="e">
        <f t="shared" si="110"/>
        <v>#N/A</v>
      </c>
    </row>
    <row r="1391" spans="11:31" x14ac:dyDescent="0.25">
      <c r="K1391" s="8" t="e">
        <f t="shared" si="108"/>
        <v>#N/A</v>
      </c>
      <c r="L1391" s="7" t="e">
        <f t="shared" si="109"/>
        <v>#N/A</v>
      </c>
      <c r="N1391" s="8" t="e">
        <f t="shared" si="106"/>
        <v>#N/A</v>
      </c>
      <c r="O1391" s="23" t="e">
        <f t="shared" si="107"/>
        <v>#N/A</v>
      </c>
      <c r="AA1391" s="8"/>
      <c r="AB1391" s="7"/>
      <c r="AC1391" s="19"/>
      <c r="AD1391" s="7">
        <f>SUM($AB$8:AB1391)+CurrentInventory</f>
        <v>0</v>
      </c>
      <c r="AE1391" s="7" t="e">
        <f t="shared" si="110"/>
        <v>#N/A</v>
      </c>
    </row>
    <row r="1392" spans="11:31" x14ac:dyDescent="0.25">
      <c r="K1392" s="8" t="e">
        <f t="shared" si="108"/>
        <v>#N/A</v>
      </c>
      <c r="L1392" s="7" t="e">
        <f t="shared" si="109"/>
        <v>#N/A</v>
      </c>
      <c r="N1392" s="8" t="e">
        <f t="shared" si="106"/>
        <v>#N/A</v>
      </c>
      <c r="O1392" s="23" t="e">
        <f t="shared" si="107"/>
        <v>#N/A</v>
      </c>
      <c r="AA1392" s="8"/>
      <c r="AB1392" s="7"/>
      <c r="AC1392" s="19"/>
      <c r="AD1392" s="7">
        <f>SUM($AB$8:AB1392)+CurrentInventory</f>
        <v>0</v>
      </c>
      <c r="AE1392" s="7" t="e">
        <f t="shared" si="110"/>
        <v>#N/A</v>
      </c>
    </row>
    <row r="1393" spans="11:31" x14ac:dyDescent="0.25">
      <c r="K1393" s="8" t="e">
        <f t="shared" si="108"/>
        <v>#N/A</v>
      </c>
      <c r="L1393" s="7" t="e">
        <f t="shared" si="109"/>
        <v>#N/A</v>
      </c>
      <c r="N1393" s="8" t="e">
        <f t="shared" si="106"/>
        <v>#N/A</v>
      </c>
      <c r="O1393" s="23" t="e">
        <f t="shared" si="107"/>
        <v>#N/A</v>
      </c>
      <c r="AA1393" s="8"/>
      <c r="AB1393" s="7"/>
      <c r="AC1393" s="19"/>
      <c r="AD1393" s="7">
        <f>SUM($AB$8:AB1393)+CurrentInventory</f>
        <v>0</v>
      </c>
      <c r="AE1393" s="7" t="e">
        <f t="shared" si="110"/>
        <v>#N/A</v>
      </c>
    </row>
    <row r="1394" spans="11:31" x14ac:dyDescent="0.25">
      <c r="K1394" s="8" t="e">
        <f t="shared" si="108"/>
        <v>#N/A</v>
      </c>
      <c r="L1394" s="7" t="e">
        <f t="shared" si="109"/>
        <v>#N/A</v>
      </c>
      <c r="N1394" s="8" t="e">
        <f t="shared" si="106"/>
        <v>#N/A</v>
      </c>
      <c r="O1394" s="23" t="e">
        <f t="shared" si="107"/>
        <v>#N/A</v>
      </c>
      <c r="AA1394" s="8"/>
      <c r="AB1394" s="7"/>
      <c r="AC1394" s="19"/>
      <c r="AD1394" s="7">
        <f>SUM($AB$8:AB1394)+CurrentInventory</f>
        <v>0</v>
      </c>
      <c r="AE1394" s="7" t="e">
        <f t="shared" si="110"/>
        <v>#N/A</v>
      </c>
    </row>
    <row r="1395" spans="11:31" x14ac:dyDescent="0.25">
      <c r="K1395" s="8" t="e">
        <f t="shared" si="108"/>
        <v>#N/A</v>
      </c>
      <c r="L1395" s="7" t="e">
        <f t="shared" si="109"/>
        <v>#N/A</v>
      </c>
      <c r="N1395" s="8" t="e">
        <f t="shared" si="106"/>
        <v>#N/A</v>
      </c>
      <c r="O1395" s="23" t="e">
        <f t="shared" si="107"/>
        <v>#N/A</v>
      </c>
      <c r="AA1395" s="8"/>
      <c r="AB1395" s="7"/>
      <c r="AC1395" s="19"/>
      <c r="AD1395" s="7">
        <f>SUM($AB$8:AB1395)+CurrentInventory</f>
        <v>0</v>
      </c>
      <c r="AE1395" s="7" t="e">
        <f t="shared" si="110"/>
        <v>#N/A</v>
      </c>
    </row>
    <row r="1396" spans="11:31" x14ac:dyDescent="0.25">
      <c r="K1396" s="8" t="e">
        <f t="shared" si="108"/>
        <v>#N/A</v>
      </c>
      <c r="L1396" s="7" t="e">
        <f t="shared" si="109"/>
        <v>#N/A</v>
      </c>
      <c r="N1396" s="8" t="e">
        <f t="shared" si="106"/>
        <v>#N/A</v>
      </c>
      <c r="O1396" s="23" t="e">
        <f t="shared" si="107"/>
        <v>#N/A</v>
      </c>
      <c r="AA1396" s="8"/>
      <c r="AB1396" s="7"/>
      <c r="AC1396" s="19"/>
      <c r="AD1396" s="7">
        <f>SUM($AB$8:AB1396)+CurrentInventory</f>
        <v>0</v>
      </c>
      <c r="AE1396" s="7" t="e">
        <f t="shared" si="110"/>
        <v>#N/A</v>
      </c>
    </row>
    <row r="1397" spans="11:31" x14ac:dyDescent="0.25">
      <c r="K1397" s="8" t="e">
        <f t="shared" si="108"/>
        <v>#N/A</v>
      </c>
      <c r="L1397" s="7" t="e">
        <f t="shared" si="109"/>
        <v>#N/A</v>
      </c>
      <c r="N1397" s="8" t="e">
        <f t="shared" si="106"/>
        <v>#N/A</v>
      </c>
      <c r="O1397" s="23" t="e">
        <f t="shared" si="107"/>
        <v>#N/A</v>
      </c>
      <c r="AA1397" s="8"/>
      <c r="AB1397" s="7"/>
      <c r="AC1397" s="19"/>
      <c r="AD1397" s="7">
        <f>SUM($AB$8:AB1397)+CurrentInventory</f>
        <v>0</v>
      </c>
      <c r="AE1397" s="7" t="e">
        <f t="shared" si="110"/>
        <v>#N/A</v>
      </c>
    </row>
    <row r="1398" spans="11:31" x14ac:dyDescent="0.25">
      <c r="K1398" s="8" t="e">
        <f t="shared" si="108"/>
        <v>#N/A</v>
      </c>
      <c r="L1398" s="7" t="e">
        <f t="shared" si="109"/>
        <v>#N/A</v>
      </c>
      <c r="N1398" s="8" t="e">
        <f t="shared" si="106"/>
        <v>#N/A</v>
      </c>
      <c r="O1398" s="23" t="e">
        <f t="shared" si="107"/>
        <v>#N/A</v>
      </c>
      <c r="AA1398" s="8"/>
      <c r="AB1398" s="7"/>
      <c r="AC1398" s="19"/>
      <c r="AD1398" s="7">
        <f>SUM($AB$8:AB1398)+CurrentInventory</f>
        <v>0</v>
      </c>
      <c r="AE1398" s="7" t="e">
        <f t="shared" si="110"/>
        <v>#N/A</v>
      </c>
    </row>
    <row r="1399" spans="11:31" x14ac:dyDescent="0.25">
      <c r="K1399" s="8" t="e">
        <f t="shared" si="108"/>
        <v>#N/A</v>
      </c>
      <c r="L1399" s="7" t="e">
        <f t="shared" si="109"/>
        <v>#N/A</v>
      </c>
      <c r="N1399" s="8" t="e">
        <f t="shared" si="106"/>
        <v>#N/A</v>
      </c>
      <c r="O1399" s="23" t="e">
        <f t="shared" si="107"/>
        <v>#N/A</v>
      </c>
      <c r="AA1399" s="8"/>
      <c r="AB1399" s="7"/>
      <c r="AC1399" s="19"/>
      <c r="AD1399" s="7">
        <f>SUM($AB$8:AB1399)+CurrentInventory</f>
        <v>0</v>
      </c>
      <c r="AE1399" s="7" t="e">
        <f t="shared" si="110"/>
        <v>#N/A</v>
      </c>
    </row>
    <row r="1400" spans="11:31" x14ac:dyDescent="0.25">
      <c r="K1400" s="8" t="e">
        <f t="shared" si="108"/>
        <v>#N/A</v>
      </c>
      <c r="L1400" s="7" t="e">
        <f t="shared" si="109"/>
        <v>#N/A</v>
      </c>
      <c r="N1400" s="8" t="e">
        <f t="shared" si="106"/>
        <v>#N/A</v>
      </c>
      <c r="O1400" s="23" t="e">
        <f t="shared" si="107"/>
        <v>#N/A</v>
      </c>
      <c r="AA1400" s="8"/>
      <c r="AB1400" s="7"/>
      <c r="AC1400" s="19"/>
      <c r="AD1400" s="7">
        <f>SUM($AB$8:AB1400)+CurrentInventory</f>
        <v>0</v>
      </c>
      <c r="AE1400" s="7" t="e">
        <f t="shared" si="110"/>
        <v>#N/A</v>
      </c>
    </row>
    <row r="1401" spans="11:31" x14ac:dyDescent="0.25">
      <c r="K1401" s="8" t="e">
        <f t="shared" si="108"/>
        <v>#N/A</v>
      </c>
      <c r="L1401" s="7" t="e">
        <f t="shared" si="109"/>
        <v>#N/A</v>
      </c>
      <c r="N1401" s="8" t="e">
        <f t="shared" si="106"/>
        <v>#N/A</v>
      </c>
      <c r="O1401" s="23" t="e">
        <f t="shared" si="107"/>
        <v>#N/A</v>
      </c>
      <c r="AA1401" s="8"/>
      <c r="AB1401" s="7"/>
      <c r="AC1401" s="19"/>
      <c r="AD1401" s="7">
        <f>SUM($AB$8:AB1401)+CurrentInventory</f>
        <v>0</v>
      </c>
      <c r="AE1401" s="7" t="e">
        <f t="shared" si="110"/>
        <v>#N/A</v>
      </c>
    </row>
    <row r="1402" spans="11:31" x14ac:dyDescent="0.25">
      <c r="K1402" s="8" t="e">
        <f t="shared" si="108"/>
        <v>#N/A</v>
      </c>
      <c r="L1402" s="7" t="e">
        <f t="shared" si="109"/>
        <v>#N/A</v>
      </c>
      <c r="N1402" s="8" t="e">
        <f t="shared" si="106"/>
        <v>#N/A</v>
      </c>
      <c r="O1402" s="23" t="e">
        <f t="shared" si="107"/>
        <v>#N/A</v>
      </c>
      <c r="AA1402" s="8"/>
      <c r="AB1402" s="7"/>
      <c r="AC1402" s="19"/>
      <c r="AD1402" s="7">
        <f>SUM($AB$8:AB1402)+CurrentInventory</f>
        <v>0</v>
      </c>
      <c r="AE1402" s="7" t="e">
        <f t="shared" si="110"/>
        <v>#N/A</v>
      </c>
    </row>
    <row r="1403" spans="11:31" x14ac:dyDescent="0.25">
      <c r="K1403" s="8" t="e">
        <f t="shared" si="108"/>
        <v>#N/A</v>
      </c>
      <c r="L1403" s="7" t="e">
        <f t="shared" si="109"/>
        <v>#N/A</v>
      </c>
      <c r="N1403" s="8" t="e">
        <f t="shared" si="106"/>
        <v>#N/A</v>
      </c>
      <c r="O1403" s="23" t="e">
        <f t="shared" si="107"/>
        <v>#N/A</v>
      </c>
      <c r="AA1403" s="8"/>
      <c r="AB1403" s="7"/>
      <c r="AC1403" s="19"/>
      <c r="AD1403" s="7">
        <f>SUM($AB$8:AB1403)+CurrentInventory</f>
        <v>0</v>
      </c>
      <c r="AE1403" s="7" t="e">
        <f t="shared" si="110"/>
        <v>#N/A</v>
      </c>
    </row>
    <row r="1404" spans="11:31" x14ac:dyDescent="0.25">
      <c r="K1404" s="8" t="e">
        <f t="shared" si="108"/>
        <v>#N/A</v>
      </c>
      <c r="L1404" s="7" t="e">
        <f t="shared" si="109"/>
        <v>#N/A</v>
      </c>
      <c r="N1404" s="8" t="e">
        <f t="shared" si="106"/>
        <v>#N/A</v>
      </c>
      <c r="O1404" s="23" t="e">
        <f t="shared" si="107"/>
        <v>#N/A</v>
      </c>
      <c r="AA1404" s="8"/>
      <c r="AB1404" s="7"/>
      <c r="AC1404" s="19"/>
      <c r="AD1404" s="7">
        <f>SUM($AB$8:AB1404)+CurrentInventory</f>
        <v>0</v>
      </c>
      <c r="AE1404" s="7" t="e">
        <f t="shared" si="110"/>
        <v>#N/A</v>
      </c>
    </row>
    <row r="1405" spans="11:31" x14ac:dyDescent="0.25">
      <c r="K1405" s="8" t="e">
        <f t="shared" si="108"/>
        <v>#N/A</v>
      </c>
      <c r="L1405" s="7" t="e">
        <f t="shared" si="109"/>
        <v>#N/A</v>
      </c>
      <c r="N1405" s="8" t="e">
        <f t="shared" si="106"/>
        <v>#N/A</v>
      </c>
      <c r="O1405" s="23" t="e">
        <f t="shared" si="107"/>
        <v>#N/A</v>
      </c>
      <c r="AA1405" s="8"/>
      <c r="AB1405" s="7"/>
      <c r="AC1405" s="19"/>
      <c r="AD1405" s="7">
        <f>SUM($AB$8:AB1405)+CurrentInventory</f>
        <v>0</v>
      </c>
      <c r="AE1405" s="7" t="e">
        <f t="shared" si="110"/>
        <v>#N/A</v>
      </c>
    </row>
    <row r="1406" spans="11:31" x14ac:dyDescent="0.25">
      <c r="K1406" s="8" t="e">
        <f t="shared" si="108"/>
        <v>#N/A</v>
      </c>
      <c r="L1406" s="7" t="e">
        <f t="shared" si="109"/>
        <v>#N/A</v>
      </c>
      <c r="N1406" s="8" t="e">
        <f t="shared" si="106"/>
        <v>#N/A</v>
      </c>
      <c r="O1406" s="23" t="e">
        <f t="shared" si="107"/>
        <v>#N/A</v>
      </c>
      <c r="AA1406" s="8"/>
      <c r="AB1406" s="7"/>
      <c r="AC1406" s="19"/>
      <c r="AD1406" s="7">
        <f>SUM($AB$8:AB1406)+CurrentInventory</f>
        <v>0</v>
      </c>
      <c r="AE1406" s="7" t="e">
        <f t="shared" si="110"/>
        <v>#N/A</v>
      </c>
    </row>
    <row r="1407" spans="11:31" x14ac:dyDescent="0.25">
      <c r="K1407" s="8" t="e">
        <f t="shared" si="108"/>
        <v>#N/A</v>
      </c>
      <c r="L1407" s="7" t="e">
        <f t="shared" si="109"/>
        <v>#N/A</v>
      </c>
      <c r="N1407" s="8" t="e">
        <f t="shared" si="106"/>
        <v>#N/A</v>
      </c>
      <c r="O1407" s="23" t="e">
        <f t="shared" si="107"/>
        <v>#N/A</v>
      </c>
      <c r="AA1407" s="8"/>
      <c r="AB1407" s="7"/>
      <c r="AC1407" s="19"/>
      <c r="AD1407" s="7">
        <f>SUM($AB$8:AB1407)+CurrentInventory</f>
        <v>0</v>
      </c>
      <c r="AE1407" s="7" t="e">
        <f t="shared" si="110"/>
        <v>#N/A</v>
      </c>
    </row>
    <row r="1408" spans="11:31" x14ac:dyDescent="0.25">
      <c r="K1408" s="8" t="e">
        <f t="shared" si="108"/>
        <v>#N/A</v>
      </c>
      <c r="L1408" s="7" t="e">
        <f t="shared" si="109"/>
        <v>#N/A</v>
      </c>
      <c r="N1408" s="8" t="e">
        <f t="shared" si="106"/>
        <v>#N/A</v>
      </c>
      <c r="O1408" s="23" t="e">
        <f t="shared" si="107"/>
        <v>#N/A</v>
      </c>
      <c r="AA1408" s="8"/>
      <c r="AB1408" s="7"/>
      <c r="AC1408" s="19"/>
      <c r="AD1408" s="7">
        <f>SUM($AB$8:AB1408)+CurrentInventory</f>
        <v>0</v>
      </c>
      <c r="AE1408" s="7" t="e">
        <f t="shared" si="110"/>
        <v>#N/A</v>
      </c>
    </row>
    <row r="1409" spans="11:31" x14ac:dyDescent="0.25">
      <c r="K1409" s="8" t="e">
        <f t="shared" si="108"/>
        <v>#N/A</v>
      </c>
      <c r="L1409" s="7" t="e">
        <f t="shared" si="109"/>
        <v>#N/A</v>
      </c>
      <c r="N1409" s="8" t="e">
        <f t="shared" si="106"/>
        <v>#N/A</v>
      </c>
      <c r="O1409" s="23" t="e">
        <f t="shared" si="107"/>
        <v>#N/A</v>
      </c>
      <c r="AA1409" s="8"/>
      <c r="AB1409" s="7"/>
      <c r="AC1409" s="19"/>
      <c r="AD1409" s="7">
        <f>SUM($AB$8:AB1409)+CurrentInventory</f>
        <v>0</v>
      </c>
      <c r="AE1409" s="7" t="e">
        <f t="shared" si="110"/>
        <v>#N/A</v>
      </c>
    </row>
    <row r="1410" spans="11:31" x14ac:dyDescent="0.25">
      <c r="K1410" s="8" t="e">
        <f t="shared" si="108"/>
        <v>#N/A</v>
      </c>
      <c r="L1410" s="7" t="e">
        <f t="shared" si="109"/>
        <v>#N/A</v>
      </c>
      <c r="N1410" s="8" t="e">
        <f t="shared" si="106"/>
        <v>#N/A</v>
      </c>
      <c r="O1410" s="23" t="e">
        <f t="shared" si="107"/>
        <v>#N/A</v>
      </c>
      <c r="AA1410" s="8"/>
      <c r="AB1410" s="7"/>
      <c r="AC1410" s="19"/>
      <c r="AD1410" s="7">
        <f>SUM($AB$8:AB1410)+CurrentInventory</f>
        <v>0</v>
      </c>
      <c r="AE1410" s="7" t="e">
        <f t="shared" si="110"/>
        <v>#N/A</v>
      </c>
    </row>
    <row r="1411" spans="11:31" x14ac:dyDescent="0.25">
      <c r="K1411" s="8" t="e">
        <f t="shared" si="108"/>
        <v>#N/A</v>
      </c>
      <c r="L1411" s="7" t="e">
        <f t="shared" si="109"/>
        <v>#N/A</v>
      </c>
      <c r="N1411" s="8" t="e">
        <f t="shared" si="106"/>
        <v>#N/A</v>
      </c>
      <c r="O1411" s="23" t="e">
        <f t="shared" si="107"/>
        <v>#N/A</v>
      </c>
      <c r="AA1411" s="8"/>
      <c r="AB1411" s="7"/>
      <c r="AC1411" s="19"/>
      <c r="AD1411" s="7">
        <f>SUM($AB$8:AB1411)+CurrentInventory</f>
        <v>0</v>
      </c>
      <c r="AE1411" s="7" t="e">
        <f t="shared" si="110"/>
        <v>#N/A</v>
      </c>
    </row>
    <row r="1412" spans="11:31" x14ac:dyDescent="0.25">
      <c r="K1412" s="8" t="e">
        <f t="shared" si="108"/>
        <v>#N/A</v>
      </c>
      <c r="L1412" s="7" t="e">
        <f t="shared" si="109"/>
        <v>#N/A</v>
      </c>
      <c r="N1412" s="8" t="e">
        <f t="shared" si="106"/>
        <v>#N/A</v>
      </c>
      <c r="O1412" s="23" t="e">
        <f t="shared" si="107"/>
        <v>#N/A</v>
      </c>
      <c r="AA1412" s="8"/>
      <c r="AB1412" s="7"/>
      <c r="AC1412" s="19"/>
      <c r="AD1412" s="7">
        <f>SUM($AB$8:AB1412)+CurrentInventory</f>
        <v>0</v>
      </c>
      <c r="AE1412" s="7" t="e">
        <f t="shared" si="110"/>
        <v>#N/A</v>
      </c>
    </row>
    <row r="1413" spans="11:31" x14ac:dyDescent="0.25">
      <c r="K1413" s="8" t="e">
        <f t="shared" si="108"/>
        <v>#N/A</v>
      </c>
      <c r="L1413" s="7" t="e">
        <f t="shared" si="109"/>
        <v>#N/A</v>
      </c>
      <c r="N1413" s="8" t="e">
        <f t="shared" ref="N1413:N1476" si="111">K1413</f>
        <v>#N/A</v>
      </c>
      <c r="O1413" s="23" t="e">
        <f t="shared" ref="O1413:O1476" si="112">VLOOKUP(K1413,$B$4:$D$97, 3,TRUE)</f>
        <v>#N/A</v>
      </c>
      <c r="AA1413" s="8"/>
      <c r="AB1413" s="7"/>
      <c r="AC1413" s="19"/>
      <c r="AD1413" s="7">
        <f>SUM($AB$8:AB1413)+CurrentInventory</f>
        <v>0</v>
      </c>
      <c r="AE1413" s="7" t="e">
        <f t="shared" si="110"/>
        <v>#N/A</v>
      </c>
    </row>
    <row r="1414" spans="11:31" x14ac:dyDescent="0.25">
      <c r="K1414" s="8" t="e">
        <f t="shared" ref="K1414:K1477" si="113">IF(K1413+1&gt;MAX($B$4:$B$97), NA(), K1413+1)</f>
        <v>#N/A</v>
      </c>
      <c r="L1414" s="7" t="e">
        <f t="shared" ref="L1414:L1477" si="114">VLOOKUP(K1414,$B$4:$C$97, 2,TRUE)</f>
        <v>#N/A</v>
      </c>
      <c r="N1414" s="8" t="e">
        <f t="shared" si="111"/>
        <v>#N/A</v>
      </c>
      <c r="O1414" s="23" t="e">
        <f t="shared" si="112"/>
        <v>#N/A</v>
      </c>
      <c r="AA1414" s="8"/>
      <c r="AB1414" s="7"/>
      <c r="AC1414" s="19"/>
      <c r="AD1414" s="7">
        <f>SUM($AB$8:AB1414)+CurrentInventory</f>
        <v>0</v>
      </c>
      <c r="AE1414" s="7" t="e">
        <f t="shared" si="110"/>
        <v>#N/A</v>
      </c>
    </row>
    <row r="1415" spans="11:31" x14ac:dyDescent="0.25">
      <c r="K1415" s="8" t="e">
        <f t="shared" si="113"/>
        <v>#N/A</v>
      </c>
      <c r="L1415" s="7" t="e">
        <f t="shared" si="114"/>
        <v>#N/A</v>
      </c>
      <c r="N1415" s="8" t="e">
        <f t="shared" si="111"/>
        <v>#N/A</v>
      </c>
      <c r="O1415" s="23" t="e">
        <f t="shared" si="112"/>
        <v>#N/A</v>
      </c>
      <c r="AA1415" s="8"/>
      <c r="AB1415" s="7"/>
      <c r="AC1415" s="19"/>
      <c r="AD1415" s="7">
        <f>SUM($AB$8:AB1415)+CurrentInventory</f>
        <v>0</v>
      </c>
      <c r="AE1415" s="7" t="e">
        <f t="shared" si="110"/>
        <v>#N/A</v>
      </c>
    </row>
    <row r="1416" spans="11:31" x14ac:dyDescent="0.25">
      <c r="K1416" s="8" t="e">
        <f t="shared" si="113"/>
        <v>#N/A</v>
      </c>
      <c r="L1416" s="7" t="e">
        <f t="shared" si="114"/>
        <v>#N/A</v>
      </c>
      <c r="N1416" s="8" t="e">
        <f t="shared" si="111"/>
        <v>#N/A</v>
      </c>
      <c r="O1416" s="23" t="e">
        <f t="shared" si="112"/>
        <v>#N/A</v>
      </c>
      <c r="AA1416" s="8"/>
      <c r="AB1416" s="7"/>
      <c r="AC1416" s="19"/>
      <c r="AD1416" s="7">
        <f>SUM($AB$8:AB1416)+CurrentInventory</f>
        <v>0</v>
      </c>
      <c r="AE1416" s="7" t="e">
        <f t="shared" ref="AE1416:AE1479" si="115">VLOOKUP(AA1416,$K$4:$L$1579, 2, FALSE)</f>
        <v>#N/A</v>
      </c>
    </row>
    <row r="1417" spans="11:31" x14ac:dyDescent="0.25">
      <c r="K1417" s="8" t="e">
        <f t="shared" si="113"/>
        <v>#N/A</v>
      </c>
      <c r="L1417" s="7" t="e">
        <f t="shared" si="114"/>
        <v>#N/A</v>
      </c>
      <c r="N1417" s="8" t="e">
        <f t="shared" si="111"/>
        <v>#N/A</v>
      </c>
      <c r="O1417" s="23" t="e">
        <f t="shared" si="112"/>
        <v>#N/A</v>
      </c>
      <c r="AA1417" s="8"/>
      <c r="AB1417" s="7"/>
      <c r="AC1417" s="19"/>
      <c r="AD1417" s="7">
        <f>SUM($AB$8:AB1417)+CurrentInventory</f>
        <v>0</v>
      </c>
      <c r="AE1417" s="7" t="e">
        <f t="shared" si="115"/>
        <v>#N/A</v>
      </c>
    </row>
    <row r="1418" spans="11:31" x14ac:dyDescent="0.25">
      <c r="K1418" s="8" t="e">
        <f t="shared" si="113"/>
        <v>#N/A</v>
      </c>
      <c r="L1418" s="7" t="e">
        <f t="shared" si="114"/>
        <v>#N/A</v>
      </c>
      <c r="N1418" s="8" t="e">
        <f t="shared" si="111"/>
        <v>#N/A</v>
      </c>
      <c r="O1418" s="23" t="e">
        <f t="shared" si="112"/>
        <v>#N/A</v>
      </c>
      <c r="AA1418" s="8"/>
      <c r="AB1418" s="7"/>
      <c r="AC1418" s="19"/>
      <c r="AD1418" s="7">
        <f>SUM($AB$8:AB1418)+CurrentInventory</f>
        <v>0</v>
      </c>
      <c r="AE1418" s="7" t="e">
        <f t="shared" si="115"/>
        <v>#N/A</v>
      </c>
    </row>
    <row r="1419" spans="11:31" x14ac:dyDescent="0.25">
      <c r="K1419" s="8" t="e">
        <f t="shared" si="113"/>
        <v>#N/A</v>
      </c>
      <c r="L1419" s="7" t="e">
        <f t="shared" si="114"/>
        <v>#N/A</v>
      </c>
      <c r="N1419" s="8" t="e">
        <f t="shared" si="111"/>
        <v>#N/A</v>
      </c>
      <c r="O1419" s="23" t="e">
        <f t="shared" si="112"/>
        <v>#N/A</v>
      </c>
      <c r="AA1419" s="8"/>
      <c r="AB1419" s="7"/>
      <c r="AC1419" s="19"/>
      <c r="AD1419" s="7">
        <f>SUM($AB$8:AB1419)+CurrentInventory</f>
        <v>0</v>
      </c>
      <c r="AE1419" s="7" t="e">
        <f t="shared" si="115"/>
        <v>#N/A</v>
      </c>
    </row>
    <row r="1420" spans="11:31" x14ac:dyDescent="0.25">
      <c r="K1420" s="8" t="e">
        <f t="shared" si="113"/>
        <v>#N/A</v>
      </c>
      <c r="L1420" s="7" t="e">
        <f t="shared" si="114"/>
        <v>#N/A</v>
      </c>
      <c r="N1420" s="8" t="e">
        <f t="shared" si="111"/>
        <v>#N/A</v>
      </c>
      <c r="O1420" s="23" t="e">
        <f t="shared" si="112"/>
        <v>#N/A</v>
      </c>
      <c r="AA1420" s="8"/>
      <c r="AB1420" s="7"/>
      <c r="AC1420" s="19"/>
      <c r="AD1420" s="7">
        <f>SUM($AB$8:AB1420)+CurrentInventory</f>
        <v>0</v>
      </c>
      <c r="AE1420" s="7" t="e">
        <f t="shared" si="115"/>
        <v>#N/A</v>
      </c>
    </row>
    <row r="1421" spans="11:31" x14ac:dyDescent="0.25">
      <c r="K1421" s="8" t="e">
        <f t="shared" si="113"/>
        <v>#N/A</v>
      </c>
      <c r="L1421" s="7" t="e">
        <f t="shared" si="114"/>
        <v>#N/A</v>
      </c>
      <c r="N1421" s="8" t="e">
        <f t="shared" si="111"/>
        <v>#N/A</v>
      </c>
      <c r="O1421" s="23" t="e">
        <f t="shared" si="112"/>
        <v>#N/A</v>
      </c>
      <c r="AA1421" s="8"/>
      <c r="AB1421" s="7"/>
      <c r="AC1421" s="19"/>
      <c r="AD1421" s="7">
        <f>SUM($AB$8:AB1421)+CurrentInventory</f>
        <v>0</v>
      </c>
      <c r="AE1421" s="7" t="e">
        <f t="shared" si="115"/>
        <v>#N/A</v>
      </c>
    </row>
    <row r="1422" spans="11:31" x14ac:dyDescent="0.25">
      <c r="K1422" s="8" t="e">
        <f t="shared" si="113"/>
        <v>#N/A</v>
      </c>
      <c r="L1422" s="7" t="e">
        <f t="shared" si="114"/>
        <v>#N/A</v>
      </c>
      <c r="N1422" s="8" t="e">
        <f t="shared" si="111"/>
        <v>#N/A</v>
      </c>
      <c r="O1422" s="23" t="e">
        <f t="shared" si="112"/>
        <v>#N/A</v>
      </c>
      <c r="AA1422" s="8"/>
      <c r="AB1422" s="7"/>
      <c r="AC1422" s="19"/>
      <c r="AD1422" s="7">
        <f>SUM($AB$8:AB1422)+CurrentInventory</f>
        <v>0</v>
      </c>
      <c r="AE1422" s="7" t="e">
        <f t="shared" si="115"/>
        <v>#N/A</v>
      </c>
    </row>
    <row r="1423" spans="11:31" x14ac:dyDescent="0.25">
      <c r="K1423" s="8" t="e">
        <f t="shared" si="113"/>
        <v>#N/A</v>
      </c>
      <c r="L1423" s="7" t="e">
        <f t="shared" si="114"/>
        <v>#N/A</v>
      </c>
      <c r="N1423" s="8" t="e">
        <f t="shared" si="111"/>
        <v>#N/A</v>
      </c>
      <c r="O1423" s="23" t="e">
        <f t="shared" si="112"/>
        <v>#N/A</v>
      </c>
      <c r="AA1423" s="8"/>
      <c r="AB1423" s="7"/>
      <c r="AC1423" s="19"/>
      <c r="AD1423" s="7">
        <f>SUM($AB$8:AB1423)+CurrentInventory</f>
        <v>0</v>
      </c>
      <c r="AE1423" s="7" t="e">
        <f t="shared" si="115"/>
        <v>#N/A</v>
      </c>
    </row>
    <row r="1424" spans="11:31" x14ac:dyDescent="0.25">
      <c r="K1424" s="8" t="e">
        <f t="shared" si="113"/>
        <v>#N/A</v>
      </c>
      <c r="L1424" s="7" t="e">
        <f t="shared" si="114"/>
        <v>#N/A</v>
      </c>
      <c r="N1424" s="8" t="e">
        <f t="shared" si="111"/>
        <v>#N/A</v>
      </c>
      <c r="O1424" s="23" t="e">
        <f t="shared" si="112"/>
        <v>#N/A</v>
      </c>
      <c r="AA1424" s="8"/>
      <c r="AB1424" s="7"/>
      <c r="AC1424" s="19"/>
      <c r="AD1424" s="7">
        <f>SUM($AB$8:AB1424)+CurrentInventory</f>
        <v>0</v>
      </c>
      <c r="AE1424" s="7" t="e">
        <f t="shared" si="115"/>
        <v>#N/A</v>
      </c>
    </row>
    <row r="1425" spans="11:31" x14ac:dyDescent="0.25">
      <c r="K1425" s="8" t="e">
        <f t="shared" si="113"/>
        <v>#N/A</v>
      </c>
      <c r="L1425" s="7" t="e">
        <f t="shared" si="114"/>
        <v>#N/A</v>
      </c>
      <c r="N1425" s="8" t="e">
        <f t="shared" si="111"/>
        <v>#N/A</v>
      </c>
      <c r="O1425" s="23" t="e">
        <f t="shared" si="112"/>
        <v>#N/A</v>
      </c>
      <c r="AA1425" s="8"/>
      <c r="AB1425" s="7"/>
      <c r="AC1425" s="19"/>
      <c r="AD1425" s="7">
        <f>SUM($AB$8:AB1425)+CurrentInventory</f>
        <v>0</v>
      </c>
      <c r="AE1425" s="7" t="e">
        <f t="shared" si="115"/>
        <v>#N/A</v>
      </c>
    </row>
    <row r="1426" spans="11:31" x14ac:dyDescent="0.25">
      <c r="K1426" s="8" t="e">
        <f t="shared" si="113"/>
        <v>#N/A</v>
      </c>
      <c r="L1426" s="7" t="e">
        <f t="shared" si="114"/>
        <v>#N/A</v>
      </c>
      <c r="N1426" s="8" t="e">
        <f t="shared" si="111"/>
        <v>#N/A</v>
      </c>
      <c r="O1426" s="23" t="e">
        <f t="shared" si="112"/>
        <v>#N/A</v>
      </c>
      <c r="AA1426" s="8"/>
      <c r="AB1426" s="7"/>
      <c r="AC1426" s="19"/>
      <c r="AD1426" s="7">
        <f>SUM($AB$8:AB1426)+CurrentInventory</f>
        <v>0</v>
      </c>
      <c r="AE1426" s="7" t="e">
        <f t="shared" si="115"/>
        <v>#N/A</v>
      </c>
    </row>
    <row r="1427" spans="11:31" x14ac:dyDescent="0.25">
      <c r="K1427" s="8" t="e">
        <f t="shared" si="113"/>
        <v>#N/A</v>
      </c>
      <c r="L1427" s="7" t="e">
        <f t="shared" si="114"/>
        <v>#N/A</v>
      </c>
      <c r="N1427" s="8" t="e">
        <f t="shared" si="111"/>
        <v>#N/A</v>
      </c>
      <c r="O1427" s="23" t="e">
        <f t="shared" si="112"/>
        <v>#N/A</v>
      </c>
      <c r="AA1427" s="8"/>
      <c r="AB1427" s="7"/>
      <c r="AC1427" s="19"/>
      <c r="AD1427" s="7">
        <f>SUM($AB$8:AB1427)+CurrentInventory</f>
        <v>0</v>
      </c>
      <c r="AE1427" s="7" t="e">
        <f t="shared" si="115"/>
        <v>#N/A</v>
      </c>
    </row>
    <row r="1428" spans="11:31" x14ac:dyDescent="0.25">
      <c r="K1428" s="8" t="e">
        <f t="shared" si="113"/>
        <v>#N/A</v>
      </c>
      <c r="L1428" s="7" t="e">
        <f t="shared" si="114"/>
        <v>#N/A</v>
      </c>
      <c r="N1428" s="8" t="e">
        <f t="shared" si="111"/>
        <v>#N/A</v>
      </c>
      <c r="O1428" s="23" t="e">
        <f t="shared" si="112"/>
        <v>#N/A</v>
      </c>
      <c r="AA1428" s="8"/>
      <c r="AB1428" s="7"/>
      <c r="AC1428" s="19"/>
      <c r="AD1428" s="7">
        <f>SUM($AB$8:AB1428)+CurrentInventory</f>
        <v>0</v>
      </c>
      <c r="AE1428" s="7" t="e">
        <f t="shared" si="115"/>
        <v>#N/A</v>
      </c>
    </row>
    <row r="1429" spans="11:31" x14ac:dyDescent="0.25">
      <c r="K1429" s="8" t="e">
        <f t="shared" si="113"/>
        <v>#N/A</v>
      </c>
      <c r="L1429" s="7" t="e">
        <f t="shared" si="114"/>
        <v>#N/A</v>
      </c>
      <c r="N1429" s="8" t="e">
        <f t="shared" si="111"/>
        <v>#N/A</v>
      </c>
      <c r="O1429" s="23" t="e">
        <f t="shared" si="112"/>
        <v>#N/A</v>
      </c>
      <c r="AA1429" s="8"/>
      <c r="AB1429" s="7"/>
      <c r="AC1429" s="19"/>
      <c r="AD1429" s="7">
        <f>SUM($AB$8:AB1429)+CurrentInventory</f>
        <v>0</v>
      </c>
      <c r="AE1429" s="7" t="e">
        <f t="shared" si="115"/>
        <v>#N/A</v>
      </c>
    </row>
    <row r="1430" spans="11:31" x14ac:dyDescent="0.25">
      <c r="K1430" s="8" t="e">
        <f t="shared" si="113"/>
        <v>#N/A</v>
      </c>
      <c r="L1430" s="7" t="e">
        <f t="shared" si="114"/>
        <v>#N/A</v>
      </c>
      <c r="N1430" s="8" t="e">
        <f t="shared" si="111"/>
        <v>#N/A</v>
      </c>
      <c r="O1430" s="23" t="e">
        <f t="shared" si="112"/>
        <v>#N/A</v>
      </c>
      <c r="AA1430" s="8"/>
      <c r="AB1430" s="7"/>
      <c r="AC1430" s="19"/>
      <c r="AD1430" s="7">
        <f>SUM($AB$8:AB1430)+CurrentInventory</f>
        <v>0</v>
      </c>
      <c r="AE1430" s="7" t="e">
        <f t="shared" si="115"/>
        <v>#N/A</v>
      </c>
    </row>
    <row r="1431" spans="11:31" x14ac:dyDescent="0.25">
      <c r="K1431" s="8" t="e">
        <f t="shared" si="113"/>
        <v>#N/A</v>
      </c>
      <c r="L1431" s="7" t="e">
        <f t="shared" si="114"/>
        <v>#N/A</v>
      </c>
      <c r="N1431" s="8" t="e">
        <f t="shared" si="111"/>
        <v>#N/A</v>
      </c>
      <c r="O1431" s="23" t="e">
        <f t="shared" si="112"/>
        <v>#N/A</v>
      </c>
      <c r="AA1431" s="8"/>
      <c r="AB1431" s="7"/>
      <c r="AC1431" s="19"/>
      <c r="AD1431" s="7">
        <f>SUM($AB$8:AB1431)+CurrentInventory</f>
        <v>0</v>
      </c>
      <c r="AE1431" s="7" t="e">
        <f t="shared" si="115"/>
        <v>#N/A</v>
      </c>
    </row>
    <row r="1432" spans="11:31" x14ac:dyDescent="0.25">
      <c r="K1432" s="8" t="e">
        <f t="shared" si="113"/>
        <v>#N/A</v>
      </c>
      <c r="L1432" s="7" t="e">
        <f t="shared" si="114"/>
        <v>#N/A</v>
      </c>
      <c r="N1432" s="8" t="e">
        <f t="shared" si="111"/>
        <v>#N/A</v>
      </c>
      <c r="O1432" s="23" t="e">
        <f t="shared" si="112"/>
        <v>#N/A</v>
      </c>
      <c r="AA1432" s="8"/>
      <c r="AB1432" s="7"/>
      <c r="AC1432" s="19"/>
      <c r="AD1432" s="7">
        <f>SUM($AB$8:AB1432)+CurrentInventory</f>
        <v>0</v>
      </c>
      <c r="AE1432" s="7" t="e">
        <f t="shared" si="115"/>
        <v>#N/A</v>
      </c>
    </row>
    <row r="1433" spans="11:31" x14ac:dyDescent="0.25">
      <c r="K1433" s="8" t="e">
        <f t="shared" si="113"/>
        <v>#N/A</v>
      </c>
      <c r="L1433" s="7" t="e">
        <f t="shared" si="114"/>
        <v>#N/A</v>
      </c>
      <c r="N1433" s="8" t="e">
        <f t="shared" si="111"/>
        <v>#N/A</v>
      </c>
      <c r="O1433" s="23" t="e">
        <f t="shared" si="112"/>
        <v>#N/A</v>
      </c>
      <c r="AA1433" s="8"/>
      <c r="AB1433" s="7"/>
      <c r="AC1433" s="19"/>
      <c r="AD1433" s="7">
        <f>SUM($AB$8:AB1433)+CurrentInventory</f>
        <v>0</v>
      </c>
      <c r="AE1433" s="7" t="e">
        <f t="shared" si="115"/>
        <v>#N/A</v>
      </c>
    </row>
    <row r="1434" spans="11:31" x14ac:dyDescent="0.25">
      <c r="K1434" s="8" t="e">
        <f t="shared" si="113"/>
        <v>#N/A</v>
      </c>
      <c r="L1434" s="7" t="e">
        <f t="shared" si="114"/>
        <v>#N/A</v>
      </c>
      <c r="N1434" s="8" t="e">
        <f t="shared" si="111"/>
        <v>#N/A</v>
      </c>
      <c r="O1434" s="23" t="e">
        <f t="shared" si="112"/>
        <v>#N/A</v>
      </c>
      <c r="AA1434" s="8"/>
      <c r="AB1434" s="7"/>
      <c r="AC1434" s="19"/>
      <c r="AD1434" s="7">
        <f>SUM($AB$8:AB1434)+CurrentInventory</f>
        <v>0</v>
      </c>
      <c r="AE1434" s="7" t="e">
        <f t="shared" si="115"/>
        <v>#N/A</v>
      </c>
    </row>
    <row r="1435" spans="11:31" x14ac:dyDescent="0.25">
      <c r="K1435" s="8" t="e">
        <f t="shared" si="113"/>
        <v>#N/A</v>
      </c>
      <c r="L1435" s="7" t="e">
        <f t="shared" si="114"/>
        <v>#N/A</v>
      </c>
      <c r="N1435" s="8" t="e">
        <f t="shared" si="111"/>
        <v>#N/A</v>
      </c>
      <c r="O1435" s="23" t="e">
        <f t="shared" si="112"/>
        <v>#N/A</v>
      </c>
      <c r="AA1435" s="8"/>
      <c r="AB1435" s="7"/>
      <c r="AC1435" s="19"/>
      <c r="AD1435" s="7">
        <f>SUM($AB$8:AB1435)+CurrentInventory</f>
        <v>0</v>
      </c>
      <c r="AE1435" s="7" t="e">
        <f t="shared" si="115"/>
        <v>#N/A</v>
      </c>
    </row>
    <row r="1436" spans="11:31" x14ac:dyDescent="0.25">
      <c r="K1436" s="8" t="e">
        <f t="shared" si="113"/>
        <v>#N/A</v>
      </c>
      <c r="L1436" s="7" t="e">
        <f t="shared" si="114"/>
        <v>#N/A</v>
      </c>
      <c r="N1436" s="8" t="e">
        <f t="shared" si="111"/>
        <v>#N/A</v>
      </c>
      <c r="O1436" s="23" t="e">
        <f t="shared" si="112"/>
        <v>#N/A</v>
      </c>
      <c r="AA1436" s="8"/>
      <c r="AB1436" s="7"/>
      <c r="AC1436" s="19"/>
      <c r="AD1436" s="7">
        <f>SUM($AB$8:AB1436)+CurrentInventory</f>
        <v>0</v>
      </c>
      <c r="AE1436" s="7" t="e">
        <f t="shared" si="115"/>
        <v>#N/A</v>
      </c>
    </row>
    <row r="1437" spans="11:31" x14ac:dyDescent="0.25">
      <c r="K1437" s="8" t="e">
        <f t="shared" si="113"/>
        <v>#N/A</v>
      </c>
      <c r="L1437" s="7" t="e">
        <f t="shared" si="114"/>
        <v>#N/A</v>
      </c>
      <c r="N1437" s="8" t="e">
        <f t="shared" si="111"/>
        <v>#N/A</v>
      </c>
      <c r="O1437" s="23" t="e">
        <f t="shared" si="112"/>
        <v>#N/A</v>
      </c>
      <c r="AA1437" s="8"/>
      <c r="AB1437" s="7"/>
      <c r="AC1437" s="19"/>
      <c r="AD1437" s="7">
        <f>SUM($AB$8:AB1437)+CurrentInventory</f>
        <v>0</v>
      </c>
      <c r="AE1437" s="7" t="e">
        <f t="shared" si="115"/>
        <v>#N/A</v>
      </c>
    </row>
    <row r="1438" spans="11:31" x14ac:dyDescent="0.25">
      <c r="K1438" s="8" t="e">
        <f t="shared" si="113"/>
        <v>#N/A</v>
      </c>
      <c r="L1438" s="7" t="e">
        <f t="shared" si="114"/>
        <v>#N/A</v>
      </c>
      <c r="N1438" s="8" t="e">
        <f t="shared" si="111"/>
        <v>#N/A</v>
      </c>
      <c r="O1438" s="23" t="e">
        <f t="shared" si="112"/>
        <v>#N/A</v>
      </c>
      <c r="AA1438" s="8"/>
      <c r="AB1438" s="7"/>
      <c r="AC1438" s="19"/>
      <c r="AD1438" s="7">
        <f>SUM($AB$8:AB1438)+CurrentInventory</f>
        <v>0</v>
      </c>
      <c r="AE1438" s="7" t="e">
        <f t="shared" si="115"/>
        <v>#N/A</v>
      </c>
    </row>
    <row r="1439" spans="11:31" x14ac:dyDescent="0.25">
      <c r="K1439" s="8" t="e">
        <f t="shared" si="113"/>
        <v>#N/A</v>
      </c>
      <c r="L1439" s="7" t="e">
        <f t="shared" si="114"/>
        <v>#N/A</v>
      </c>
      <c r="N1439" s="8" t="e">
        <f t="shared" si="111"/>
        <v>#N/A</v>
      </c>
      <c r="O1439" s="23" t="e">
        <f t="shared" si="112"/>
        <v>#N/A</v>
      </c>
      <c r="AA1439" s="8"/>
      <c r="AB1439" s="7"/>
      <c r="AC1439" s="19"/>
      <c r="AD1439" s="7">
        <f>SUM($AB$8:AB1439)+CurrentInventory</f>
        <v>0</v>
      </c>
      <c r="AE1439" s="7" t="e">
        <f t="shared" si="115"/>
        <v>#N/A</v>
      </c>
    </row>
    <row r="1440" spans="11:31" x14ac:dyDescent="0.25">
      <c r="K1440" s="8" t="e">
        <f t="shared" si="113"/>
        <v>#N/A</v>
      </c>
      <c r="L1440" s="7" t="e">
        <f t="shared" si="114"/>
        <v>#N/A</v>
      </c>
      <c r="N1440" s="8" t="e">
        <f t="shared" si="111"/>
        <v>#N/A</v>
      </c>
      <c r="O1440" s="23" t="e">
        <f t="shared" si="112"/>
        <v>#N/A</v>
      </c>
      <c r="AA1440" s="8"/>
      <c r="AB1440" s="7"/>
      <c r="AC1440" s="19"/>
      <c r="AD1440" s="7">
        <f>SUM($AB$8:AB1440)+CurrentInventory</f>
        <v>0</v>
      </c>
      <c r="AE1440" s="7" t="e">
        <f t="shared" si="115"/>
        <v>#N/A</v>
      </c>
    </row>
    <row r="1441" spans="11:31" x14ac:dyDescent="0.25">
      <c r="K1441" s="8" t="e">
        <f t="shared" si="113"/>
        <v>#N/A</v>
      </c>
      <c r="L1441" s="7" t="e">
        <f t="shared" si="114"/>
        <v>#N/A</v>
      </c>
      <c r="N1441" s="8" t="e">
        <f t="shared" si="111"/>
        <v>#N/A</v>
      </c>
      <c r="O1441" s="23" t="e">
        <f t="shared" si="112"/>
        <v>#N/A</v>
      </c>
      <c r="AA1441" s="8"/>
      <c r="AB1441" s="7"/>
      <c r="AC1441" s="19"/>
      <c r="AD1441" s="7">
        <f>SUM($AB$8:AB1441)+CurrentInventory</f>
        <v>0</v>
      </c>
      <c r="AE1441" s="7" t="e">
        <f t="shared" si="115"/>
        <v>#N/A</v>
      </c>
    </row>
    <row r="1442" spans="11:31" x14ac:dyDescent="0.25">
      <c r="K1442" s="8" t="e">
        <f t="shared" si="113"/>
        <v>#N/A</v>
      </c>
      <c r="L1442" s="7" t="e">
        <f t="shared" si="114"/>
        <v>#N/A</v>
      </c>
      <c r="N1442" s="8" t="e">
        <f t="shared" si="111"/>
        <v>#N/A</v>
      </c>
      <c r="O1442" s="23" t="e">
        <f t="shared" si="112"/>
        <v>#N/A</v>
      </c>
      <c r="AA1442" s="8"/>
      <c r="AB1442" s="7"/>
      <c r="AC1442" s="19"/>
      <c r="AD1442" s="7">
        <f>SUM($AB$8:AB1442)+CurrentInventory</f>
        <v>0</v>
      </c>
      <c r="AE1442" s="7" t="e">
        <f t="shared" si="115"/>
        <v>#N/A</v>
      </c>
    </row>
    <row r="1443" spans="11:31" x14ac:dyDescent="0.25">
      <c r="K1443" s="8" t="e">
        <f t="shared" si="113"/>
        <v>#N/A</v>
      </c>
      <c r="L1443" s="7" t="e">
        <f t="shared" si="114"/>
        <v>#N/A</v>
      </c>
      <c r="N1443" s="8" t="e">
        <f t="shared" si="111"/>
        <v>#N/A</v>
      </c>
      <c r="O1443" s="23" t="e">
        <f t="shared" si="112"/>
        <v>#N/A</v>
      </c>
      <c r="AA1443" s="8"/>
      <c r="AB1443" s="7"/>
      <c r="AC1443" s="19"/>
      <c r="AD1443" s="7">
        <f>SUM($AB$8:AB1443)+CurrentInventory</f>
        <v>0</v>
      </c>
      <c r="AE1443" s="7" t="e">
        <f t="shared" si="115"/>
        <v>#N/A</v>
      </c>
    </row>
    <row r="1444" spans="11:31" x14ac:dyDescent="0.25">
      <c r="K1444" s="8" t="e">
        <f t="shared" si="113"/>
        <v>#N/A</v>
      </c>
      <c r="L1444" s="7" t="e">
        <f t="shared" si="114"/>
        <v>#N/A</v>
      </c>
      <c r="N1444" s="8" t="e">
        <f t="shared" si="111"/>
        <v>#N/A</v>
      </c>
      <c r="O1444" s="23" t="e">
        <f t="shared" si="112"/>
        <v>#N/A</v>
      </c>
      <c r="AA1444" s="8"/>
      <c r="AB1444" s="7"/>
      <c r="AC1444" s="19"/>
      <c r="AD1444" s="7">
        <f>SUM($AB$8:AB1444)+CurrentInventory</f>
        <v>0</v>
      </c>
      <c r="AE1444" s="7" t="e">
        <f t="shared" si="115"/>
        <v>#N/A</v>
      </c>
    </row>
    <row r="1445" spans="11:31" x14ac:dyDescent="0.25">
      <c r="K1445" s="8" t="e">
        <f t="shared" si="113"/>
        <v>#N/A</v>
      </c>
      <c r="L1445" s="7" t="e">
        <f t="shared" si="114"/>
        <v>#N/A</v>
      </c>
      <c r="N1445" s="8" t="e">
        <f t="shared" si="111"/>
        <v>#N/A</v>
      </c>
      <c r="O1445" s="23" t="e">
        <f t="shared" si="112"/>
        <v>#N/A</v>
      </c>
      <c r="AA1445" s="8"/>
      <c r="AB1445" s="7"/>
      <c r="AC1445" s="19"/>
      <c r="AD1445" s="7">
        <f>SUM($AB$8:AB1445)+CurrentInventory</f>
        <v>0</v>
      </c>
      <c r="AE1445" s="7" t="e">
        <f t="shared" si="115"/>
        <v>#N/A</v>
      </c>
    </row>
    <row r="1446" spans="11:31" x14ac:dyDescent="0.25">
      <c r="K1446" s="8" t="e">
        <f t="shared" si="113"/>
        <v>#N/A</v>
      </c>
      <c r="L1446" s="7" t="e">
        <f t="shared" si="114"/>
        <v>#N/A</v>
      </c>
      <c r="N1446" s="8" t="e">
        <f t="shared" si="111"/>
        <v>#N/A</v>
      </c>
      <c r="O1446" s="23" t="e">
        <f t="shared" si="112"/>
        <v>#N/A</v>
      </c>
      <c r="AA1446" s="8"/>
      <c r="AB1446" s="7"/>
      <c r="AC1446" s="19"/>
      <c r="AD1446" s="7">
        <f>SUM($AB$8:AB1446)+CurrentInventory</f>
        <v>0</v>
      </c>
      <c r="AE1446" s="7" t="e">
        <f t="shared" si="115"/>
        <v>#N/A</v>
      </c>
    </row>
    <row r="1447" spans="11:31" x14ac:dyDescent="0.25">
      <c r="K1447" s="8" t="e">
        <f t="shared" si="113"/>
        <v>#N/A</v>
      </c>
      <c r="L1447" s="7" t="e">
        <f t="shared" si="114"/>
        <v>#N/A</v>
      </c>
      <c r="N1447" s="8" t="e">
        <f t="shared" si="111"/>
        <v>#N/A</v>
      </c>
      <c r="O1447" s="23" t="e">
        <f t="shared" si="112"/>
        <v>#N/A</v>
      </c>
      <c r="AA1447" s="8"/>
      <c r="AB1447" s="7"/>
      <c r="AC1447" s="19"/>
      <c r="AD1447" s="7">
        <f>SUM($AB$8:AB1447)+CurrentInventory</f>
        <v>0</v>
      </c>
      <c r="AE1447" s="7" t="e">
        <f t="shared" si="115"/>
        <v>#N/A</v>
      </c>
    </row>
    <row r="1448" spans="11:31" x14ac:dyDescent="0.25">
      <c r="K1448" s="8" t="e">
        <f t="shared" si="113"/>
        <v>#N/A</v>
      </c>
      <c r="L1448" s="7" t="e">
        <f t="shared" si="114"/>
        <v>#N/A</v>
      </c>
      <c r="N1448" s="8" t="e">
        <f t="shared" si="111"/>
        <v>#N/A</v>
      </c>
      <c r="O1448" s="23" t="e">
        <f t="shared" si="112"/>
        <v>#N/A</v>
      </c>
      <c r="AA1448" s="8"/>
      <c r="AB1448" s="7"/>
      <c r="AC1448" s="19"/>
      <c r="AD1448" s="7">
        <f>SUM($AB$8:AB1448)+CurrentInventory</f>
        <v>0</v>
      </c>
      <c r="AE1448" s="7" t="e">
        <f t="shared" si="115"/>
        <v>#N/A</v>
      </c>
    </row>
    <row r="1449" spans="11:31" x14ac:dyDescent="0.25">
      <c r="K1449" s="8" t="e">
        <f t="shared" si="113"/>
        <v>#N/A</v>
      </c>
      <c r="L1449" s="7" t="e">
        <f t="shared" si="114"/>
        <v>#N/A</v>
      </c>
      <c r="N1449" s="8" t="e">
        <f t="shared" si="111"/>
        <v>#N/A</v>
      </c>
      <c r="O1449" s="23" t="e">
        <f t="shared" si="112"/>
        <v>#N/A</v>
      </c>
      <c r="AA1449" s="8"/>
      <c r="AB1449" s="7"/>
      <c r="AC1449" s="19"/>
      <c r="AD1449" s="7">
        <f>SUM($AB$8:AB1449)+CurrentInventory</f>
        <v>0</v>
      </c>
      <c r="AE1449" s="7" t="e">
        <f t="shared" si="115"/>
        <v>#N/A</v>
      </c>
    </row>
    <row r="1450" spans="11:31" x14ac:dyDescent="0.25">
      <c r="K1450" s="8" t="e">
        <f t="shared" si="113"/>
        <v>#N/A</v>
      </c>
      <c r="L1450" s="7" t="e">
        <f t="shared" si="114"/>
        <v>#N/A</v>
      </c>
      <c r="N1450" s="8" t="e">
        <f t="shared" si="111"/>
        <v>#N/A</v>
      </c>
      <c r="O1450" s="23" t="e">
        <f t="shared" si="112"/>
        <v>#N/A</v>
      </c>
      <c r="AA1450" s="8"/>
      <c r="AB1450" s="7"/>
      <c r="AC1450" s="19"/>
      <c r="AD1450" s="7">
        <f>SUM($AB$8:AB1450)+CurrentInventory</f>
        <v>0</v>
      </c>
      <c r="AE1450" s="7" t="e">
        <f t="shared" si="115"/>
        <v>#N/A</v>
      </c>
    </row>
    <row r="1451" spans="11:31" x14ac:dyDescent="0.25">
      <c r="K1451" s="8" t="e">
        <f t="shared" si="113"/>
        <v>#N/A</v>
      </c>
      <c r="L1451" s="7" t="e">
        <f t="shared" si="114"/>
        <v>#N/A</v>
      </c>
      <c r="N1451" s="8" t="e">
        <f t="shared" si="111"/>
        <v>#N/A</v>
      </c>
      <c r="O1451" s="23" t="e">
        <f t="shared" si="112"/>
        <v>#N/A</v>
      </c>
      <c r="AA1451" s="8"/>
      <c r="AB1451" s="7"/>
      <c r="AC1451" s="19"/>
      <c r="AD1451" s="7">
        <f>SUM($AB$8:AB1451)+CurrentInventory</f>
        <v>0</v>
      </c>
      <c r="AE1451" s="7" t="e">
        <f t="shared" si="115"/>
        <v>#N/A</v>
      </c>
    </row>
    <row r="1452" spans="11:31" x14ac:dyDescent="0.25">
      <c r="K1452" s="8" t="e">
        <f t="shared" si="113"/>
        <v>#N/A</v>
      </c>
      <c r="L1452" s="7" t="e">
        <f t="shared" si="114"/>
        <v>#N/A</v>
      </c>
      <c r="N1452" s="8" t="e">
        <f t="shared" si="111"/>
        <v>#N/A</v>
      </c>
      <c r="O1452" s="23" t="e">
        <f t="shared" si="112"/>
        <v>#N/A</v>
      </c>
      <c r="AA1452" s="8"/>
      <c r="AB1452" s="7"/>
      <c r="AC1452" s="19"/>
      <c r="AD1452" s="7">
        <f>SUM($AB$8:AB1452)+CurrentInventory</f>
        <v>0</v>
      </c>
      <c r="AE1452" s="7" t="e">
        <f t="shared" si="115"/>
        <v>#N/A</v>
      </c>
    </row>
    <row r="1453" spans="11:31" x14ac:dyDescent="0.25">
      <c r="K1453" s="8" t="e">
        <f t="shared" si="113"/>
        <v>#N/A</v>
      </c>
      <c r="L1453" s="7" t="e">
        <f t="shared" si="114"/>
        <v>#N/A</v>
      </c>
      <c r="N1453" s="8" t="e">
        <f t="shared" si="111"/>
        <v>#N/A</v>
      </c>
      <c r="O1453" s="23" t="e">
        <f t="shared" si="112"/>
        <v>#N/A</v>
      </c>
      <c r="AA1453" s="8"/>
      <c r="AB1453" s="7"/>
      <c r="AC1453" s="19"/>
      <c r="AD1453" s="7">
        <f>SUM($AB$8:AB1453)+CurrentInventory</f>
        <v>0</v>
      </c>
      <c r="AE1453" s="7" t="e">
        <f t="shared" si="115"/>
        <v>#N/A</v>
      </c>
    </row>
    <row r="1454" spans="11:31" x14ac:dyDescent="0.25">
      <c r="K1454" s="8" t="e">
        <f t="shared" si="113"/>
        <v>#N/A</v>
      </c>
      <c r="L1454" s="7" t="e">
        <f t="shared" si="114"/>
        <v>#N/A</v>
      </c>
      <c r="N1454" s="8" t="e">
        <f t="shared" si="111"/>
        <v>#N/A</v>
      </c>
      <c r="O1454" s="23" t="e">
        <f t="shared" si="112"/>
        <v>#N/A</v>
      </c>
      <c r="AA1454" s="8"/>
      <c r="AB1454" s="7"/>
      <c r="AC1454" s="19"/>
      <c r="AD1454" s="7">
        <f>SUM($AB$8:AB1454)+CurrentInventory</f>
        <v>0</v>
      </c>
      <c r="AE1454" s="7" t="e">
        <f t="shared" si="115"/>
        <v>#N/A</v>
      </c>
    </row>
    <row r="1455" spans="11:31" x14ac:dyDescent="0.25">
      <c r="K1455" s="8" t="e">
        <f t="shared" si="113"/>
        <v>#N/A</v>
      </c>
      <c r="L1455" s="7" t="e">
        <f t="shared" si="114"/>
        <v>#N/A</v>
      </c>
      <c r="N1455" s="8" t="e">
        <f t="shared" si="111"/>
        <v>#N/A</v>
      </c>
      <c r="O1455" s="23" t="e">
        <f t="shared" si="112"/>
        <v>#N/A</v>
      </c>
      <c r="AA1455" s="8"/>
      <c r="AB1455" s="7"/>
      <c r="AC1455" s="19"/>
      <c r="AD1455" s="7">
        <f>SUM($AB$8:AB1455)+CurrentInventory</f>
        <v>0</v>
      </c>
      <c r="AE1455" s="7" t="e">
        <f t="shared" si="115"/>
        <v>#N/A</v>
      </c>
    </row>
    <row r="1456" spans="11:31" x14ac:dyDescent="0.25">
      <c r="K1456" s="8" t="e">
        <f t="shared" si="113"/>
        <v>#N/A</v>
      </c>
      <c r="L1456" s="7" t="e">
        <f t="shared" si="114"/>
        <v>#N/A</v>
      </c>
      <c r="N1456" s="8" t="e">
        <f t="shared" si="111"/>
        <v>#N/A</v>
      </c>
      <c r="O1456" s="23" t="e">
        <f t="shared" si="112"/>
        <v>#N/A</v>
      </c>
      <c r="AA1456" s="8"/>
      <c r="AB1456" s="7"/>
      <c r="AC1456" s="19"/>
      <c r="AD1456" s="7">
        <f>SUM($AB$8:AB1456)+CurrentInventory</f>
        <v>0</v>
      </c>
      <c r="AE1456" s="7" t="e">
        <f t="shared" si="115"/>
        <v>#N/A</v>
      </c>
    </row>
    <row r="1457" spans="11:31" x14ac:dyDescent="0.25">
      <c r="K1457" s="8" t="e">
        <f t="shared" si="113"/>
        <v>#N/A</v>
      </c>
      <c r="L1457" s="7" t="e">
        <f t="shared" si="114"/>
        <v>#N/A</v>
      </c>
      <c r="N1457" s="8" t="e">
        <f t="shared" si="111"/>
        <v>#N/A</v>
      </c>
      <c r="O1457" s="23" t="e">
        <f t="shared" si="112"/>
        <v>#N/A</v>
      </c>
      <c r="AA1457" s="8"/>
      <c r="AB1457" s="7"/>
      <c r="AC1457" s="19"/>
      <c r="AD1457" s="7">
        <f>SUM($AB$8:AB1457)+CurrentInventory</f>
        <v>0</v>
      </c>
      <c r="AE1457" s="7" t="e">
        <f t="shared" si="115"/>
        <v>#N/A</v>
      </c>
    </row>
    <row r="1458" spans="11:31" x14ac:dyDescent="0.25">
      <c r="K1458" s="8" t="e">
        <f t="shared" si="113"/>
        <v>#N/A</v>
      </c>
      <c r="L1458" s="7" t="e">
        <f t="shared" si="114"/>
        <v>#N/A</v>
      </c>
      <c r="N1458" s="8" t="e">
        <f t="shared" si="111"/>
        <v>#N/A</v>
      </c>
      <c r="O1458" s="23" t="e">
        <f t="shared" si="112"/>
        <v>#N/A</v>
      </c>
      <c r="AA1458" s="8"/>
      <c r="AB1458" s="7"/>
      <c r="AC1458" s="19"/>
      <c r="AD1458" s="7">
        <f>SUM($AB$8:AB1458)+CurrentInventory</f>
        <v>0</v>
      </c>
      <c r="AE1458" s="7" t="e">
        <f t="shared" si="115"/>
        <v>#N/A</v>
      </c>
    </row>
    <row r="1459" spans="11:31" x14ac:dyDescent="0.25">
      <c r="K1459" s="8" t="e">
        <f t="shared" si="113"/>
        <v>#N/A</v>
      </c>
      <c r="L1459" s="7" t="e">
        <f t="shared" si="114"/>
        <v>#N/A</v>
      </c>
      <c r="N1459" s="8" t="e">
        <f t="shared" si="111"/>
        <v>#N/A</v>
      </c>
      <c r="O1459" s="23" t="e">
        <f t="shared" si="112"/>
        <v>#N/A</v>
      </c>
      <c r="AA1459" s="8"/>
      <c r="AB1459" s="7"/>
      <c r="AC1459" s="19"/>
      <c r="AD1459" s="7">
        <f>SUM($AB$8:AB1459)+CurrentInventory</f>
        <v>0</v>
      </c>
      <c r="AE1459" s="7" t="e">
        <f t="shared" si="115"/>
        <v>#N/A</v>
      </c>
    </row>
    <row r="1460" spans="11:31" x14ac:dyDescent="0.25">
      <c r="K1460" s="8" t="e">
        <f t="shared" si="113"/>
        <v>#N/A</v>
      </c>
      <c r="L1460" s="7" t="e">
        <f t="shared" si="114"/>
        <v>#N/A</v>
      </c>
      <c r="N1460" s="8" t="e">
        <f t="shared" si="111"/>
        <v>#N/A</v>
      </c>
      <c r="O1460" s="23" t="e">
        <f t="shared" si="112"/>
        <v>#N/A</v>
      </c>
      <c r="AA1460" s="8"/>
      <c r="AB1460" s="7"/>
      <c r="AC1460" s="19"/>
      <c r="AD1460" s="7">
        <f>SUM($AB$8:AB1460)+CurrentInventory</f>
        <v>0</v>
      </c>
      <c r="AE1460" s="7" t="e">
        <f t="shared" si="115"/>
        <v>#N/A</v>
      </c>
    </row>
    <row r="1461" spans="11:31" x14ac:dyDescent="0.25">
      <c r="K1461" s="8" t="e">
        <f t="shared" si="113"/>
        <v>#N/A</v>
      </c>
      <c r="L1461" s="7" t="e">
        <f t="shared" si="114"/>
        <v>#N/A</v>
      </c>
      <c r="N1461" s="8" t="e">
        <f t="shared" si="111"/>
        <v>#N/A</v>
      </c>
      <c r="O1461" s="23" t="e">
        <f t="shared" si="112"/>
        <v>#N/A</v>
      </c>
      <c r="AA1461" s="8"/>
      <c r="AB1461" s="7"/>
      <c r="AC1461" s="19"/>
      <c r="AD1461" s="7">
        <f>SUM($AB$8:AB1461)+CurrentInventory</f>
        <v>0</v>
      </c>
      <c r="AE1461" s="7" t="e">
        <f t="shared" si="115"/>
        <v>#N/A</v>
      </c>
    </row>
    <row r="1462" spans="11:31" x14ac:dyDescent="0.25">
      <c r="K1462" s="8" t="e">
        <f t="shared" si="113"/>
        <v>#N/A</v>
      </c>
      <c r="L1462" s="7" t="e">
        <f t="shared" si="114"/>
        <v>#N/A</v>
      </c>
      <c r="N1462" s="8" t="e">
        <f t="shared" si="111"/>
        <v>#N/A</v>
      </c>
      <c r="O1462" s="23" t="e">
        <f t="shared" si="112"/>
        <v>#N/A</v>
      </c>
      <c r="AA1462" s="8"/>
      <c r="AB1462" s="7"/>
      <c r="AC1462" s="19"/>
      <c r="AD1462" s="7">
        <f>SUM($AB$8:AB1462)+CurrentInventory</f>
        <v>0</v>
      </c>
      <c r="AE1462" s="7" t="e">
        <f t="shared" si="115"/>
        <v>#N/A</v>
      </c>
    </row>
    <row r="1463" spans="11:31" x14ac:dyDescent="0.25">
      <c r="K1463" s="8" t="e">
        <f t="shared" si="113"/>
        <v>#N/A</v>
      </c>
      <c r="L1463" s="7" t="e">
        <f t="shared" si="114"/>
        <v>#N/A</v>
      </c>
      <c r="N1463" s="8" t="e">
        <f t="shared" si="111"/>
        <v>#N/A</v>
      </c>
      <c r="O1463" s="23" t="e">
        <f t="shared" si="112"/>
        <v>#N/A</v>
      </c>
      <c r="AA1463" s="8"/>
      <c r="AB1463" s="7"/>
      <c r="AC1463" s="19"/>
      <c r="AD1463" s="7">
        <f>SUM($AB$8:AB1463)+CurrentInventory</f>
        <v>0</v>
      </c>
      <c r="AE1463" s="7" t="e">
        <f t="shared" si="115"/>
        <v>#N/A</v>
      </c>
    </row>
    <row r="1464" spans="11:31" x14ac:dyDescent="0.25">
      <c r="K1464" s="8" t="e">
        <f t="shared" si="113"/>
        <v>#N/A</v>
      </c>
      <c r="L1464" s="7" t="e">
        <f t="shared" si="114"/>
        <v>#N/A</v>
      </c>
      <c r="N1464" s="8" t="e">
        <f t="shared" si="111"/>
        <v>#N/A</v>
      </c>
      <c r="O1464" s="23" t="e">
        <f t="shared" si="112"/>
        <v>#N/A</v>
      </c>
      <c r="AA1464" s="8"/>
      <c r="AB1464" s="7"/>
      <c r="AC1464" s="19"/>
      <c r="AD1464" s="7">
        <f>SUM($AB$8:AB1464)+CurrentInventory</f>
        <v>0</v>
      </c>
      <c r="AE1464" s="7" t="e">
        <f t="shared" si="115"/>
        <v>#N/A</v>
      </c>
    </row>
    <row r="1465" spans="11:31" x14ac:dyDescent="0.25">
      <c r="K1465" s="8" t="e">
        <f t="shared" si="113"/>
        <v>#N/A</v>
      </c>
      <c r="L1465" s="7" t="e">
        <f t="shared" si="114"/>
        <v>#N/A</v>
      </c>
      <c r="N1465" s="8" t="e">
        <f t="shared" si="111"/>
        <v>#N/A</v>
      </c>
      <c r="O1465" s="23" t="e">
        <f t="shared" si="112"/>
        <v>#N/A</v>
      </c>
      <c r="AA1465" s="8"/>
      <c r="AB1465" s="7"/>
      <c r="AC1465" s="19"/>
      <c r="AD1465" s="7">
        <f>SUM($AB$8:AB1465)+CurrentInventory</f>
        <v>0</v>
      </c>
      <c r="AE1465" s="7" t="e">
        <f t="shared" si="115"/>
        <v>#N/A</v>
      </c>
    </row>
    <row r="1466" spans="11:31" x14ac:dyDescent="0.25">
      <c r="K1466" s="8" t="e">
        <f t="shared" si="113"/>
        <v>#N/A</v>
      </c>
      <c r="L1466" s="7" t="e">
        <f t="shared" si="114"/>
        <v>#N/A</v>
      </c>
      <c r="N1466" s="8" t="e">
        <f t="shared" si="111"/>
        <v>#N/A</v>
      </c>
      <c r="O1466" s="23" t="e">
        <f t="shared" si="112"/>
        <v>#N/A</v>
      </c>
      <c r="AA1466" s="8"/>
      <c r="AB1466" s="7"/>
      <c r="AC1466" s="19"/>
      <c r="AD1466" s="7">
        <f>SUM($AB$8:AB1466)+CurrentInventory</f>
        <v>0</v>
      </c>
      <c r="AE1466" s="7" t="e">
        <f t="shared" si="115"/>
        <v>#N/A</v>
      </c>
    </row>
    <row r="1467" spans="11:31" x14ac:dyDescent="0.25">
      <c r="K1467" s="8" t="e">
        <f t="shared" si="113"/>
        <v>#N/A</v>
      </c>
      <c r="L1467" s="7" t="e">
        <f t="shared" si="114"/>
        <v>#N/A</v>
      </c>
      <c r="N1467" s="8" t="e">
        <f t="shared" si="111"/>
        <v>#N/A</v>
      </c>
      <c r="O1467" s="23" t="e">
        <f t="shared" si="112"/>
        <v>#N/A</v>
      </c>
      <c r="AA1467" s="8"/>
      <c r="AB1467" s="7"/>
      <c r="AC1467" s="19"/>
      <c r="AD1467" s="7">
        <f>SUM($AB$8:AB1467)+CurrentInventory</f>
        <v>0</v>
      </c>
      <c r="AE1467" s="7" t="e">
        <f t="shared" si="115"/>
        <v>#N/A</v>
      </c>
    </row>
    <row r="1468" spans="11:31" x14ac:dyDescent="0.25">
      <c r="K1468" s="8" t="e">
        <f t="shared" si="113"/>
        <v>#N/A</v>
      </c>
      <c r="L1468" s="7" t="e">
        <f t="shared" si="114"/>
        <v>#N/A</v>
      </c>
      <c r="N1468" s="8" t="e">
        <f t="shared" si="111"/>
        <v>#N/A</v>
      </c>
      <c r="O1468" s="23" t="e">
        <f t="shared" si="112"/>
        <v>#N/A</v>
      </c>
      <c r="AA1468" s="8"/>
      <c r="AB1468" s="7"/>
      <c r="AC1468" s="19"/>
      <c r="AD1468" s="7">
        <f>SUM($AB$8:AB1468)+CurrentInventory</f>
        <v>0</v>
      </c>
      <c r="AE1468" s="7" t="e">
        <f t="shared" si="115"/>
        <v>#N/A</v>
      </c>
    </row>
    <row r="1469" spans="11:31" x14ac:dyDescent="0.25">
      <c r="K1469" s="8" t="e">
        <f t="shared" si="113"/>
        <v>#N/A</v>
      </c>
      <c r="L1469" s="7" t="e">
        <f t="shared" si="114"/>
        <v>#N/A</v>
      </c>
      <c r="N1469" s="8" t="e">
        <f t="shared" si="111"/>
        <v>#N/A</v>
      </c>
      <c r="O1469" s="23" t="e">
        <f t="shared" si="112"/>
        <v>#N/A</v>
      </c>
      <c r="AA1469" s="8"/>
      <c r="AB1469" s="7"/>
      <c r="AC1469" s="19"/>
      <c r="AD1469" s="7">
        <f>SUM($AB$8:AB1469)+CurrentInventory</f>
        <v>0</v>
      </c>
      <c r="AE1469" s="7" t="e">
        <f t="shared" si="115"/>
        <v>#N/A</v>
      </c>
    </row>
    <row r="1470" spans="11:31" x14ac:dyDescent="0.25">
      <c r="K1470" s="8" t="e">
        <f t="shared" si="113"/>
        <v>#N/A</v>
      </c>
      <c r="L1470" s="7" t="e">
        <f t="shared" si="114"/>
        <v>#N/A</v>
      </c>
      <c r="N1470" s="8" t="e">
        <f t="shared" si="111"/>
        <v>#N/A</v>
      </c>
      <c r="O1470" s="23" t="e">
        <f t="shared" si="112"/>
        <v>#N/A</v>
      </c>
      <c r="AA1470" s="8"/>
      <c r="AB1470" s="7"/>
      <c r="AC1470" s="19"/>
      <c r="AD1470" s="7">
        <f>SUM($AB$8:AB1470)+CurrentInventory</f>
        <v>0</v>
      </c>
      <c r="AE1470" s="7" t="e">
        <f t="shared" si="115"/>
        <v>#N/A</v>
      </c>
    </row>
    <row r="1471" spans="11:31" x14ac:dyDescent="0.25">
      <c r="K1471" s="8" t="e">
        <f t="shared" si="113"/>
        <v>#N/A</v>
      </c>
      <c r="L1471" s="7" t="e">
        <f t="shared" si="114"/>
        <v>#N/A</v>
      </c>
      <c r="N1471" s="8" t="e">
        <f t="shared" si="111"/>
        <v>#N/A</v>
      </c>
      <c r="O1471" s="23" t="e">
        <f t="shared" si="112"/>
        <v>#N/A</v>
      </c>
      <c r="AA1471" s="8"/>
      <c r="AB1471" s="7"/>
      <c r="AC1471" s="19"/>
      <c r="AD1471" s="7">
        <f>SUM($AB$8:AB1471)+CurrentInventory</f>
        <v>0</v>
      </c>
      <c r="AE1471" s="7" t="e">
        <f t="shared" si="115"/>
        <v>#N/A</v>
      </c>
    </row>
    <row r="1472" spans="11:31" x14ac:dyDescent="0.25">
      <c r="K1472" s="8" t="e">
        <f t="shared" si="113"/>
        <v>#N/A</v>
      </c>
      <c r="L1472" s="7" t="e">
        <f t="shared" si="114"/>
        <v>#N/A</v>
      </c>
      <c r="N1472" s="8" t="e">
        <f t="shared" si="111"/>
        <v>#N/A</v>
      </c>
      <c r="O1472" s="23" t="e">
        <f t="shared" si="112"/>
        <v>#N/A</v>
      </c>
      <c r="AA1472" s="8"/>
      <c r="AB1472" s="7"/>
      <c r="AC1472" s="19"/>
      <c r="AD1472" s="7">
        <f>SUM($AB$8:AB1472)+CurrentInventory</f>
        <v>0</v>
      </c>
      <c r="AE1472" s="7" t="e">
        <f t="shared" si="115"/>
        <v>#N/A</v>
      </c>
    </row>
    <row r="1473" spans="11:31" x14ac:dyDescent="0.25">
      <c r="K1473" s="8" t="e">
        <f t="shared" si="113"/>
        <v>#N/A</v>
      </c>
      <c r="L1473" s="7" t="e">
        <f t="shared" si="114"/>
        <v>#N/A</v>
      </c>
      <c r="N1473" s="8" t="e">
        <f t="shared" si="111"/>
        <v>#N/A</v>
      </c>
      <c r="O1473" s="23" t="e">
        <f t="shared" si="112"/>
        <v>#N/A</v>
      </c>
      <c r="AA1473" s="8"/>
      <c r="AB1473" s="7"/>
      <c r="AC1473" s="19"/>
      <c r="AD1473" s="7">
        <f>SUM($AB$8:AB1473)+CurrentInventory</f>
        <v>0</v>
      </c>
      <c r="AE1473" s="7" t="e">
        <f t="shared" si="115"/>
        <v>#N/A</v>
      </c>
    </row>
    <row r="1474" spans="11:31" x14ac:dyDescent="0.25">
      <c r="K1474" s="8" t="e">
        <f t="shared" si="113"/>
        <v>#N/A</v>
      </c>
      <c r="L1474" s="7" t="e">
        <f t="shared" si="114"/>
        <v>#N/A</v>
      </c>
      <c r="N1474" s="8" t="e">
        <f t="shared" si="111"/>
        <v>#N/A</v>
      </c>
      <c r="O1474" s="23" t="e">
        <f t="shared" si="112"/>
        <v>#N/A</v>
      </c>
      <c r="AA1474" s="8"/>
      <c r="AB1474" s="7"/>
      <c r="AC1474" s="19"/>
      <c r="AD1474" s="7">
        <f>SUM($AB$8:AB1474)+CurrentInventory</f>
        <v>0</v>
      </c>
      <c r="AE1474" s="7" t="e">
        <f t="shared" si="115"/>
        <v>#N/A</v>
      </c>
    </row>
    <row r="1475" spans="11:31" x14ac:dyDescent="0.25">
      <c r="K1475" s="8" t="e">
        <f t="shared" si="113"/>
        <v>#N/A</v>
      </c>
      <c r="L1475" s="7" t="e">
        <f t="shared" si="114"/>
        <v>#N/A</v>
      </c>
      <c r="N1475" s="8" t="e">
        <f t="shared" si="111"/>
        <v>#N/A</v>
      </c>
      <c r="O1475" s="23" t="e">
        <f t="shared" si="112"/>
        <v>#N/A</v>
      </c>
      <c r="AA1475" s="8"/>
      <c r="AB1475" s="7"/>
      <c r="AC1475" s="19"/>
      <c r="AD1475" s="7">
        <f>SUM($AB$8:AB1475)+CurrentInventory</f>
        <v>0</v>
      </c>
      <c r="AE1475" s="7" t="e">
        <f t="shared" si="115"/>
        <v>#N/A</v>
      </c>
    </row>
    <row r="1476" spans="11:31" x14ac:dyDescent="0.25">
      <c r="K1476" s="8" t="e">
        <f t="shared" si="113"/>
        <v>#N/A</v>
      </c>
      <c r="L1476" s="7" t="e">
        <f t="shared" si="114"/>
        <v>#N/A</v>
      </c>
      <c r="N1476" s="8" t="e">
        <f t="shared" si="111"/>
        <v>#N/A</v>
      </c>
      <c r="O1476" s="23" t="e">
        <f t="shared" si="112"/>
        <v>#N/A</v>
      </c>
      <c r="AA1476" s="8"/>
      <c r="AB1476" s="7"/>
      <c r="AC1476" s="19"/>
      <c r="AD1476" s="7">
        <f>SUM($AB$8:AB1476)+CurrentInventory</f>
        <v>0</v>
      </c>
      <c r="AE1476" s="7" t="e">
        <f t="shared" si="115"/>
        <v>#N/A</v>
      </c>
    </row>
    <row r="1477" spans="11:31" x14ac:dyDescent="0.25">
      <c r="K1477" s="8" t="e">
        <f t="shared" si="113"/>
        <v>#N/A</v>
      </c>
      <c r="L1477" s="7" t="e">
        <f t="shared" si="114"/>
        <v>#N/A</v>
      </c>
      <c r="N1477" s="8" t="e">
        <f t="shared" ref="N1477:N1540" si="116">K1477</f>
        <v>#N/A</v>
      </c>
      <c r="O1477" s="23" t="e">
        <f t="shared" ref="O1477:O1540" si="117">VLOOKUP(K1477,$B$4:$D$97, 3,TRUE)</f>
        <v>#N/A</v>
      </c>
      <c r="AA1477" s="8"/>
      <c r="AB1477" s="7"/>
      <c r="AC1477" s="19"/>
      <c r="AD1477" s="7">
        <f>SUM($AB$8:AB1477)+CurrentInventory</f>
        <v>0</v>
      </c>
      <c r="AE1477" s="7" t="e">
        <f t="shared" si="115"/>
        <v>#N/A</v>
      </c>
    </row>
    <row r="1478" spans="11:31" x14ac:dyDescent="0.25">
      <c r="K1478" s="8" t="e">
        <f t="shared" ref="K1478:K1541" si="118">IF(K1477+1&gt;MAX($B$4:$B$97), NA(), K1477+1)</f>
        <v>#N/A</v>
      </c>
      <c r="L1478" s="7" t="e">
        <f t="shared" ref="L1478:L1541" si="119">VLOOKUP(K1478,$B$4:$C$97, 2,TRUE)</f>
        <v>#N/A</v>
      </c>
      <c r="N1478" s="8" t="e">
        <f t="shared" si="116"/>
        <v>#N/A</v>
      </c>
      <c r="O1478" s="23" t="e">
        <f t="shared" si="117"/>
        <v>#N/A</v>
      </c>
      <c r="AA1478" s="8"/>
      <c r="AB1478" s="7"/>
      <c r="AC1478" s="19"/>
      <c r="AD1478" s="7">
        <f>SUM($AB$8:AB1478)+CurrentInventory</f>
        <v>0</v>
      </c>
      <c r="AE1478" s="7" t="e">
        <f t="shared" si="115"/>
        <v>#N/A</v>
      </c>
    </row>
    <row r="1479" spans="11:31" x14ac:dyDescent="0.25">
      <c r="K1479" s="8" t="e">
        <f t="shared" si="118"/>
        <v>#N/A</v>
      </c>
      <c r="L1479" s="7" t="e">
        <f t="shared" si="119"/>
        <v>#N/A</v>
      </c>
      <c r="N1479" s="8" t="e">
        <f t="shared" si="116"/>
        <v>#N/A</v>
      </c>
      <c r="O1479" s="23" t="e">
        <f t="shared" si="117"/>
        <v>#N/A</v>
      </c>
      <c r="AA1479" s="8"/>
      <c r="AB1479" s="7"/>
      <c r="AC1479" s="19"/>
      <c r="AD1479" s="7">
        <f>SUM($AB$8:AB1479)+CurrentInventory</f>
        <v>0</v>
      </c>
      <c r="AE1479" s="7" t="e">
        <f t="shared" si="115"/>
        <v>#N/A</v>
      </c>
    </row>
    <row r="1480" spans="11:31" x14ac:dyDescent="0.25">
      <c r="K1480" s="8" t="e">
        <f t="shared" si="118"/>
        <v>#N/A</v>
      </c>
      <c r="L1480" s="7" t="e">
        <f t="shared" si="119"/>
        <v>#N/A</v>
      </c>
      <c r="N1480" s="8" t="e">
        <f t="shared" si="116"/>
        <v>#N/A</v>
      </c>
      <c r="O1480" s="23" t="e">
        <f t="shared" si="117"/>
        <v>#N/A</v>
      </c>
      <c r="AA1480" s="8"/>
      <c r="AB1480" s="7"/>
      <c r="AC1480" s="19"/>
      <c r="AD1480" s="7">
        <f>SUM($AB$8:AB1480)+CurrentInventory</f>
        <v>0</v>
      </c>
      <c r="AE1480" s="7" t="e">
        <f t="shared" ref="AE1480:AE1543" si="120">VLOOKUP(AA1480,$K$4:$L$1579, 2, FALSE)</f>
        <v>#N/A</v>
      </c>
    </row>
    <row r="1481" spans="11:31" x14ac:dyDescent="0.25">
      <c r="K1481" s="8" t="e">
        <f t="shared" si="118"/>
        <v>#N/A</v>
      </c>
      <c r="L1481" s="7" t="e">
        <f t="shared" si="119"/>
        <v>#N/A</v>
      </c>
      <c r="N1481" s="8" t="e">
        <f t="shared" si="116"/>
        <v>#N/A</v>
      </c>
      <c r="O1481" s="23" t="e">
        <f t="shared" si="117"/>
        <v>#N/A</v>
      </c>
      <c r="AA1481" s="8"/>
      <c r="AB1481" s="7"/>
      <c r="AC1481" s="19"/>
      <c r="AD1481" s="7">
        <f>SUM($AB$8:AB1481)+CurrentInventory</f>
        <v>0</v>
      </c>
      <c r="AE1481" s="7" t="e">
        <f t="shared" si="120"/>
        <v>#N/A</v>
      </c>
    </row>
    <row r="1482" spans="11:31" x14ac:dyDescent="0.25">
      <c r="K1482" s="8" t="e">
        <f t="shared" si="118"/>
        <v>#N/A</v>
      </c>
      <c r="L1482" s="7" t="e">
        <f t="shared" si="119"/>
        <v>#N/A</v>
      </c>
      <c r="N1482" s="8" t="e">
        <f t="shared" si="116"/>
        <v>#N/A</v>
      </c>
      <c r="O1482" s="23" t="e">
        <f t="shared" si="117"/>
        <v>#N/A</v>
      </c>
      <c r="AA1482" s="8"/>
      <c r="AB1482" s="7"/>
      <c r="AC1482" s="19"/>
      <c r="AD1482" s="7">
        <f>SUM($AB$8:AB1482)+CurrentInventory</f>
        <v>0</v>
      </c>
      <c r="AE1482" s="7" t="e">
        <f t="shared" si="120"/>
        <v>#N/A</v>
      </c>
    </row>
    <row r="1483" spans="11:31" x14ac:dyDescent="0.25">
      <c r="K1483" s="8" t="e">
        <f t="shared" si="118"/>
        <v>#N/A</v>
      </c>
      <c r="L1483" s="7" t="e">
        <f t="shared" si="119"/>
        <v>#N/A</v>
      </c>
      <c r="N1483" s="8" t="e">
        <f t="shared" si="116"/>
        <v>#N/A</v>
      </c>
      <c r="O1483" s="23" t="e">
        <f t="shared" si="117"/>
        <v>#N/A</v>
      </c>
      <c r="AA1483" s="8"/>
      <c r="AB1483" s="7"/>
      <c r="AC1483" s="19"/>
      <c r="AD1483" s="7">
        <f>SUM($AB$8:AB1483)+CurrentInventory</f>
        <v>0</v>
      </c>
      <c r="AE1483" s="7" t="e">
        <f t="shared" si="120"/>
        <v>#N/A</v>
      </c>
    </row>
    <row r="1484" spans="11:31" x14ac:dyDescent="0.25">
      <c r="K1484" s="8" t="e">
        <f t="shared" si="118"/>
        <v>#N/A</v>
      </c>
      <c r="L1484" s="7" t="e">
        <f t="shared" si="119"/>
        <v>#N/A</v>
      </c>
      <c r="N1484" s="8" t="e">
        <f t="shared" si="116"/>
        <v>#N/A</v>
      </c>
      <c r="O1484" s="23" t="e">
        <f t="shared" si="117"/>
        <v>#N/A</v>
      </c>
      <c r="AA1484" s="8"/>
      <c r="AB1484" s="7"/>
      <c r="AC1484" s="19"/>
      <c r="AD1484" s="7">
        <f>SUM($AB$8:AB1484)+CurrentInventory</f>
        <v>0</v>
      </c>
      <c r="AE1484" s="7" t="e">
        <f t="shared" si="120"/>
        <v>#N/A</v>
      </c>
    </row>
    <row r="1485" spans="11:31" x14ac:dyDescent="0.25">
      <c r="K1485" s="8" t="e">
        <f t="shared" si="118"/>
        <v>#N/A</v>
      </c>
      <c r="L1485" s="7" t="e">
        <f t="shared" si="119"/>
        <v>#N/A</v>
      </c>
      <c r="N1485" s="8" t="e">
        <f t="shared" si="116"/>
        <v>#N/A</v>
      </c>
      <c r="O1485" s="23" t="e">
        <f t="shared" si="117"/>
        <v>#N/A</v>
      </c>
      <c r="AA1485" s="8"/>
      <c r="AB1485" s="7"/>
      <c r="AC1485" s="19"/>
      <c r="AD1485" s="7">
        <f>SUM($AB$8:AB1485)+CurrentInventory</f>
        <v>0</v>
      </c>
      <c r="AE1485" s="7" t="e">
        <f t="shared" si="120"/>
        <v>#N/A</v>
      </c>
    </row>
    <row r="1486" spans="11:31" x14ac:dyDescent="0.25">
      <c r="K1486" s="8" t="e">
        <f t="shared" si="118"/>
        <v>#N/A</v>
      </c>
      <c r="L1486" s="7" t="e">
        <f t="shared" si="119"/>
        <v>#N/A</v>
      </c>
      <c r="N1486" s="8" t="e">
        <f t="shared" si="116"/>
        <v>#N/A</v>
      </c>
      <c r="O1486" s="23" t="e">
        <f t="shared" si="117"/>
        <v>#N/A</v>
      </c>
      <c r="AA1486" s="8"/>
      <c r="AB1486" s="7"/>
      <c r="AC1486" s="19"/>
      <c r="AD1486" s="7">
        <f>SUM($AB$8:AB1486)+CurrentInventory</f>
        <v>0</v>
      </c>
      <c r="AE1486" s="7" t="e">
        <f t="shared" si="120"/>
        <v>#N/A</v>
      </c>
    </row>
    <row r="1487" spans="11:31" x14ac:dyDescent="0.25">
      <c r="K1487" s="8" t="e">
        <f t="shared" si="118"/>
        <v>#N/A</v>
      </c>
      <c r="L1487" s="7" t="e">
        <f t="shared" si="119"/>
        <v>#N/A</v>
      </c>
      <c r="N1487" s="8" t="e">
        <f t="shared" si="116"/>
        <v>#N/A</v>
      </c>
      <c r="O1487" s="23" t="e">
        <f t="shared" si="117"/>
        <v>#N/A</v>
      </c>
      <c r="AA1487" s="8"/>
      <c r="AB1487" s="7"/>
      <c r="AC1487" s="19"/>
      <c r="AD1487" s="7">
        <f>SUM($AB$8:AB1487)+CurrentInventory</f>
        <v>0</v>
      </c>
      <c r="AE1487" s="7" t="e">
        <f t="shared" si="120"/>
        <v>#N/A</v>
      </c>
    </row>
    <row r="1488" spans="11:31" x14ac:dyDescent="0.25">
      <c r="K1488" s="8" t="e">
        <f t="shared" si="118"/>
        <v>#N/A</v>
      </c>
      <c r="L1488" s="7" t="e">
        <f t="shared" si="119"/>
        <v>#N/A</v>
      </c>
      <c r="N1488" s="8" t="e">
        <f t="shared" si="116"/>
        <v>#N/A</v>
      </c>
      <c r="O1488" s="23" t="e">
        <f t="shared" si="117"/>
        <v>#N/A</v>
      </c>
      <c r="AA1488" s="8"/>
      <c r="AB1488" s="7"/>
      <c r="AC1488" s="19"/>
      <c r="AD1488" s="7">
        <f>SUM($AB$8:AB1488)+CurrentInventory</f>
        <v>0</v>
      </c>
      <c r="AE1488" s="7" t="e">
        <f t="shared" si="120"/>
        <v>#N/A</v>
      </c>
    </row>
    <row r="1489" spans="11:31" x14ac:dyDescent="0.25">
      <c r="K1489" s="8" t="e">
        <f t="shared" si="118"/>
        <v>#N/A</v>
      </c>
      <c r="L1489" s="7" t="e">
        <f t="shared" si="119"/>
        <v>#N/A</v>
      </c>
      <c r="N1489" s="8" t="e">
        <f t="shared" si="116"/>
        <v>#N/A</v>
      </c>
      <c r="O1489" s="23" t="e">
        <f t="shared" si="117"/>
        <v>#N/A</v>
      </c>
      <c r="AA1489" s="8"/>
      <c r="AB1489" s="7"/>
      <c r="AC1489" s="19"/>
      <c r="AD1489" s="7">
        <f>SUM($AB$8:AB1489)+CurrentInventory</f>
        <v>0</v>
      </c>
      <c r="AE1489" s="7" t="e">
        <f t="shared" si="120"/>
        <v>#N/A</v>
      </c>
    </row>
    <row r="1490" spans="11:31" x14ac:dyDescent="0.25">
      <c r="K1490" s="8" t="e">
        <f t="shared" si="118"/>
        <v>#N/A</v>
      </c>
      <c r="L1490" s="7" t="e">
        <f t="shared" si="119"/>
        <v>#N/A</v>
      </c>
      <c r="N1490" s="8" t="e">
        <f t="shared" si="116"/>
        <v>#N/A</v>
      </c>
      <c r="O1490" s="23" t="e">
        <f t="shared" si="117"/>
        <v>#N/A</v>
      </c>
      <c r="AA1490" s="8"/>
      <c r="AB1490" s="7"/>
      <c r="AC1490" s="19"/>
      <c r="AD1490" s="7">
        <f>SUM($AB$8:AB1490)+CurrentInventory</f>
        <v>0</v>
      </c>
      <c r="AE1490" s="7" t="e">
        <f t="shared" si="120"/>
        <v>#N/A</v>
      </c>
    </row>
    <row r="1491" spans="11:31" x14ac:dyDescent="0.25">
      <c r="K1491" s="8" t="e">
        <f t="shared" si="118"/>
        <v>#N/A</v>
      </c>
      <c r="L1491" s="7" t="e">
        <f t="shared" si="119"/>
        <v>#N/A</v>
      </c>
      <c r="N1491" s="8" t="e">
        <f t="shared" si="116"/>
        <v>#N/A</v>
      </c>
      <c r="O1491" s="23" t="e">
        <f t="shared" si="117"/>
        <v>#N/A</v>
      </c>
      <c r="AA1491" s="8"/>
      <c r="AB1491" s="7"/>
      <c r="AC1491" s="19"/>
      <c r="AD1491" s="7">
        <f>SUM($AB$8:AB1491)+CurrentInventory</f>
        <v>0</v>
      </c>
      <c r="AE1491" s="7" t="e">
        <f t="shared" si="120"/>
        <v>#N/A</v>
      </c>
    </row>
    <row r="1492" spans="11:31" x14ac:dyDescent="0.25">
      <c r="K1492" s="8" t="e">
        <f t="shared" si="118"/>
        <v>#N/A</v>
      </c>
      <c r="L1492" s="7" t="e">
        <f t="shared" si="119"/>
        <v>#N/A</v>
      </c>
      <c r="N1492" s="8" t="e">
        <f t="shared" si="116"/>
        <v>#N/A</v>
      </c>
      <c r="O1492" s="23" t="e">
        <f t="shared" si="117"/>
        <v>#N/A</v>
      </c>
      <c r="AA1492" s="8"/>
      <c r="AB1492" s="7"/>
      <c r="AC1492" s="19"/>
      <c r="AD1492" s="7">
        <f>SUM($AB$8:AB1492)+CurrentInventory</f>
        <v>0</v>
      </c>
      <c r="AE1492" s="7" t="e">
        <f t="shared" si="120"/>
        <v>#N/A</v>
      </c>
    </row>
    <row r="1493" spans="11:31" x14ac:dyDescent="0.25">
      <c r="K1493" s="8" t="e">
        <f t="shared" si="118"/>
        <v>#N/A</v>
      </c>
      <c r="L1493" s="7" t="e">
        <f t="shared" si="119"/>
        <v>#N/A</v>
      </c>
      <c r="N1493" s="8" t="e">
        <f t="shared" si="116"/>
        <v>#N/A</v>
      </c>
      <c r="O1493" s="23" t="e">
        <f t="shared" si="117"/>
        <v>#N/A</v>
      </c>
      <c r="AA1493" s="8"/>
      <c r="AB1493" s="7"/>
      <c r="AC1493" s="19"/>
      <c r="AD1493" s="7">
        <f>SUM($AB$8:AB1493)+CurrentInventory</f>
        <v>0</v>
      </c>
      <c r="AE1493" s="7" t="e">
        <f t="shared" si="120"/>
        <v>#N/A</v>
      </c>
    </row>
    <row r="1494" spans="11:31" x14ac:dyDescent="0.25">
      <c r="K1494" s="8" t="e">
        <f t="shared" si="118"/>
        <v>#N/A</v>
      </c>
      <c r="L1494" s="7" t="e">
        <f t="shared" si="119"/>
        <v>#N/A</v>
      </c>
      <c r="N1494" s="8" t="e">
        <f t="shared" si="116"/>
        <v>#N/A</v>
      </c>
      <c r="O1494" s="23" t="e">
        <f t="shared" si="117"/>
        <v>#N/A</v>
      </c>
      <c r="AA1494" s="8"/>
      <c r="AB1494" s="7"/>
      <c r="AC1494" s="19"/>
      <c r="AD1494" s="7">
        <f>SUM($AB$8:AB1494)+CurrentInventory</f>
        <v>0</v>
      </c>
      <c r="AE1494" s="7" t="e">
        <f t="shared" si="120"/>
        <v>#N/A</v>
      </c>
    </row>
    <row r="1495" spans="11:31" x14ac:dyDescent="0.25">
      <c r="K1495" s="8" t="e">
        <f t="shared" si="118"/>
        <v>#N/A</v>
      </c>
      <c r="L1495" s="7" t="e">
        <f t="shared" si="119"/>
        <v>#N/A</v>
      </c>
      <c r="N1495" s="8" t="e">
        <f t="shared" si="116"/>
        <v>#N/A</v>
      </c>
      <c r="O1495" s="23" t="e">
        <f t="shared" si="117"/>
        <v>#N/A</v>
      </c>
      <c r="AA1495" s="8"/>
      <c r="AB1495" s="7"/>
      <c r="AC1495" s="19"/>
      <c r="AD1495" s="7">
        <f>SUM($AB$8:AB1495)+CurrentInventory</f>
        <v>0</v>
      </c>
      <c r="AE1495" s="7" t="e">
        <f t="shared" si="120"/>
        <v>#N/A</v>
      </c>
    </row>
    <row r="1496" spans="11:31" x14ac:dyDescent="0.25">
      <c r="K1496" s="8" t="e">
        <f t="shared" si="118"/>
        <v>#N/A</v>
      </c>
      <c r="L1496" s="7" t="e">
        <f t="shared" si="119"/>
        <v>#N/A</v>
      </c>
      <c r="N1496" s="8" t="e">
        <f t="shared" si="116"/>
        <v>#N/A</v>
      </c>
      <c r="O1496" s="23" t="e">
        <f t="shared" si="117"/>
        <v>#N/A</v>
      </c>
      <c r="AA1496" s="8"/>
      <c r="AB1496" s="7"/>
      <c r="AC1496" s="19"/>
      <c r="AD1496" s="7">
        <f>SUM($AB$8:AB1496)+CurrentInventory</f>
        <v>0</v>
      </c>
      <c r="AE1496" s="7" t="e">
        <f t="shared" si="120"/>
        <v>#N/A</v>
      </c>
    </row>
    <row r="1497" spans="11:31" x14ac:dyDescent="0.25">
      <c r="K1497" s="8" t="e">
        <f t="shared" si="118"/>
        <v>#N/A</v>
      </c>
      <c r="L1497" s="7" t="e">
        <f t="shared" si="119"/>
        <v>#N/A</v>
      </c>
      <c r="N1497" s="8" t="e">
        <f t="shared" si="116"/>
        <v>#N/A</v>
      </c>
      <c r="O1497" s="23" t="e">
        <f t="shared" si="117"/>
        <v>#N/A</v>
      </c>
      <c r="AA1497" s="8"/>
      <c r="AB1497" s="7"/>
      <c r="AC1497" s="19"/>
      <c r="AD1497" s="7">
        <f>SUM($AB$8:AB1497)+CurrentInventory</f>
        <v>0</v>
      </c>
      <c r="AE1497" s="7" t="e">
        <f t="shared" si="120"/>
        <v>#N/A</v>
      </c>
    </row>
    <row r="1498" spans="11:31" x14ac:dyDescent="0.25">
      <c r="K1498" s="8" t="e">
        <f t="shared" si="118"/>
        <v>#N/A</v>
      </c>
      <c r="L1498" s="7" t="e">
        <f t="shared" si="119"/>
        <v>#N/A</v>
      </c>
      <c r="N1498" s="8" t="e">
        <f t="shared" si="116"/>
        <v>#N/A</v>
      </c>
      <c r="O1498" s="23" t="e">
        <f t="shared" si="117"/>
        <v>#N/A</v>
      </c>
      <c r="AA1498" s="8"/>
      <c r="AB1498" s="7"/>
      <c r="AC1498" s="19"/>
      <c r="AD1498" s="7">
        <f>SUM($AB$8:AB1498)+CurrentInventory</f>
        <v>0</v>
      </c>
      <c r="AE1498" s="7" t="e">
        <f t="shared" si="120"/>
        <v>#N/A</v>
      </c>
    </row>
    <row r="1499" spans="11:31" x14ac:dyDescent="0.25">
      <c r="K1499" s="8" t="e">
        <f t="shared" si="118"/>
        <v>#N/A</v>
      </c>
      <c r="L1499" s="7" t="e">
        <f t="shared" si="119"/>
        <v>#N/A</v>
      </c>
      <c r="N1499" s="8" t="e">
        <f t="shared" si="116"/>
        <v>#N/A</v>
      </c>
      <c r="O1499" s="23" t="e">
        <f t="shared" si="117"/>
        <v>#N/A</v>
      </c>
      <c r="AA1499" s="8"/>
      <c r="AB1499" s="7"/>
      <c r="AC1499" s="19"/>
      <c r="AD1499" s="7">
        <f>SUM($AB$8:AB1499)+CurrentInventory</f>
        <v>0</v>
      </c>
      <c r="AE1499" s="7" t="e">
        <f t="shared" si="120"/>
        <v>#N/A</v>
      </c>
    </row>
    <row r="1500" spans="11:31" x14ac:dyDescent="0.25">
      <c r="K1500" s="8" t="e">
        <f t="shared" si="118"/>
        <v>#N/A</v>
      </c>
      <c r="L1500" s="7" t="e">
        <f t="shared" si="119"/>
        <v>#N/A</v>
      </c>
      <c r="N1500" s="8" t="e">
        <f t="shared" si="116"/>
        <v>#N/A</v>
      </c>
      <c r="O1500" s="23" t="e">
        <f t="shared" si="117"/>
        <v>#N/A</v>
      </c>
      <c r="AA1500" s="8"/>
      <c r="AB1500" s="7"/>
      <c r="AC1500" s="19"/>
      <c r="AD1500" s="7">
        <f>SUM($AB$8:AB1500)+CurrentInventory</f>
        <v>0</v>
      </c>
      <c r="AE1500" s="7" t="e">
        <f t="shared" si="120"/>
        <v>#N/A</v>
      </c>
    </row>
    <row r="1501" spans="11:31" x14ac:dyDescent="0.25">
      <c r="K1501" s="8" t="e">
        <f t="shared" si="118"/>
        <v>#N/A</v>
      </c>
      <c r="L1501" s="7" t="e">
        <f t="shared" si="119"/>
        <v>#N/A</v>
      </c>
      <c r="N1501" s="8" t="e">
        <f t="shared" si="116"/>
        <v>#N/A</v>
      </c>
      <c r="O1501" s="23" t="e">
        <f t="shared" si="117"/>
        <v>#N/A</v>
      </c>
      <c r="AA1501" s="8"/>
      <c r="AB1501" s="7"/>
      <c r="AC1501" s="19"/>
      <c r="AD1501" s="7">
        <f>SUM($AB$8:AB1501)+CurrentInventory</f>
        <v>0</v>
      </c>
      <c r="AE1501" s="7" t="e">
        <f t="shared" si="120"/>
        <v>#N/A</v>
      </c>
    </row>
    <row r="1502" spans="11:31" x14ac:dyDescent="0.25">
      <c r="K1502" s="8" t="e">
        <f t="shared" si="118"/>
        <v>#N/A</v>
      </c>
      <c r="L1502" s="7" t="e">
        <f t="shared" si="119"/>
        <v>#N/A</v>
      </c>
      <c r="N1502" s="8" t="e">
        <f t="shared" si="116"/>
        <v>#N/A</v>
      </c>
      <c r="O1502" s="23" t="e">
        <f t="shared" si="117"/>
        <v>#N/A</v>
      </c>
      <c r="AA1502" s="8"/>
      <c r="AB1502" s="7"/>
      <c r="AC1502" s="19"/>
      <c r="AD1502" s="7">
        <f>SUM($AB$8:AB1502)+CurrentInventory</f>
        <v>0</v>
      </c>
      <c r="AE1502" s="7" t="e">
        <f t="shared" si="120"/>
        <v>#N/A</v>
      </c>
    </row>
    <row r="1503" spans="11:31" x14ac:dyDescent="0.25">
      <c r="K1503" s="8" t="e">
        <f t="shared" si="118"/>
        <v>#N/A</v>
      </c>
      <c r="L1503" s="7" t="e">
        <f t="shared" si="119"/>
        <v>#N/A</v>
      </c>
      <c r="N1503" s="8" t="e">
        <f t="shared" si="116"/>
        <v>#N/A</v>
      </c>
      <c r="O1503" s="23" t="e">
        <f t="shared" si="117"/>
        <v>#N/A</v>
      </c>
      <c r="AA1503" s="8"/>
      <c r="AB1503" s="7"/>
      <c r="AC1503" s="19"/>
      <c r="AD1503" s="7">
        <f>SUM($AB$8:AB1503)+CurrentInventory</f>
        <v>0</v>
      </c>
      <c r="AE1503" s="7" t="e">
        <f t="shared" si="120"/>
        <v>#N/A</v>
      </c>
    </row>
    <row r="1504" spans="11:31" x14ac:dyDescent="0.25">
      <c r="K1504" s="8" t="e">
        <f t="shared" si="118"/>
        <v>#N/A</v>
      </c>
      <c r="L1504" s="7" t="e">
        <f t="shared" si="119"/>
        <v>#N/A</v>
      </c>
      <c r="N1504" s="8" t="e">
        <f t="shared" si="116"/>
        <v>#N/A</v>
      </c>
      <c r="O1504" s="23" t="e">
        <f t="shared" si="117"/>
        <v>#N/A</v>
      </c>
      <c r="AA1504" s="8"/>
      <c r="AB1504" s="7"/>
      <c r="AC1504" s="19"/>
      <c r="AD1504" s="7">
        <f>SUM($AB$8:AB1504)+CurrentInventory</f>
        <v>0</v>
      </c>
      <c r="AE1504" s="7" t="e">
        <f t="shared" si="120"/>
        <v>#N/A</v>
      </c>
    </row>
    <row r="1505" spans="11:31" x14ac:dyDescent="0.25">
      <c r="K1505" s="8" t="e">
        <f t="shared" si="118"/>
        <v>#N/A</v>
      </c>
      <c r="L1505" s="7" t="e">
        <f t="shared" si="119"/>
        <v>#N/A</v>
      </c>
      <c r="N1505" s="8" t="e">
        <f t="shared" si="116"/>
        <v>#N/A</v>
      </c>
      <c r="O1505" s="23" t="e">
        <f t="shared" si="117"/>
        <v>#N/A</v>
      </c>
      <c r="AA1505" s="8"/>
      <c r="AB1505" s="7"/>
      <c r="AC1505" s="19"/>
      <c r="AD1505" s="7">
        <f>SUM($AB$8:AB1505)+CurrentInventory</f>
        <v>0</v>
      </c>
      <c r="AE1505" s="7" t="e">
        <f t="shared" si="120"/>
        <v>#N/A</v>
      </c>
    </row>
    <row r="1506" spans="11:31" x14ac:dyDescent="0.25">
      <c r="K1506" s="8" t="e">
        <f t="shared" si="118"/>
        <v>#N/A</v>
      </c>
      <c r="L1506" s="7" t="e">
        <f t="shared" si="119"/>
        <v>#N/A</v>
      </c>
      <c r="N1506" s="8" t="e">
        <f t="shared" si="116"/>
        <v>#N/A</v>
      </c>
      <c r="O1506" s="23" t="e">
        <f t="shared" si="117"/>
        <v>#N/A</v>
      </c>
      <c r="AA1506" s="8"/>
      <c r="AB1506" s="7"/>
      <c r="AC1506" s="19"/>
      <c r="AD1506" s="7">
        <f>SUM($AB$8:AB1506)+CurrentInventory</f>
        <v>0</v>
      </c>
      <c r="AE1506" s="7" t="e">
        <f t="shared" si="120"/>
        <v>#N/A</v>
      </c>
    </row>
    <row r="1507" spans="11:31" x14ac:dyDescent="0.25">
      <c r="K1507" s="8" t="e">
        <f t="shared" si="118"/>
        <v>#N/A</v>
      </c>
      <c r="L1507" s="7" t="e">
        <f t="shared" si="119"/>
        <v>#N/A</v>
      </c>
      <c r="N1507" s="8" t="e">
        <f t="shared" si="116"/>
        <v>#N/A</v>
      </c>
      <c r="O1507" s="23" t="e">
        <f t="shared" si="117"/>
        <v>#N/A</v>
      </c>
      <c r="AA1507" s="8"/>
      <c r="AB1507" s="7"/>
      <c r="AC1507" s="19"/>
      <c r="AD1507" s="7">
        <f>SUM($AB$8:AB1507)+CurrentInventory</f>
        <v>0</v>
      </c>
      <c r="AE1507" s="7" t="e">
        <f t="shared" si="120"/>
        <v>#N/A</v>
      </c>
    </row>
    <row r="1508" spans="11:31" x14ac:dyDescent="0.25">
      <c r="K1508" s="8" t="e">
        <f t="shared" si="118"/>
        <v>#N/A</v>
      </c>
      <c r="L1508" s="7" t="e">
        <f t="shared" si="119"/>
        <v>#N/A</v>
      </c>
      <c r="N1508" s="8" t="e">
        <f t="shared" si="116"/>
        <v>#N/A</v>
      </c>
      <c r="O1508" s="23" t="e">
        <f t="shared" si="117"/>
        <v>#N/A</v>
      </c>
      <c r="AA1508" s="8"/>
      <c r="AB1508" s="7"/>
      <c r="AC1508" s="19"/>
      <c r="AD1508" s="7">
        <f>SUM($AB$8:AB1508)+CurrentInventory</f>
        <v>0</v>
      </c>
      <c r="AE1508" s="7" t="e">
        <f t="shared" si="120"/>
        <v>#N/A</v>
      </c>
    </row>
    <row r="1509" spans="11:31" x14ac:dyDescent="0.25">
      <c r="K1509" s="8" t="e">
        <f t="shared" si="118"/>
        <v>#N/A</v>
      </c>
      <c r="L1509" s="7" t="e">
        <f t="shared" si="119"/>
        <v>#N/A</v>
      </c>
      <c r="N1509" s="8" t="e">
        <f t="shared" si="116"/>
        <v>#N/A</v>
      </c>
      <c r="O1509" s="23" t="e">
        <f t="shared" si="117"/>
        <v>#N/A</v>
      </c>
      <c r="AA1509" s="8"/>
      <c r="AB1509" s="7"/>
      <c r="AC1509" s="19"/>
      <c r="AD1509" s="7">
        <f>SUM($AB$8:AB1509)+CurrentInventory</f>
        <v>0</v>
      </c>
      <c r="AE1509" s="7" t="e">
        <f t="shared" si="120"/>
        <v>#N/A</v>
      </c>
    </row>
    <row r="1510" spans="11:31" x14ac:dyDescent="0.25">
      <c r="K1510" s="8" t="e">
        <f t="shared" si="118"/>
        <v>#N/A</v>
      </c>
      <c r="L1510" s="7" t="e">
        <f t="shared" si="119"/>
        <v>#N/A</v>
      </c>
      <c r="N1510" s="8" t="e">
        <f t="shared" si="116"/>
        <v>#N/A</v>
      </c>
      <c r="O1510" s="23" t="e">
        <f t="shared" si="117"/>
        <v>#N/A</v>
      </c>
      <c r="AA1510" s="8"/>
      <c r="AB1510" s="7"/>
      <c r="AC1510" s="19"/>
      <c r="AD1510" s="7">
        <f>SUM($AB$8:AB1510)+CurrentInventory</f>
        <v>0</v>
      </c>
      <c r="AE1510" s="7" t="e">
        <f t="shared" si="120"/>
        <v>#N/A</v>
      </c>
    </row>
    <row r="1511" spans="11:31" x14ac:dyDescent="0.25">
      <c r="K1511" s="8" t="e">
        <f t="shared" si="118"/>
        <v>#N/A</v>
      </c>
      <c r="L1511" s="7" t="e">
        <f t="shared" si="119"/>
        <v>#N/A</v>
      </c>
      <c r="N1511" s="8" t="e">
        <f t="shared" si="116"/>
        <v>#N/A</v>
      </c>
      <c r="O1511" s="23" t="e">
        <f t="shared" si="117"/>
        <v>#N/A</v>
      </c>
      <c r="AA1511" s="8"/>
      <c r="AB1511" s="7"/>
      <c r="AC1511" s="19"/>
      <c r="AD1511" s="7">
        <f>SUM($AB$8:AB1511)+CurrentInventory</f>
        <v>0</v>
      </c>
      <c r="AE1511" s="7" t="e">
        <f t="shared" si="120"/>
        <v>#N/A</v>
      </c>
    </row>
    <row r="1512" spans="11:31" x14ac:dyDescent="0.25">
      <c r="K1512" s="8" t="e">
        <f t="shared" si="118"/>
        <v>#N/A</v>
      </c>
      <c r="L1512" s="7" t="e">
        <f t="shared" si="119"/>
        <v>#N/A</v>
      </c>
      <c r="N1512" s="8" t="e">
        <f t="shared" si="116"/>
        <v>#N/A</v>
      </c>
      <c r="O1512" s="23" t="e">
        <f t="shared" si="117"/>
        <v>#N/A</v>
      </c>
      <c r="AA1512" s="8"/>
      <c r="AB1512" s="7"/>
      <c r="AC1512" s="19"/>
      <c r="AD1512" s="7">
        <f>SUM($AB$8:AB1512)+CurrentInventory</f>
        <v>0</v>
      </c>
      <c r="AE1512" s="7" t="e">
        <f t="shared" si="120"/>
        <v>#N/A</v>
      </c>
    </row>
    <row r="1513" spans="11:31" x14ac:dyDescent="0.25">
      <c r="K1513" s="8" t="e">
        <f t="shared" si="118"/>
        <v>#N/A</v>
      </c>
      <c r="L1513" s="7" t="e">
        <f t="shared" si="119"/>
        <v>#N/A</v>
      </c>
      <c r="N1513" s="8" t="e">
        <f t="shared" si="116"/>
        <v>#N/A</v>
      </c>
      <c r="O1513" s="23" t="e">
        <f t="shared" si="117"/>
        <v>#N/A</v>
      </c>
      <c r="AA1513" s="8"/>
      <c r="AB1513" s="7"/>
      <c r="AC1513" s="19"/>
      <c r="AD1513" s="7">
        <f>SUM($AB$8:AB1513)+CurrentInventory</f>
        <v>0</v>
      </c>
      <c r="AE1513" s="7" t="e">
        <f t="shared" si="120"/>
        <v>#N/A</v>
      </c>
    </row>
    <row r="1514" spans="11:31" x14ac:dyDescent="0.25">
      <c r="K1514" s="8" t="e">
        <f t="shared" si="118"/>
        <v>#N/A</v>
      </c>
      <c r="L1514" s="7" t="e">
        <f t="shared" si="119"/>
        <v>#N/A</v>
      </c>
      <c r="N1514" s="8" t="e">
        <f t="shared" si="116"/>
        <v>#N/A</v>
      </c>
      <c r="O1514" s="23" t="e">
        <f t="shared" si="117"/>
        <v>#N/A</v>
      </c>
      <c r="AA1514" s="8"/>
      <c r="AB1514" s="7"/>
      <c r="AC1514" s="19"/>
      <c r="AD1514" s="7">
        <f>SUM($AB$8:AB1514)+CurrentInventory</f>
        <v>0</v>
      </c>
      <c r="AE1514" s="7" t="e">
        <f t="shared" si="120"/>
        <v>#N/A</v>
      </c>
    </row>
    <row r="1515" spans="11:31" x14ac:dyDescent="0.25">
      <c r="K1515" s="8" t="e">
        <f t="shared" si="118"/>
        <v>#N/A</v>
      </c>
      <c r="L1515" s="7" t="e">
        <f t="shared" si="119"/>
        <v>#N/A</v>
      </c>
      <c r="N1515" s="8" t="e">
        <f t="shared" si="116"/>
        <v>#N/A</v>
      </c>
      <c r="O1515" s="23" t="e">
        <f t="shared" si="117"/>
        <v>#N/A</v>
      </c>
      <c r="AA1515" s="8"/>
      <c r="AB1515" s="7"/>
      <c r="AC1515" s="19"/>
      <c r="AD1515" s="7">
        <f>SUM($AB$8:AB1515)+CurrentInventory</f>
        <v>0</v>
      </c>
      <c r="AE1515" s="7" t="e">
        <f t="shared" si="120"/>
        <v>#N/A</v>
      </c>
    </row>
    <row r="1516" spans="11:31" x14ac:dyDescent="0.25">
      <c r="K1516" s="8" t="e">
        <f t="shared" si="118"/>
        <v>#N/A</v>
      </c>
      <c r="L1516" s="7" t="e">
        <f t="shared" si="119"/>
        <v>#N/A</v>
      </c>
      <c r="N1516" s="8" t="e">
        <f t="shared" si="116"/>
        <v>#N/A</v>
      </c>
      <c r="O1516" s="23" t="e">
        <f t="shared" si="117"/>
        <v>#N/A</v>
      </c>
      <c r="AA1516" s="8"/>
      <c r="AB1516" s="7"/>
      <c r="AC1516" s="19"/>
      <c r="AD1516" s="7">
        <f>SUM($AB$8:AB1516)+CurrentInventory</f>
        <v>0</v>
      </c>
      <c r="AE1516" s="7" t="e">
        <f t="shared" si="120"/>
        <v>#N/A</v>
      </c>
    </row>
    <row r="1517" spans="11:31" x14ac:dyDescent="0.25">
      <c r="K1517" s="8" t="e">
        <f t="shared" si="118"/>
        <v>#N/A</v>
      </c>
      <c r="L1517" s="7" t="e">
        <f t="shared" si="119"/>
        <v>#N/A</v>
      </c>
      <c r="N1517" s="8" t="e">
        <f t="shared" si="116"/>
        <v>#N/A</v>
      </c>
      <c r="O1517" s="23" t="e">
        <f t="shared" si="117"/>
        <v>#N/A</v>
      </c>
      <c r="AA1517" s="8"/>
      <c r="AB1517" s="7"/>
      <c r="AC1517" s="19"/>
      <c r="AD1517" s="7">
        <f>SUM($AB$8:AB1517)+CurrentInventory</f>
        <v>0</v>
      </c>
      <c r="AE1517" s="7" t="e">
        <f t="shared" si="120"/>
        <v>#N/A</v>
      </c>
    </row>
    <row r="1518" spans="11:31" x14ac:dyDescent="0.25">
      <c r="K1518" s="8" t="e">
        <f t="shared" si="118"/>
        <v>#N/A</v>
      </c>
      <c r="L1518" s="7" t="e">
        <f t="shared" si="119"/>
        <v>#N/A</v>
      </c>
      <c r="N1518" s="8" t="e">
        <f t="shared" si="116"/>
        <v>#N/A</v>
      </c>
      <c r="O1518" s="23" t="e">
        <f t="shared" si="117"/>
        <v>#N/A</v>
      </c>
      <c r="AA1518" s="8"/>
      <c r="AB1518" s="7"/>
      <c r="AC1518" s="19"/>
      <c r="AD1518" s="7">
        <f>SUM($AB$8:AB1518)+CurrentInventory</f>
        <v>0</v>
      </c>
      <c r="AE1518" s="7" t="e">
        <f t="shared" si="120"/>
        <v>#N/A</v>
      </c>
    </row>
    <row r="1519" spans="11:31" x14ac:dyDescent="0.25">
      <c r="K1519" s="8" t="e">
        <f t="shared" si="118"/>
        <v>#N/A</v>
      </c>
      <c r="L1519" s="7" t="e">
        <f t="shared" si="119"/>
        <v>#N/A</v>
      </c>
      <c r="N1519" s="8" t="e">
        <f t="shared" si="116"/>
        <v>#N/A</v>
      </c>
      <c r="O1519" s="23" t="e">
        <f t="shared" si="117"/>
        <v>#N/A</v>
      </c>
      <c r="AA1519" s="8"/>
      <c r="AB1519" s="7"/>
      <c r="AC1519" s="19"/>
      <c r="AD1519" s="7">
        <f>SUM($AB$8:AB1519)+CurrentInventory</f>
        <v>0</v>
      </c>
      <c r="AE1519" s="7" t="e">
        <f t="shared" si="120"/>
        <v>#N/A</v>
      </c>
    </row>
    <row r="1520" spans="11:31" x14ac:dyDescent="0.25">
      <c r="K1520" s="8" t="e">
        <f t="shared" si="118"/>
        <v>#N/A</v>
      </c>
      <c r="L1520" s="7" t="e">
        <f t="shared" si="119"/>
        <v>#N/A</v>
      </c>
      <c r="N1520" s="8" t="e">
        <f t="shared" si="116"/>
        <v>#N/A</v>
      </c>
      <c r="O1520" s="23" t="e">
        <f t="shared" si="117"/>
        <v>#N/A</v>
      </c>
      <c r="AA1520" s="8"/>
      <c r="AB1520" s="7"/>
      <c r="AC1520" s="19"/>
      <c r="AD1520" s="7">
        <f>SUM($AB$8:AB1520)+CurrentInventory</f>
        <v>0</v>
      </c>
      <c r="AE1520" s="7" t="e">
        <f t="shared" si="120"/>
        <v>#N/A</v>
      </c>
    </row>
    <row r="1521" spans="11:31" x14ac:dyDescent="0.25">
      <c r="K1521" s="8" t="e">
        <f t="shared" si="118"/>
        <v>#N/A</v>
      </c>
      <c r="L1521" s="7" t="e">
        <f t="shared" si="119"/>
        <v>#N/A</v>
      </c>
      <c r="N1521" s="8" t="e">
        <f t="shared" si="116"/>
        <v>#N/A</v>
      </c>
      <c r="O1521" s="23" t="e">
        <f t="shared" si="117"/>
        <v>#N/A</v>
      </c>
      <c r="AA1521" s="8"/>
      <c r="AB1521" s="7"/>
      <c r="AC1521" s="19"/>
      <c r="AD1521" s="7">
        <f>SUM($AB$8:AB1521)+CurrentInventory</f>
        <v>0</v>
      </c>
      <c r="AE1521" s="7" t="e">
        <f t="shared" si="120"/>
        <v>#N/A</v>
      </c>
    </row>
    <row r="1522" spans="11:31" x14ac:dyDescent="0.25">
      <c r="K1522" s="8" t="e">
        <f t="shared" si="118"/>
        <v>#N/A</v>
      </c>
      <c r="L1522" s="7" t="e">
        <f t="shared" si="119"/>
        <v>#N/A</v>
      </c>
      <c r="N1522" s="8" t="e">
        <f t="shared" si="116"/>
        <v>#N/A</v>
      </c>
      <c r="O1522" s="23" t="e">
        <f t="shared" si="117"/>
        <v>#N/A</v>
      </c>
      <c r="AA1522" s="8"/>
      <c r="AB1522" s="7"/>
      <c r="AC1522" s="19"/>
      <c r="AD1522" s="7">
        <f>SUM($AB$8:AB1522)+CurrentInventory</f>
        <v>0</v>
      </c>
      <c r="AE1522" s="7" t="e">
        <f t="shared" si="120"/>
        <v>#N/A</v>
      </c>
    </row>
    <row r="1523" spans="11:31" x14ac:dyDescent="0.25">
      <c r="K1523" s="8" t="e">
        <f t="shared" si="118"/>
        <v>#N/A</v>
      </c>
      <c r="L1523" s="7" t="e">
        <f t="shared" si="119"/>
        <v>#N/A</v>
      </c>
      <c r="N1523" s="8" t="e">
        <f t="shared" si="116"/>
        <v>#N/A</v>
      </c>
      <c r="O1523" s="23" t="e">
        <f t="shared" si="117"/>
        <v>#N/A</v>
      </c>
      <c r="AA1523" s="8"/>
      <c r="AB1523" s="7"/>
      <c r="AC1523" s="19"/>
      <c r="AD1523" s="7">
        <f>SUM($AB$8:AB1523)+CurrentInventory</f>
        <v>0</v>
      </c>
      <c r="AE1523" s="7" t="e">
        <f t="shared" si="120"/>
        <v>#N/A</v>
      </c>
    </row>
    <row r="1524" spans="11:31" x14ac:dyDescent="0.25">
      <c r="K1524" s="8" t="e">
        <f t="shared" si="118"/>
        <v>#N/A</v>
      </c>
      <c r="L1524" s="7" t="e">
        <f t="shared" si="119"/>
        <v>#N/A</v>
      </c>
      <c r="N1524" s="8" t="e">
        <f t="shared" si="116"/>
        <v>#N/A</v>
      </c>
      <c r="O1524" s="23" t="e">
        <f t="shared" si="117"/>
        <v>#N/A</v>
      </c>
      <c r="AA1524" s="8"/>
      <c r="AB1524" s="7"/>
      <c r="AC1524" s="19"/>
      <c r="AD1524" s="7">
        <f>SUM($AB$8:AB1524)+CurrentInventory</f>
        <v>0</v>
      </c>
      <c r="AE1524" s="7" t="e">
        <f t="shared" si="120"/>
        <v>#N/A</v>
      </c>
    </row>
    <row r="1525" spans="11:31" x14ac:dyDescent="0.25">
      <c r="K1525" s="8" t="e">
        <f t="shared" si="118"/>
        <v>#N/A</v>
      </c>
      <c r="L1525" s="7" t="e">
        <f t="shared" si="119"/>
        <v>#N/A</v>
      </c>
      <c r="N1525" s="8" t="e">
        <f t="shared" si="116"/>
        <v>#N/A</v>
      </c>
      <c r="O1525" s="23" t="e">
        <f t="shared" si="117"/>
        <v>#N/A</v>
      </c>
      <c r="AA1525" s="8"/>
      <c r="AB1525" s="7"/>
      <c r="AC1525" s="19"/>
      <c r="AD1525" s="7">
        <f>SUM($AB$8:AB1525)+CurrentInventory</f>
        <v>0</v>
      </c>
      <c r="AE1525" s="7" t="e">
        <f t="shared" si="120"/>
        <v>#N/A</v>
      </c>
    </row>
    <row r="1526" spans="11:31" x14ac:dyDescent="0.25">
      <c r="K1526" s="8" t="e">
        <f t="shared" si="118"/>
        <v>#N/A</v>
      </c>
      <c r="L1526" s="7" t="e">
        <f t="shared" si="119"/>
        <v>#N/A</v>
      </c>
      <c r="N1526" s="8" t="e">
        <f t="shared" si="116"/>
        <v>#N/A</v>
      </c>
      <c r="O1526" s="23" t="e">
        <f t="shared" si="117"/>
        <v>#N/A</v>
      </c>
      <c r="AA1526" s="8"/>
      <c r="AB1526" s="7"/>
      <c r="AC1526" s="19"/>
      <c r="AD1526" s="7">
        <f>SUM($AB$8:AB1526)+CurrentInventory</f>
        <v>0</v>
      </c>
      <c r="AE1526" s="7" t="e">
        <f t="shared" si="120"/>
        <v>#N/A</v>
      </c>
    </row>
    <row r="1527" spans="11:31" x14ac:dyDescent="0.25">
      <c r="K1527" s="8" t="e">
        <f t="shared" si="118"/>
        <v>#N/A</v>
      </c>
      <c r="L1527" s="7" t="e">
        <f t="shared" si="119"/>
        <v>#N/A</v>
      </c>
      <c r="N1527" s="8" t="e">
        <f t="shared" si="116"/>
        <v>#N/A</v>
      </c>
      <c r="O1527" s="23" t="e">
        <f t="shared" si="117"/>
        <v>#N/A</v>
      </c>
      <c r="AA1527" s="8"/>
      <c r="AB1527" s="7"/>
      <c r="AC1527" s="19"/>
      <c r="AD1527" s="7">
        <f>SUM($AB$8:AB1527)+CurrentInventory</f>
        <v>0</v>
      </c>
      <c r="AE1527" s="7" t="e">
        <f t="shared" si="120"/>
        <v>#N/A</v>
      </c>
    </row>
    <row r="1528" spans="11:31" x14ac:dyDescent="0.25">
      <c r="K1528" s="8" t="e">
        <f t="shared" si="118"/>
        <v>#N/A</v>
      </c>
      <c r="L1528" s="7" t="e">
        <f t="shared" si="119"/>
        <v>#N/A</v>
      </c>
      <c r="N1528" s="8" t="e">
        <f t="shared" si="116"/>
        <v>#N/A</v>
      </c>
      <c r="O1528" s="23" t="e">
        <f t="shared" si="117"/>
        <v>#N/A</v>
      </c>
      <c r="AA1528" s="8"/>
      <c r="AB1528" s="7"/>
      <c r="AC1528" s="19"/>
      <c r="AD1528" s="7">
        <f>SUM($AB$8:AB1528)+CurrentInventory</f>
        <v>0</v>
      </c>
      <c r="AE1528" s="7" t="e">
        <f t="shared" si="120"/>
        <v>#N/A</v>
      </c>
    </row>
    <row r="1529" spans="11:31" x14ac:dyDescent="0.25">
      <c r="K1529" s="8" t="e">
        <f t="shared" si="118"/>
        <v>#N/A</v>
      </c>
      <c r="L1529" s="7" t="e">
        <f t="shared" si="119"/>
        <v>#N/A</v>
      </c>
      <c r="N1529" s="8" t="e">
        <f t="shared" si="116"/>
        <v>#N/A</v>
      </c>
      <c r="O1529" s="23" t="e">
        <f t="shared" si="117"/>
        <v>#N/A</v>
      </c>
      <c r="AA1529" s="8"/>
      <c r="AB1529" s="7"/>
      <c r="AC1529" s="19"/>
      <c r="AD1529" s="7">
        <f>SUM($AB$8:AB1529)+CurrentInventory</f>
        <v>0</v>
      </c>
      <c r="AE1529" s="7" t="e">
        <f t="shared" si="120"/>
        <v>#N/A</v>
      </c>
    </row>
    <row r="1530" spans="11:31" x14ac:dyDescent="0.25">
      <c r="K1530" s="8" t="e">
        <f t="shared" si="118"/>
        <v>#N/A</v>
      </c>
      <c r="L1530" s="7" t="e">
        <f t="shared" si="119"/>
        <v>#N/A</v>
      </c>
      <c r="N1530" s="8" t="e">
        <f t="shared" si="116"/>
        <v>#N/A</v>
      </c>
      <c r="O1530" s="23" t="e">
        <f t="shared" si="117"/>
        <v>#N/A</v>
      </c>
      <c r="AA1530" s="8"/>
      <c r="AB1530" s="7"/>
      <c r="AC1530" s="19"/>
      <c r="AD1530" s="7">
        <f>SUM($AB$8:AB1530)+CurrentInventory</f>
        <v>0</v>
      </c>
      <c r="AE1530" s="7" t="e">
        <f t="shared" si="120"/>
        <v>#N/A</v>
      </c>
    </row>
    <row r="1531" spans="11:31" x14ac:dyDescent="0.25">
      <c r="K1531" s="8" t="e">
        <f t="shared" si="118"/>
        <v>#N/A</v>
      </c>
      <c r="L1531" s="7" t="e">
        <f t="shared" si="119"/>
        <v>#N/A</v>
      </c>
      <c r="N1531" s="8" t="e">
        <f t="shared" si="116"/>
        <v>#N/A</v>
      </c>
      <c r="O1531" s="23" t="e">
        <f t="shared" si="117"/>
        <v>#N/A</v>
      </c>
      <c r="AA1531" s="8"/>
      <c r="AB1531" s="7"/>
      <c r="AC1531" s="19"/>
      <c r="AD1531" s="7">
        <f>SUM($AB$8:AB1531)+CurrentInventory</f>
        <v>0</v>
      </c>
      <c r="AE1531" s="7" t="e">
        <f t="shared" si="120"/>
        <v>#N/A</v>
      </c>
    </row>
    <row r="1532" spans="11:31" x14ac:dyDescent="0.25">
      <c r="K1532" s="8" t="e">
        <f t="shared" si="118"/>
        <v>#N/A</v>
      </c>
      <c r="L1532" s="7" t="e">
        <f t="shared" si="119"/>
        <v>#N/A</v>
      </c>
      <c r="N1532" s="8" t="e">
        <f t="shared" si="116"/>
        <v>#N/A</v>
      </c>
      <c r="O1532" s="23" t="e">
        <f t="shared" si="117"/>
        <v>#N/A</v>
      </c>
      <c r="AA1532" s="8"/>
      <c r="AB1532" s="7"/>
      <c r="AC1532" s="19"/>
      <c r="AD1532" s="7">
        <f>SUM($AB$8:AB1532)+CurrentInventory</f>
        <v>0</v>
      </c>
      <c r="AE1532" s="7" t="e">
        <f t="shared" si="120"/>
        <v>#N/A</v>
      </c>
    </row>
    <row r="1533" spans="11:31" x14ac:dyDescent="0.25">
      <c r="K1533" s="8" t="e">
        <f t="shared" si="118"/>
        <v>#N/A</v>
      </c>
      <c r="L1533" s="7" t="e">
        <f t="shared" si="119"/>
        <v>#N/A</v>
      </c>
      <c r="N1533" s="8" t="e">
        <f t="shared" si="116"/>
        <v>#N/A</v>
      </c>
      <c r="O1533" s="23" t="e">
        <f t="shared" si="117"/>
        <v>#N/A</v>
      </c>
      <c r="AA1533" s="8"/>
      <c r="AB1533" s="7"/>
      <c r="AC1533" s="19"/>
      <c r="AD1533" s="7">
        <f>SUM($AB$8:AB1533)+CurrentInventory</f>
        <v>0</v>
      </c>
      <c r="AE1533" s="7" t="e">
        <f t="shared" si="120"/>
        <v>#N/A</v>
      </c>
    </row>
    <row r="1534" spans="11:31" x14ac:dyDescent="0.25">
      <c r="K1534" s="8" t="e">
        <f t="shared" si="118"/>
        <v>#N/A</v>
      </c>
      <c r="L1534" s="7" t="e">
        <f t="shared" si="119"/>
        <v>#N/A</v>
      </c>
      <c r="N1534" s="8" t="e">
        <f t="shared" si="116"/>
        <v>#N/A</v>
      </c>
      <c r="O1534" s="23" t="e">
        <f t="shared" si="117"/>
        <v>#N/A</v>
      </c>
      <c r="AA1534" s="8"/>
      <c r="AB1534" s="7"/>
      <c r="AC1534" s="19"/>
      <c r="AD1534" s="7">
        <f>SUM($AB$8:AB1534)+CurrentInventory</f>
        <v>0</v>
      </c>
      <c r="AE1534" s="7" t="e">
        <f t="shared" si="120"/>
        <v>#N/A</v>
      </c>
    </row>
    <row r="1535" spans="11:31" x14ac:dyDescent="0.25">
      <c r="K1535" s="8" t="e">
        <f t="shared" si="118"/>
        <v>#N/A</v>
      </c>
      <c r="L1535" s="7" t="e">
        <f t="shared" si="119"/>
        <v>#N/A</v>
      </c>
      <c r="N1535" s="8" t="e">
        <f t="shared" si="116"/>
        <v>#N/A</v>
      </c>
      <c r="O1535" s="23" t="e">
        <f t="shared" si="117"/>
        <v>#N/A</v>
      </c>
      <c r="AA1535" s="8"/>
      <c r="AB1535" s="7"/>
      <c r="AC1535" s="19"/>
      <c r="AD1535" s="7">
        <f>SUM($AB$8:AB1535)+CurrentInventory</f>
        <v>0</v>
      </c>
      <c r="AE1535" s="7" t="e">
        <f t="shared" si="120"/>
        <v>#N/A</v>
      </c>
    </row>
    <row r="1536" spans="11:31" x14ac:dyDescent="0.25">
      <c r="K1536" s="8" t="e">
        <f t="shared" si="118"/>
        <v>#N/A</v>
      </c>
      <c r="L1536" s="7" t="e">
        <f t="shared" si="119"/>
        <v>#N/A</v>
      </c>
      <c r="N1536" s="8" t="e">
        <f t="shared" si="116"/>
        <v>#N/A</v>
      </c>
      <c r="O1536" s="23" t="e">
        <f t="shared" si="117"/>
        <v>#N/A</v>
      </c>
      <c r="AA1536" s="8"/>
      <c r="AB1536" s="7"/>
      <c r="AC1536" s="19"/>
      <c r="AD1536" s="7">
        <f>SUM($AB$8:AB1536)+CurrentInventory</f>
        <v>0</v>
      </c>
      <c r="AE1536" s="7" t="e">
        <f t="shared" si="120"/>
        <v>#N/A</v>
      </c>
    </row>
    <row r="1537" spans="11:31" x14ac:dyDescent="0.25">
      <c r="K1537" s="8" t="e">
        <f t="shared" si="118"/>
        <v>#N/A</v>
      </c>
      <c r="L1537" s="7" t="e">
        <f t="shared" si="119"/>
        <v>#N/A</v>
      </c>
      <c r="N1537" s="8" t="e">
        <f t="shared" si="116"/>
        <v>#N/A</v>
      </c>
      <c r="O1537" s="23" t="e">
        <f t="shared" si="117"/>
        <v>#N/A</v>
      </c>
      <c r="AA1537" s="8"/>
      <c r="AB1537" s="7"/>
      <c r="AC1537" s="19"/>
      <c r="AD1537" s="7">
        <f>SUM($AB$8:AB1537)+CurrentInventory</f>
        <v>0</v>
      </c>
      <c r="AE1537" s="7" t="e">
        <f t="shared" si="120"/>
        <v>#N/A</v>
      </c>
    </row>
    <row r="1538" spans="11:31" x14ac:dyDescent="0.25">
      <c r="K1538" s="8" t="e">
        <f t="shared" si="118"/>
        <v>#N/A</v>
      </c>
      <c r="L1538" s="7" t="e">
        <f t="shared" si="119"/>
        <v>#N/A</v>
      </c>
      <c r="N1538" s="8" t="e">
        <f t="shared" si="116"/>
        <v>#N/A</v>
      </c>
      <c r="O1538" s="23" t="e">
        <f t="shared" si="117"/>
        <v>#N/A</v>
      </c>
      <c r="AA1538" s="8"/>
      <c r="AB1538" s="7"/>
      <c r="AC1538" s="19"/>
      <c r="AD1538" s="7">
        <f>SUM($AB$8:AB1538)+CurrentInventory</f>
        <v>0</v>
      </c>
      <c r="AE1538" s="7" t="e">
        <f t="shared" si="120"/>
        <v>#N/A</v>
      </c>
    </row>
    <row r="1539" spans="11:31" x14ac:dyDescent="0.25">
      <c r="K1539" s="8" t="e">
        <f t="shared" si="118"/>
        <v>#N/A</v>
      </c>
      <c r="L1539" s="7" t="e">
        <f t="shared" si="119"/>
        <v>#N/A</v>
      </c>
      <c r="N1539" s="8" t="e">
        <f t="shared" si="116"/>
        <v>#N/A</v>
      </c>
      <c r="O1539" s="23" t="e">
        <f t="shared" si="117"/>
        <v>#N/A</v>
      </c>
      <c r="AA1539" s="8"/>
      <c r="AB1539" s="7"/>
      <c r="AC1539" s="19"/>
      <c r="AD1539" s="7">
        <f>SUM($AB$8:AB1539)+CurrentInventory</f>
        <v>0</v>
      </c>
      <c r="AE1539" s="7" t="e">
        <f t="shared" si="120"/>
        <v>#N/A</v>
      </c>
    </row>
    <row r="1540" spans="11:31" x14ac:dyDescent="0.25">
      <c r="K1540" s="8" t="e">
        <f t="shared" si="118"/>
        <v>#N/A</v>
      </c>
      <c r="L1540" s="7" t="e">
        <f t="shared" si="119"/>
        <v>#N/A</v>
      </c>
      <c r="N1540" s="8" t="e">
        <f t="shared" si="116"/>
        <v>#N/A</v>
      </c>
      <c r="O1540" s="23" t="e">
        <f t="shared" si="117"/>
        <v>#N/A</v>
      </c>
      <c r="AA1540" s="8"/>
      <c r="AB1540" s="7"/>
      <c r="AC1540" s="19"/>
      <c r="AD1540" s="7">
        <f>SUM($AB$8:AB1540)+CurrentInventory</f>
        <v>0</v>
      </c>
      <c r="AE1540" s="7" t="e">
        <f t="shared" si="120"/>
        <v>#N/A</v>
      </c>
    </row>
    <row r="1541" spans="11:31" x14ac:dyDescent="0.25">
      <c r="K1541" s="8" t="e">
        <f t="shared" si="118"/>
        <v>#N/A</v>
      </c>
      <c r="L1541" s="7" t="e">
        <f t="shared" si="119"/>
        <v>#N/A</v>
      </c>
      <c r="N1541" s="8" t="e">
        <f t="shared" ref="N1541:N1579" si="121">K1541</f>
        <v>#N/A</v>
      </c>
      <c r="O1541" s="23" t="e">
        <f t="shared" ref="O1541:O1579" si="122">VLOOKUP(K1541,$B$4:$D$97, 3,TRUE)</f>
        <v>#N/A</v>
      </c>
      <c r="AA1541" s="8"/>
      <c r="AB1541" s="7"/>
      <c r="AC1541" s="19"/>
      <c r="AD1541" s="7">
        <f>SUM($AB$8:AB1541)+CurrentInventory</f>
        <v>0</v>
      </c>
      <c r="AE1541" s="7" t="e">
        <f t="shared" si="120"/>
        <v>#N/A</v>
      </c>
    </row>
    <row r="1542" spans="11:31" x14ac:dyDescent="0.25">
      <c r="K1542" s="8" t="e">
        <f t="shared" ref="K1542:K1579" si="123">IF(K1541+1&gt;MAX($B$4:$B$97), NA(), K1541+1)</f>
        <v>#N/A</v>
      </c>
      <c r="L1542" s="7" t="e">
        <f t="shared" ref="L1542:L1579" si="124">VLOOKUP(K1542,$B$4:$C$97, 2,TRUE)</f>
        <v>#N/A</v>
      </c>
      <c r="N1542" s="8" t="e">
        <f t="shared" si="121"/>
        <v>#N/A</v>
      </c>
      <c r="O1542" s="23" t="e">
        <f t="shared" si="122"/>
        <v>#N/A</v>
      </c>
      <c r="AA1542" s="8"/>
      <c r="AB1542" s="7"/>
      <c r="AC1542" s="19"/>
      <c r="AD1542" s="7">
        <f>SUM($AB$8:AB1542)+CurrentInventory</f>
        <v>0</v>
      </c>
      <c r="AE1542" s="7" t="e">
        <f t="shared" si="120"/>
        <v>#N/A</v>
      </c>
    </row>
    <row r="1543" spans="11:31" x14ac:dyDescent="0.25">
      <c r="K1543" s="8" t="e">
        <f t="shared" si="123"/>
        <v>#N/A</v>
      </c>
      <c r="L1543" s="7" t="e">
        <f t="shared" si="124"/>
        <v>#N/A</v>
      </c>
      <c r="N1543" s="8" t="e">
        <f t="shared" si="121"/>
        <v>#N/A</v>
      </c>
      <c r="O1543" s="23" t="e">
        <f t="shared" si="122"/>
        <v>#N/A</v>
      </c>
      <c r="AA1543" s="8"/>
      <c r="AB1543" s="7"/>
      <c r="AC1543" s="19"/>
      <c r="AD1543" s="7">
        <f>SUM($AB$8:AB1543)+CurrentInventory</f>
        <v>0</v>
      </c>
      <c r="AE1543" s="7" t="e">
        <f t="shared" si="120"/>
        <v>#N/A</v>
      </c>
    </row>
    <row r="1544" spans="11:31" x14ac:dyDescent="0.25">
      <c r="K1544" s="8" t="e">
        <f t="shared" si="123"/>
        <v>#N/A</v>
      </c>
      <c r="L1544" s="7" t="e">
        <f t="shared" si="124"/>
        <v>#N/A</v>
      </c>
      <c r="N1544" s="8" t="e">
        <f t="shared" si="121"/>
        <v>#N/A</v>
      </c>
      <c r="O1544" s="23" t="e">
        <f t="shared" si="122"/>
        <v>#N/A</v>
      </c>
      <c r="AA1544" s="8"/>
      <c r="AB1544" s="7"/>
      <c r="AC1544" s="19"/>
      <c r="AD1544" s="7">
        <f>SUM($AB$8:AB1544)+CurrentInventory</f>
        <v>0</v>
      </c>
      <c r="AE1544" s="7" t="e">
        <f t="shared" ref="AE1544:AE1596" si="125">VLOOKUP(AA1544,$K$4:$L$1579, 2, FALSE)</f>
        <v>#N/A</v>
      </c>
    </row>
    <row r="1545" spans="11:31" x14ac:dyDescent="0.25">
      <c r="K1545" s="8" t="e">
        <f t="shared" si="123"/>
        <v>#N/A</v>
      </c>
      <c r="L1545" s="7" t="e">
        <f t="shared" si="124"/>
        <v>#N/A</v>
      </c>
      <c r="N1545" s="8" t="e">
        <f t="shared" si="121"/>
        <v>#N/A</v>
      </c>
      <c r="O1545" s="23" t="e">
        <f t="shared" si="122"/>
        <v>#N/A</v>
      </c>
      <c r="AA1545" s="8"/>
      <c r="AB1545" s="7"/>
      <c r="AC1545" s="19"/>
      <c r="AD1545" s="7">
        <f>SUM($AB$8:AB1545)+CurrentInventory</f>
        <v>0</v>
      </c>
      <c r="AE1545" s="7" t="e">
        <f t="shared" si="125"/>
        <v>#N/A</v>
      </c>
    </row>
    <row r="1546" spans="11:31" x14ac:dyDescent="0.25">
      <c r="K1546" s="8" t="e">
        <f t="shared" si="123"/>
        <v>#N/A</v>
      </c>
      <c r="L1546" s="7" t="e">
        <f t="shared" si="124"/>
        <v>#N/A</v>
      </c>
      <c r="N1546" s="8" t="e">
        <f t="shared" si="121"/>
        <v>#N/A</v>
      </c>
      <c r="O1546" s="23" t="e">
        <f t="shared" si="122"/>
        <v>#N/A</v>
      </c>
      <c r="AA1546" s="8"/>
      <c r="AB1546" s="7"/>
      <c r="AC1546" s="19"/>
      <c r="AD1546" s="7">
        <f>SUM($AB$8:AB1546)+CurrentInventory</f>
        <v>0</v>
      </c>
      <c r="AE1546" s="7" t="e">
        <f t="shared" si="125"/>
        <v>#N/A</v>
      </c>
    </row>
    <row r="1547" spans="11:31" x14ac:dyDescent="0.25">
      <c r="K1547" s="8" t="e">
        <f t="shared" si="123"/>
        <v>#N/A</v>
      </c>
      <c r="L1547" s="7" t="e">
        <f t="shared" si="124"/>
        <v>#N/A</v>
      </c>
      <c r="N1547" s="8" t="e">
        <f t="shared" si="121"/>
        <v>#N/A</v>
      </c>
      <c r="O1547" s="23" t="e">
        <f t="shared" si="122"/>
        <v>#N/A</v>
      </c>
      <c r="AA1547" s="8"/>
      <c r="AB1547" s="7"/>
      <c r="AC1547" s="19"/>
      <c r="AD1547" s="7">
        <f>SUM($AB$8:AB1547)+CurrentInventory</f>
        <v>0</v>
      </c>
      <c r="AE1547" s="7" t="e">
        <f t="shared" si="125"/>
        <v>#N/A</v>
      </c>
    </row>
    <row r="1548" spans="11:31" x14ac:dyDescent="0.25">
      <c r="K1548" s="8" t="e">
        <f t="shared" si="123"/>
        <v>#N/A</v>
      </c>
      <c r="L1548" s="7" t="e">
        <f t="shared" si="124"/>
        <v>#N/A</v>
      </c>
      <c r="N1548" s="8" t="e">
        <f t="shared" si="121"/>
        <v>#N/A</v>
      </c>
      <c r="O1548" s="23" t="e">
        <f t="shared" si="122"/>
        <v>#N/A</v>
      </c>
      <c r="AA1548" s="8"/>
      <c r="AB1548" s="7"/>
      <c r="AC1548" s="19"/>
      <c r="AD1548" s="7">
        <f>SUM($AB$8:AB1548)+CurrentInventory</f>
        <v>0</v>
      </c>
      <c r="AE1548" s="7" t="e">
        <f t="shared" si="125"/>
        <v>#N/A</v>
      </c>
    </row>
    <row r="1549" spans="11:31" x14ac:dyDescent="0.25">
      <c r="K1549" s="8" t="e">
        <f t="shared" si="123"/>
        <v>#N/A</v>
      </c>
      <c r="L1549" s="7" t="e">
        <f t="shared" si="124"/>
        <v>#N/A</v>
      </c>
      <c r="N1549" s="8" t="e">
        <f t="shared" si="121"/>
        <v>#N/A</v>
      </c>
      <c r="O1549" s="23" t="e">
        <f t="shared" si="122"/>
        <v>#N/A</v>
      </c>
      <c r="AA1549" s="8"/>
      <c r="AB1549" s="7"/>
      <c r="AC1549" s="19"/>
      <c r="AD1549" s="7">
        <f>SUM($AB$8:AB1549)+CurrentInventory</f>
        <v>0</v>
      </c>
      <c r="AE1549" s="7" t="e">
        <f t="shared" si="125"/>
        <v>#N/A</v>
      </c>
    </row>
    <row r="1550" spans="11:31" x14ac:dyDescent="0.25">
      <c r="K1550" s="8" t="e">
        <f t="shared" si="123"/>
        <v>#N/A</v>
      </c>
      <c r="L1550" s="7" t="e">
        <f t="shared" si="124"/>
        <v>#N/A</v>
      </c>
      <c r="N1550" s="8" t="e">
        <f t="shared" si="121"/>
        <v>#N/A</v>
      </c>
      <c r="O1550" s="23" t="e">
        <f t="shared" si="122"/>
        <v>#N/A</v>
      </c>
      <c r="AA1550" s="8"/>
      <c r="AB1550" s="7"/>
      <c r="AC1550" s="19"/>
      <c r="AD1550" s="7">
        <f>SUM($AB$8:AB1550)+CurrentInventory</f>
        <v>0</v>
      </c>
      <c r="AE1550" s="7" t="e">
        <f t="shared" si="125"/>
        <v>#N/A</v>
      </c>
    </row>
    <row r="1551" spans="11:31" x14ac:dyDescent="0.25">
      <c r="K1551" s="8" t="e">
        <f t="shared" si="123"/>
        <v>#N/A</v>
      </c>
      <c r="L1551" s="7" t="e">
        <f t="shared" si="124"/>
        <v>#N/A</v>
      </c>
      <c r="N1551" s="8" t="e">
        <f t="shared" si="121"/>
        <v>#N/A</v>
      </c>
      <c r="O1551" s="23" t="e">
        <f t="shared" si="122"/>
        <v>#N/A</v>
      </c>
      <c r="AA1551" s="8"/>
      <c r="AB1551" s="7"/>
      <c r="AC1551" s="19"/>
      <c r="AD1551" s="7">
        <f>SUM($AB$8:AB1551)+CurrentInventory</f>
        <v>0</v>
      </c>
      <c r="AE1551" s="7" t="e">
        <f t="shared" si="125"/>
        <v>#N/A</v>
      </c>
    </row>
    <row r="1552" spans="11:31" x14ac:dyDescent="0.25">
      <c r="K1552" s="8" t="e">
        <f t="shared" si="123"/>
        <v>#N/A</v>
      </c>
      <c r="L1552" s="7" t="e">
        <f t="shared" si="124"/>
        <v>#N/A</v>
      </c>
      <c r="N1552" s="8" t="e">
        <f t="shared" si="121"/>
        <v>#N/A</v>
      </c>
      <c r="O1552" s="23" t="e">
        <f t="shared" si="122"/>
        <v>#N/A</v>
      </c>
      <c r="AA1552" s="8"/>
      <c r="AB1552" s="7"/>
      <c r="AC1552" s="19"/>
      <c r="AD1552" s="7">
        <f>SUM($AB$8:AB1552)+CurrentInventory</f>
        <v>0</v>
      </c>
      <c r="AE1552" s="7" t="e">
        <f t="shared" si="125"/>
        <v>#N/A</v>
      </c>
    </row>
    <row r="1553" spans="11:31" x14ac:dyDescent="0.25">
      <c r="K1553" s="8" t="e">
        <f t="shared" si="123"/>
        <v>#N/A</v>
      </c>
      <c r="L1553" s="7" t="e">
        <f t="shared" si="124"/>
        <v>#N/A</v>
      </c>
      <c r="N1553" s="8" t="e">
        <f t="shared" si="121"/>
        <v>#N/A</v>
      </c>
      <c r="O1553" s="23" t="e">
        <f t="shared" si="122"/>
        <v>#N/A</v>
      </c>
      <c r="AA1553" s="8"/>
      <c r="AB1553" s="7"/>
      <c r="AC1553" s="19"/>
      <c r="AD1553" s="7">
        <f>SUM($AB$8:AB1553)+CurrentInventory</f>
        <v>0</v>
      </c>
      <c r="AE1553" s="7" t="e">
        <f t="shared" si="125"/>
        <v>#N/A</v>
      </c>
    </row>
    <row r="1554" spans="11:31" x14ac:dyDescent="0.25">
      <c r="K1554" s="8" t="e">
        <f t="shared" si="123"/>
        <v>#N/A</v>
      </c>
      <c r="L1554" s="7" t="e">
        <f t="shared" si="124"/>
        <v>#N/A</v>
      </c>
      <c r="N1554" s="8" t="e">
        <f t="shared" si="121"/>
        <v>#N/A</v>
      </c>
      <c r="O1554" s="23" t="e">
        <f t="shared" si="122"/>
        <v>#N/A</v>
      </c>
      <c r="AA1554" s="8"/>
      <c r="AB1554" s="7"/>
      <c r="AC1554" s="19"/>
      <c r="AD1554" s="7">
        <f>SUM($AB$8:AB1554)+CurrentInventory</f>
        <v>0</v>
      </c>
      <c r="AE1554" s="7" t="e">
        <f t="shared" si="125"/>
        <v>#N/A</v>
      </c>
    </row>
    <row r="1555" spans="11:31" x14ac:dyDescent="0.25">
      <c r="K1555" s="8" t="e">
        <f t="shared" si="123"/>
        <v>#N/A</v>
      </c>
      <c r="L1555" s="7" t="e">
        <f t="shared" si="124"/>
        <v>#N/A</v>
      </c>
      <c r="N1555" s="8" t="e">
        <f t="shared" si="121"/>
        <v>#N/A</v>
      </c>
      <c r="O1555" s="23" t="e">
        <f t="shared" si="122"/>
        <v>#N/A</v>
      </c>
      <c r="AA1555" s="8"/>
      <c r="AB1555" s="7"/>
      <c r="AC1555" s="19"/>
      <c r="AD1555" s="7">
        <f>SUM($AB$8:AB1555)+CurrentInventory</f>
        <v>0</v>
      </c>
      <c r="AE1555" s="7" t="e">
        <f t="shared" si="125"/>
        <v>#N/A</v>
      </c>
    </row>
    <row r="1556" spans="11:31" x14ac:dyDescent="0.25">
      <c r="K1556" s="8" t="e">
        <f t="shared" si="123"/>
        <v>#N/A</v>
      </c>
      <c r="L1556" s="7" t="e">
        <f t="shared" si="124"/>
        <v>#N/A</v>
      </c>
      <c r="N1556" s="8" t="e">
        <f t="shared" si="121"/>
        <v>#N/A</v>
      </c>
      <c r="O1556" s="23" t="e">
        <f t="shared" si="122"/>
        <v>#N/A</v>
      </c>
      <c r="AA1556" s="8"/>
      <c r="AB1556" s="7"/>
      <c r="AC1556" s="19"/>
      <c r="AD1556" s="7">
        <f>SUM($AB$8:AB1556)+CurrentInventory</f>
        <v>0</v>
      </c>
      <c r="AE1556" s="7" t="e">
        <f t="shared" si="125"/>
        <v>#N/A</v>
      </c>
    </row>
    <row r="1557" spans="11:31" x14ac:dyDescent="0.25">
      <c r="K1557" s="8" t="e">
        <f t="shared" si="123"/>
        <v>#N/A</v>
      </c>
      <c r="L1557" s="7" t="e">
        <f t="shared" si="124"/>
        <v>#N/A</v>
      </c>
      <c r="N1557" s="8" t="e">
        <f t="shared" si="121"/>
        <v>#N/A</v>
      </c>
      <c r="O1557" s="23" t="e">
        <f t="shared" si="122"/>
        <v>#N/A</v>
      </c>
      <c r="AA1557" s="8"/>
      <c r="AB1557" s="7"/>
      <c r="AC1557" s="19"/>
      <c r="AD1557" s="7">
        <f>SUM($AB$8:AB1557)+CurrentInventory</f>
        <v>0</v>
      </c>
      <c r="AE1557" s="7" t="e">
        <f t="shared" si="125"/>
        <v>#N/A</v>
      </c>
    </row>
    <row r="1558" spans="11:31" x14ac:dyDescent="0.25">
      <c r="K1558" s="8" t="e">
        <f t="shared" si="123"/>
        <v>#N/A</v>
      </c>
      <c r="L1558" s="7" t="e">
        <f t="shared" si="124"/>
        <v>#N/A</v>
      </c>
      <c r="N1558" s="8" t="e">
        <f t="shared" si="121"/>
        <v>#N/A</v>
      </c>
      <c r="O1558" s="23" t="e">
        <f t="shared" si="122"/>
        <v>#N/A</v>
      </c>
      <c r="AA1558" s="8"/>
      <c r="AB1558" s="7"/>
      <c r="AC1558" s="19"/>
      <c r="AD1558" s="7">
        <f>SUM($AB$8:AB1558)+CurrentInventory</f>
        <v>0</v>
      </c>
      <c r="AE1558" s="7" t="e">
        <f t="shared" si="125"/>
        <v>#N/A</v>
      </c>
    </row>
    <row r="1559" spans="11:31" x14ac:dyDescent="0.25">
      <c r="K1559" s="8" t="e">
        <f t="shared" si="123"/>
        <v>#N/A</v>
      </c>
      <c r="L1559" s="7" t="e">
        <f t="shared" si="124"/>
        <v>#N/A</v>
      </c>
      <c r="N1559" s="8" t="e">
        <f t="shared" si="121"/>
        <v>#N/A</v>
      </c>
      <c r="O1559" s="23" t="e">
        <f t="shared" si="122"/>
        <v>#N/A</v>
      </c>
      <c r="AA1559" s="8"/>
      <c r="AB1559" s="7"/>
      <c r="AC1559" s="19"/>
      <c r="AD1559" s="7">
        <f>SUM($AB$8:AB1559)+CurrentInventory</f>
        <v>0</v>
      </c>
      <c r="AE1559" s="7" t="e">
        <f t="shared" si="125"/>
        <v>#N/A</v>
      </c>
    </row>
    <row r="1560" spans="11:31" x14ac:dyDescent="0.25">
      <c r="K1560" s="8" t="e">
        <f t="shared" si="123"/>
        <v>#N/A</v>
      </c>
      <c r="L1560" s="7" t="e">
        <f t="shared" si="124"/>
        <v>#N/A</v>
      </c>
      <c r="N1560" s="8" t="e">
        <f t="shared" si="121"/>
        <v>#N/A</v>
      </c>
      <c r="O1560" s="23" t="e">
        <f t="shared" si="122"/>
        <v>#N/A</v>
      </c>
      <c r="AA1560" s="8"/>
      <c r="AB1560" s="7"/>
      <c r="AC1560" s="19"/>
      <c r="AD1560" s="7">
        <f>SUM($AB$8:AB1560)+CurrentInventory</f>
        <v>0</v>
      </c>
      <c r="AE1560" s="7" t="e">
        <f t="shared" si="125"/>
        <v>#N/A</v>
      </c>
    </row>
    <row r="1561" spans="11:31" x14ac:dyDescent="0.25">
      <c r="K1561" s="8" t="e">
        <f t="shared" si="123"/>
        <v>#N/A</v>
      </c>
      <c r="L1561" s="7" t="e">
        <f t="shared" si="124"/>
        <v>#N/A</v>
      </c>
      <c r="N1561" s="8" t="e">
        <f t="shared" si="121"/>
        <v>#N/A</v>
      </c>
      <c r="O1561" s="23" t="e">
        <f t="shared" si="122"/>
        <v>#N/A</v>
      </c>
      <c r="AA1561" s="8"/>
      <c r="AB1561" s="7"/>
      <c r="AC1561" s="19"/>
      <c r="AD1561" s="7">
        <f>SUM($AB$8:AB1561)+CurrentInventory</f>
        <v>0</v>
      </c>
      <c r="AE1561" s="7" t="e">
        <f t="shared" si="125"/>
        <v>#N/A</v>
      </c>
    </row>
    <row r="1562" spans="11:31" x14ac:dyDescent="0.25">
      <c r="K1562" s="8" t="e">
        <f t="shared" si="123"/>
        <v>#N/A</v>
      </c>
      <c r="L1562" s="7" t="e">
        <f t="shared" si="124"/>
        <v>#N/A</v>
      </c>
      <c r="N1562" s="8" t="e">
        <f t="shared" si="121"/>
        <v>#N/A</v>
      </c>
      <c r="O1562" s="23" t="e">
        <f t="shared" si="122"/>
        <v>#N/A</v>
      </c>
      <c r="AA1562" s="8"/>
      <c r="AB1562" s="7"/>
      <c r="AC1562" s="19"/>
      <c r="AD1562" s="7">
        <f>SUM($AB$8:AB1562)+CurrentInventory</f>
        <v>0</v>
      </c>
      <c r="AE1562" s="7" t="e">
        <f t="shared" si="125"/>
        <v>#N/A</v>
      </c>
    </row>
    <row r="1563" spans="11:31" x14ac:dyDescent="0.25">
      <c r="K1563" s="8" t="e">
        <f t="shared" si="123"/>
        <v>#N/A</v>
      </c>
      <c r="L1563" s="7" t="e">
        <f t="shared" si="124"/>
        <v>#N/A</v>
      </c>
      <c r="N1563" s="8" t="e">
        <f t="shared" si="121"/>
        <v>#N/A</v>
      </c>
      <c r="O1563" s="23" t="e">
        <f t="shared" si="122"/>
        <v>#N/A</v>
      </c>
      <c r="AA1563" s="8"/>
      <c r="AB1563" s="7"/>
      <c r="AC1563" s="19"/>
      <c r="AD1563" s="7">
        <f>SUM($AB$8:AB1563)+CurrentInventory</f>
        <v>0</v>
      </c>
      <c r="AE1563" s="7" t="e">
        <f t="shared" si="125"/>
        <v>#N/A</v>
      </c>
    </row>
    <row r="1564" spans="11:31" x14ac:dyDescent="0.25">
      <c r="K1564" s="8" t="e">
        <f t="shared" si="123"/>
        <v>#N/A</v>
      </c>
      <c r="L1564" s="7" t="e">
        <f t="shared" si="124"/>
        <v>#N/A</v>
      </c>
      <c r="N1564" s="8" t="e">
        <f t="shared" si="121"/>
        <v>#N/A</v>
      </c>
      <c r="O1564" s="23" t="e">
        <f t="shared" si="122"/>
        <v>#N/A</v>
      </c>
      <c r="AA1564" s="8"/>
      <c r="AB1564" s="7"/>
      <c r="AC1564" s="19"/>
      <c r="AD1564" s="7">
        <f>SUM($AB$8:AB1564)+CurrentInventory</f>
        <v>0</v>
      </c>
      <c r="AE1564" s="7" t="e">
        <f t="shared" si="125"/>
        <v>#N/A</v>
      </c>
    </row>
    <row r="1565" spans="11:31" x14ac:dyDescent="0.25">
      <c r="K1565" s="8" t="e">
        <f t="shared" si="123"/>
        <v>#N/A</v>
      </c>
      <c r="L1565" s="7" t="e">
        <f t="shared" si="124"/>
        <v>#N/A</v>
      </c>
      <c r="N1565" s="8" t="e">
        <f t="shared" si="121"/>
        <v>#N/A</v>
      </c>
      <c r="O1565" s="23" t="e">
        <f t="shared" si="122"/>
        <v>#N/A</v>
      </c>
      <c r="AA1565" s="8"/>
      <c r="AB1565" s="7"/>
      <c r="AC1565" s="19"/>
      <c r="AD1565" s="7">
        <f>SUM($AB$8:AB1565)+CurrentInventory</f>
        <v>0</v>
      </c>
      <c r="AE1565" s="7" t="e">
        <f t="shared" si="125"/>
        <v>#N/A</v>
      </c>
    </row>
    <row r="1566" spans="11:31" x14ac:dyDescent="0.25">
      <c r="K1566" s="8" t="e">
        <f t="shared" si="123"/>
        <v>#N/A</v>
      </c>
      <c r="L1566" s="7" t="e">
        <f t="shared" si="124"/>
        <v>#N/A</v>
      </c>
      <c r="N1566" s="8" t="e">
        <f t="shared" si="121"/>
        <v>#N/A</v>
      </c>
      <c r="O1566" s="23" t="e">
        <f t="shared" si="122"/>
        <v>#N/A</v>
      </c>
      <c r="AA1566" s="8"/>
      <c r="AB1566" s="7"/>
      <c r="AC1566" s="19"/>
      <c r="AD1566" s="7">
        <f>SUM($AB$8:AB1566)+CurrentInventory</f>
        <v>0</v>
      </c>
      <c r="AE1566" s="7" t="e">
        <f t="shared" si="125"/>
        <v>#N/A</v>
      </c>
    </row>
    <row r="1567" spans="11:31" x14ac:dyDescent="0.25">
      <c r="K1567" s="8" t="e">
        <f t="shared" si="123"/>
        <v>#N/A</v>
      </c>
      <c r="L1567" s="7" t="e">
        <f t="shared" si="124"/>
        <v>#N/A</v>
      </c>
      <c r="N1567" s="8" t="e">
        <f t="shared" si="121"/>
        <v>#N/A</v>
      </c>
      <c r="O1567" s="23" t="e">
        <f t="shared" si="122"/>
        <v>#N/A</v>
      </c>
      <c r="AA1567" s="8"/>
      <c r="AB1567" s="7"/>
      <c r="AC1567" s="19"/>
      <c r="AD1567" s="7">
        <f>SUM($AB$8:AB1567)+CurrentInventory</f>
        <v>0</v>
      </c>
      <c r="AE1567" s="7" t="e">
        <f t="shared" si="125"/>
        <v>#N/A</v>
      </c>
    </row>
    <row r="1568" spans="11:31" x14ac:dyDescent="0.25">
      <c r="K1568" s="8" t="e">
        <f t="shared" si="123"/>
        <v>#N/A</v>
      </c>
      <c r="L1568" s="7" t="e">
        <f t="shared" si="124"/>
        <v>#N/A</v>
      </c>
      <c r="N1568" s="8" t="e">
        <f t="shared" si="121"/>
        <v>#N/A</v>
      </c>
      <c r="O1568" s="23" t="e">
        <f t="shared" si="122"/>
        <v>#N/A</v>
      </c>
      <c r="AA1568" s="8"/>
      <c r="AB1568" s="7"/>
      <c r="AC1568" s="19"/>
      <c r="AD1568" s="7">
        <f>SUM($AB$8:AB1568)+CurrentInventory</f>
        <v>0</v>
      </c>
      <c r="AE1568" s="7" t="e">
        <f t="shared" si="125"/>
        <v>#N/A</v>
      </c>
    </row>
    <row r="1569" spans="11:31" x14ac:dyDescent="0.25">
      <c r="K1569" s="8" t="e">
        <f t="shared" si="123"/>
        <v>#N/A</v>
      </c>
      <c r="L1569" s="7" t="e">
        <f t="shared" si="124"/>
        <v>#N/A</v>
      </c>
      <c r="N1569" s="8" t="e">
        <f t="shared" si="121"/>
        <v>#N/A</v>
      </c>
      <c r="O1569" s="23" t="e">
        <f t="shared" si="122"/>
        <v>#N/A</v>
      </c>
      <c r="AA1569" s="8"/>
      <c r="AB1569" s="7"/>
      <c r="AC1569" s="19"/>
      <c r="AD1569" s="7">
        <f>SUM($AB$8:AB1569)+CurrentInventory</f>
        <v>0</v>
      </c>
      <c r="AE1569" s="7" t="e">
        <f t="shared" si="125"/>
        <v>#N/A</v>
      </c>
    </row>
    <row r="1570" spans="11:31" x14ac:dyDescent="0.25">
      <c r="K1570" s="8" t="e">
        <f t="shared" si="123"/>
        <v>#N/A</v>
      </c>
      <c r="L1570" s="7" t="e">
        <f t="shared" si="124"/>
        <v>#N/A</v>
      </c>
      <c r="N1570" s="8" t="e">
        <f t="shared" si="121"/>
        <v>#N/A</v>
      </c>
      <c r="O1570" s="23" t="e">
        <f t="shared" si="122"/>
        <v>#N/A</v>
      </c>
      <c r="AA1570" s="8"/>
      <c r="AB1570" s="7"/>
      <c r="AC1570" s="19"/>
      <c r="AD1570" s="7">
        <f>SUM($AB$8:AB1570)+CurrentInventory</f>
        <v>0</v>
      </c>
      <c r="AE1570" s="7" t="e">
        <f t="shared" si="125"/>
        <v>#N/A</v>
      </c>
    </row>
    <row r="1571" spans="11:31" x14ac:dyDescent="0.25">
      <c r="K1571" s="8" t="e">
        <f t="shared" si="123"/>
        <v>#N/A</v>
      </c>
      <c r="L1571" s="7" t="e">
        <f t="shared" si="124"/>
        <v>#N/A</v>
      </c>
      <c r="N1571" s="8" t="e">
        <f t="shared" si="121"/>
        <v>#N/A</v>
      </c>
      <c r="O1571" s="23" t="e">
        <f t="shared" si="122"/>
        <v>#N/A</v>
      </c>
      <c r="AA1571" s="8"/>
      <c r="AB1571" s="7"/>
      <c r="AC1571" s="19"/>
      <c r="AD1571" s="7">
        <f>SUM($AB$8:AB1571)+CurrentInventory</f>
        <v>0</v>
      </c>
      <c r="AE1571" s="7" t="e">
        <f t="shared" si="125"/>
        <v>#N/A</v>
      </c>
    </row>
    <row r="1572" spans="11:31" x14ac:dyDescent="0.25">
      <c r="K1572" s="8" t="e">
        <f t="shared" si="123"/>
        <v>#N/A</v>
      </c>
      <c r="L1572" s="7" t="e">
        <f t="shared" si="124"/>
        <v>#N/A</v>
      </c>
      <c r="N1572" s="8" t="e">
        <f t="shared" si="121"/>
        <v>#N/A</v>
      </c>
      <c r="O1572" s="23" t="e">
        <f t="shared" si="122"/>
        <v>#N/A</v>
      </c>
      <c r="AA1572" s="8"/>
      <c r="AB1572" s="7"/>
      <c r="AC1572" s="19"/>
      <c r="AD1572" s="7">
        <f>SUM($AB$8:AB1572)+CurrentInventory</f>
        <v>0</v>
      </c>
      <c r="AE1572" s="7" t="e">
        <f t="shared" si="125"/>
        <v>#N/A</v>
      </c>
    </row>
    <row r="1573" spans="11:31" x14ac:dyDescent="0.25">
      <c r="K1573" s="8" t="e">
        <f t="shared" si="123"/>
        <v>#N/A</v>
      </c>
      <c r="L1573" s="7" t="e">
        <f t="shared" si="124"/>
        <v>#N/A</v>
      </c>
      <c r="N1573" s="8" t="e">
        <f t="shared" si="121"/>
        <v>#N/A</v>
      </c>
      <c r="O1573" s="23" t="e">
        <f t="shared" si="122"/>
        <v>#N/A</v>
      </c>
      <c r="AA1573" s="8"/>
      <c r="AB1573" s="7"/>
      <c r="AC1573" s="19"/>
      <c r="AD1573" s="7">
        <f>SUM($AB$8:AB1573)+CurrentInventory</f>
        <v>0</v>
      </c>
      <c r="AE1573" s="7" t="e">
        <f t="shared" si="125"/>
        <v>#N/A</v>
      </c>
    </row>
    <row r="1574" spans="11:31" x14ac:dyDescent="0.25">
      <c r="K1574" s="8" t="e">
        <f t="shared" si="123"/>
        <v>#N/A</v>
      </c>
      <c r="L1574" s="7" t="e">
        <f t="shared" si="124"/>
        <v>#N/A</v>
      </c>
      <c r="N1574" s="8" t="e">
        <f t="shared" si="121"/>
        <v>#N/A</v>
      </c>
      <c r="O1574" s="23" t="e">
        <f t="shared" si="122"/>
        <v>#N/A</v>
      </c>
      <c r="AA1574" s="8"/>
      <c r="AB1574" s="7"/>
      <c r="AC1574" s="19"/>
      <c r="AD1574" s="7">
        <f>SUM($AB$8:AB1574)+CurrentInventory</f>
        <v>0</v>
      </c>
      <c r="AE1574" s="7" t="e">
        <f t="shared" si="125"/>
        <v>#N/A</v>
      </c>
    </row>
    <row r="1575" spans="11:31" x14ac:dyDescent="0.25">
      <c r="K1575" s="8" t="e">
        <f t="shared" si="123"/>
        <v>#N/A</v>
      </c>
      <c r="L1575" s="7" t="e">
        <f t="shared" si="124"/>
        <v>#N/A</v>
      </c>
      <c r="N1575" s="8" t="e">
        <f t="shared" si="121"/>
        <v>#N/A</v>
      </c>
      <c r="O1575" s="23" t="e">
        <f t="shared" si="122"/>
        <v>#N/A</v>
      </c>
      <c r="AA1575" s="8"/>
      <c r="AB1575" s="7"/>
      <c r="AC1575" s="19"/>
      <c r="AD1575" s="7">
        <f>SUM($AB$8:AB1575)+CurrentInventory</f>
        <v>0</v>
      </c>
      <c r="AE1575" s="7" t="e">
        <f t="shared" si="125"/>
        <v>#N/A</v>
      </c>
    </row>
    <row r="1576" spans="11:31" x14ac:dyDescent="0.25">
      <c r="K1576" s="8" t="e">
        <f t="shared" si="123"/>
        <v>#N/A</v>
      </c>
      <c r="L1576" s="7" t="e">
        <f t="shared" si="124"/>
        <v>#N/A</v>
      </c>
      <c r="N1576" s="8" t="e">
        <f t="shared" si="121"/>
        <v>#N/A</v>
      </c>
      <c r="O1576" s="23" t="e">
        <f t="shared" si="122"/>
        <v>#N/A</v>
      </c>
      <c r="AA1576" s="8"/>
      <c r="AB1576" s="7"/>
      <c r="AC1576" s="19"/>
      <c r="AD1576" s="7">
        <f>SUM($AB$8:AB1576)+CurrentInventory</f>
        <v>0</v>
      </c>
      <c r="AE1576" s="7" t="e">
        <f t="shared" si="125"/>
        <v>#N/A</v>
      </c>
    </row>
    <row r="1577" spans="11:31" x14ac:dyDescent="0.25">
      <c r="K1577" s="8" t="e">
        <f t="shared" si="123"/>
        <v>#N/A</v>
      </c>
      <c r="L1577" s="7" t="e">
        <f t="shared" si="124"/>
        <v>#N/A</v>
      </c>
      <c r="N1577" s="8" t="e">
        <f t="shared" si="121"/>
        <v>#N/A</v>
      </c>
      <c r="O1577" s="23" t="e">
        <f t="shared" si="122"/>
        <v>#N/A</v>
      </c>
      <c r="AA1577" s="8"/>
      <c r="AB1577" s="7"/>
      <c r="AC1577" s="19"/>
      <c r="AD1577" s="7">
        <f>SUM($AB$8:AB1577)+CurrentInventory</f>
        <v>0</v>
      </c>
      <c r="AE1577" s="7" t="e">
        <f t="shared" si="125"/>
        <v>#N/A</v>
      </c>
    </row>
    <row r="1578" spans="11:31" x14ac:dyDescent="0.25">
      <c r="K1578" s="8" t="e">
        <f t="shared" si="123"/>
        <v>#N/A</v>
      </c>
      <c r="L1578" s="7" t="e">
        <f t="shared" si="124"/>
        <v>#N/A</v>
      </c>
      <c r="N1578" s="8" t="e">
        <f t="shared" si="121"/>
        <v>#N/A</v>
      </c>
      <c r="O1578" s="23" t="e">
        <f t="shared" si="122"/>
        <v>#N/A</v>
      </c>
      <c r="AA1578" s="8"/>
      <c r="AB1578" s="7"/>
      <c r="AC1578" s="19"/>
      <c r="AD1578" s="7">
        <f>SUM($AB$8:AB1578)+CurrentInventory</f>
        <v>0</v>
      </c>
      <c r="AE1578" s="7" t="e">
        <f t="shared" si="125"/>
        <v>#N/A</v>
      </c>
    </row>
    <row r="1579" spans="11:31" x14ac:dyDescent="0.25">
      <c r="K1579" s="8" t="e">
        <f t="shared" si="123"/>
        <v>#N/A</v>
      </c>
      <c r="L1579" s="7" t="e">
        <f t="shared" si="124"/>
        <v>#N/A</v>
      </c>
      <c r="N1579" s="8" t="e">
        <f t="shared" si="121"/>
        <v>#N/A</v>
      </c>
      <c r="O1579" s="23" t="e">
        <f t="shared" si="122"/>
        <v>#N/A</v>
      </c>
      <c r="AA1579" s="8"/>
      <c r="AB1579" s="7"/>
      <c r="AC1579" s="19"/>
      <c r="AD1579" s="7">
        <f>SUM($AB$8:AB1579)+CurrentInventory</f>
        <v>0</v>
      </c>
      <c r="AE1579" s="7" t="e">
        <f t="shared" si="125"/>
        <v>#N/A</v>
      </c>
    </row>
    <row r="1580" spans="11:31" x14ac:dyDescent="0.25">
      <c r="AA1580" s="8"/>
      <c r="AB1580" s="7"/>
      <c r="AC1580" s="19"/>
      <c r="AD1580" s="7">
        <f>SUM($AB$8:AB1580)+CurrentInventory</f>
        <v>0</v>
      </c>
      <c r="AE1580" s="7" t="e">
        <f t="shared" si="125"/>
        <v>#N/A</v>
      </c>
    </row>
    <row r="1581" spans="11:31" x14ac:dyDescent="0.25">
      <c r="AA1581" s="8"/>
      <c r="AB1581" s="7"/>
      <c r="AC1581" s="19"/>
      <c r="AD1581" s="7">
        <f>SUM($AB$8:AB1581)+CurrentInventory</f>
        <v>0</v>
      </c>
      <c r="AE1581" s="7" t="e">
        <f t="shared" si="125"/>
        <v>#N/A</v>
      </c>
    </row>
    <row r="1582" spans="11:31" x14ac:dyDescent="0.25">
      <c r="AA1582" s="8"/>
      <c r="AB1582" s="7"/>
      <c r="AC1582" s="19"/>
      <c r="AD1582" s="7">
        <f>SUM($AB$8:AB1582)+CurrentInventory</f>
        <v>0</v>
      </c>
      <c r="AE1582" s="7" t="e">
        <f t="shared" si="125"/>
        <v>#N/A</v>
      </c>
    </row>
    <row r="1583" spans="11:31" x14ac:dyDescent="0.25">
      <c r="AA1583" s="8"/>
      <c r="AB1583" s="7"/>
      <c r="AC1583" s="19"/>
      <c r="AD1583" s="7">
        <f>SUM($AB$8:AB1583)+CurrentInventory</f>
        <v>0</v>
      </c>
      <c r="AE1583" s="7" t="e">
        <f t="shared" si="125"/>
        <v>#N/A</v>
      </c>
    </row>
    <row r="1584" spans="11:31" x14ac:dyDescent="0.25">
      <c r="AA1584" s="8"/>
      <c r="AB1584" s="7"/>
      <c r="AC1584" s="19"/>
      <c r="AD1584" s="7">
        <f>SUM($AB$8:AB1584)+CurrentInventory</f>
        <v>0</v>
      </c>
      <c r="AE1584" s="7" t="e">
        <f t="shared" si="125"/>
        <v>#N/A</v>
      </c>
    </row>
    <row r="1585" spans="27:31" x14ac:dyDescent="0.25">
      <c r="AA1585" s="8"/>
      <c r="AB1585" s="7"/>
      <c r="AC1585" s="19"/>
      <c r="AD1585" s="7">
        <f>SUM($AB$8:AB1585)+CurrentInventory</f>
        <v>0</v>
      </c>
      <c r="AE1585" s="7" t="e">
        <f t="shared" si="125"/>
        <v>#N/A</v>
      </c>
    </row>
    <row r="1586" spans="27:31" x14ac:dyDescent="0.25">
      <c r="AA1586" s="8"/>
      <c r="AB1586" s="7"/>
      <c r="AC1586" s="19"/>
      <c r="AD1586" s="7">
        <f>SUM($AB$8:AB1586)+CurrentInventory</f>
        <v>0</v>
      </c>
      <c r="AE1586" s="7" t="e">
        <f t="shared" si="125"/>
        <v>#N/A</v>
      </c>
    </row>
    <row r="1587" spans="27:31" x14ac:dyDescent="0.25">
      <c r="AA1587" s="8"/>
      <c r="AB1587" s="7"/>
      <c r="AC1587" s="19"/>
      <c r="AD1587" s="7">
        <f>SUM($AB$8:AB1587)+CurrentInventory</f>
        <v>0</v>
      </c>
      <c r="AE1587" s="7" t="e">
        <f t="shared" si="125"/>
        <v>#N/A</v>
      </c>
    </row>
    <row r="1588" spans="27:31" x14ac:dyDescent="0.25">
      <c r="AA1588" s="8"/>
      <c r="AB1588" s="7"/>
      <c r="AC1588" s="19"/>
      <c r="AD1588" s="7">
        <f>SUM($AB$8:AB1588)+CurrentInventory</f>
        <v>0</v>
      </c>
      <c r="AE1588" s="7" t="e">
        <f t="shared" si="125"/>
        <v>#N/A</v>
      </c>
    </row>
    <row r="1589" spans="27:31" x14ac:dyDescent="0.25">
      <c r="AA1589" s="8"/>
      <c r="AB1589" s="7"/>
      <c r="AC1589" s="19"/>
      <c r="AD1589" s="7">
        <f>SUM($AB$8:AB1589)+CurrentInventory</f>
        <v>0</v>
      </c>
      <c r="AE1589" s="7" t="e">
        <f t="shared" si="125"/>
        <v>#N/A</v>
      </c>
    </row>
    <row r="1590" spans="27:31" x14ac:dyDescent="0.25">
      <c r="AA1590" s="8"/>
      <c r="AB1590" s="7"/>
      <c r="AC1590" s="19"/>
      <c r="AD1590" s="7">
        <f>SUM($AB$8:AB1590)+CurrentInventory</f>
        <v>0</v>
      </c>
      <c r="AE1590" s="7" t="e">
        <f t="shared" si="125"/>
        <v>#N/A</v>
      </c>
    </row>
    <row r="1591" spans="27:31" x14ac:dyDescent="0.25">
      <c r="AA1591" s="8"/>
      <c r="AB1591" s="7"/>
      <c r="AC1591" s="19"/>
      <c r="AD1591" s="7">
        <f>SUM($AB$8:AB1591)+CurrentInventory</f>
        <v>0</v>
      </c>
      <c r="AE1591" s="7" t="e">
        <f t="shared" si="125"/>
        <v>#N/A</v>
      </c>
    </row>
    <row r="1592" spans="27:31" x14ac:dyDescent="0.25">
      <c r="AA1592" s="8"/>
      <c r="AB1592" s="7"/>
      <c r="AC1592" s="19"/>
      <c r="AD1592" s="7">
        <f>SUM($AB$8:AB1592)+CurrentInventory</f>
        <v>0</v>
      </c>
      <c r="AE1592" s="7" t="e">
        <f t="shared" si="125"/>
        <v>#N/A</v>
      </c>
    </row>
    <row r="1593" spans="27:31" x14ac:dyDescent="0.25">
      <c r="AA1593" s="8"/>
      <c r="AB1593" s="7"/>
      <c r="AC1593" s="19"/>
      <c r="AD1593" s="7">
        <f>SUM($AB$8:AB1593)+CurrentInventory</f>
        <v>0</v>
      </c>
      <c r="AE1593" s="7" t="e">
        <f t="shared" si="125"/>
        <v>#N/A</v>
      </c>
    </row>
    <row r="1594" spans="27:31" x14ac:dyDescent="0.25">
      <c r="AA1594" s="8"/>
      <c r="AB1594" s="7"/>
      <c r="AC1594" s="19"/>
      <c r="AD1594" s="7">
        <f>SUM($AB$8:AB1594)+CurrentInventory</f>
        <v>0</v>
      </c>
      <c r="AE1594" s="7" t="e">
        <f t="shared" si="125"/>
        <v>#N/A</v>
      </c>
    </row>
    <row r="1595" spans="27:31" x14ac:dyDescent="0.25">
      <c r="AA1595" s="8"/>
      <c r="AB1595" s="7"/>
      <c r="AC1595" s="19"/>
      <c r="AD1595" s="7">
        <f>SUM($AB$8:AB1595)+CurrentInventory</f>
        <v>0</v>
      </c>
      <c r="AE1595" s="7" t="e">
        <f t="shared" si="125"/>
        <v>#N/A</v>
      </c>
    </row>
    <row r="1596" spans="27:31" x14ac:dyDescent="0.25">
      <c r="AA1596" s="8"/>
      <c r="AB1596" s="7"/>
      <c r="AC1596" s="19"/>
      <c r="AD1596" s="7">
        <f>SUM($AB$8:AB1596)+CurrentInventory</f>
        <v>0</v>
      </c>
      <c r="AE1596" s="7" t="e">
        <f t="shared" si="125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2019-09-20T05:39:48Z</dcterms:modified>
</cp:coreProperties>
</file>