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4467070D-0536-4657-86CA-9E93DF4D0469}" xr6:coauthVersionLast="40" xr6:coauthVersionMax="40" xr10:uidLastSave="{00000000-0000-0000-0000-000000000000}"/>
  <bookViews>
    <workbookView xWindow="1212" yWindow="576" windowWidth="21828" windowHeight="12384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T34" i="1" l="1"/>
  <c r="AT37" i="1"/>
  <c r="AT38" i="1"/>
  <c r="AT39" i="1"/>
  <c r="AT40" i="1"/>
  <c r="AT41" i="1"/>
  <c r="AT42" i="1"/>
  <c r="AS34" i="1"/>
  <c r="AS35" i="1"/>
  <c r="AT35" i="1" s="1"/>
  <c r="AS36" i="1"/>
  <c r="AT36" i="1" s="1"/>
  <c r="AS37" i="1"/>
  <c r="AS38" i="1"/>
  <c r="AS39" i="1"/>
  <c r="AS40" i="1"/>
  <c r="AS41" i="1"/>
  <c r="AS42" i="1"/>
  <c r="AE34" i="1"/>
  <c r="AE35" i="1"/>
  <c r="AE36" i="1"/>
  <c r="AE37" i="1"/>
  <c r="AE38" i="1"/>
  <c r="AE39" i="1"/>
  <c r="AE40" i="1"/>
  <c r="AE41" i="1"/>
  <c r="AE42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<sst xmlns="http://schemas.openxmlformats.org/spreadsheetml/2006/main" count="234" uniqueCount="160">
  <si>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</si>
  <si>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</si>
  <si>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</si>
  <si>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</si>
  <si>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</si>
  <si>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</si>
  <si>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</si>
  <si>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</si>
  <si>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</si>
  <si>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</si>
  <si>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</si>
  <si>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Dataset</t>
  </si>
  <si>
    <t>ep_prtr</t>
  </si>
  <si>
    <t>epochs</t>
  </si>
  <si>
    <t>Space bounds</t>
  </si>
  <si>
    <t>Optimum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</si>
  <si>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</si>
  <si>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</si>
  <si>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</si>
  <si>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</si>
  <si>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</si>
  <si>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</si>
  <si>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</si>
  <si>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</si>
  <si>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</si>
  <si>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</si>
  <si>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</si>
  <si>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</si>
  <si>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</si>
  <si>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</si>
  <si>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</si>
  <si>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</si>
  <si>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</si>
  <si>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</si>
  <si>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</si>
  <si>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</si>
  <si>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</si>
  <si>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</si>
  <si>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</si>
  <si>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</si>
  <si>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</si>
  <si>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</si>
  <si>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</si>
  <si>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</si>
  <si>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</si>
  <si>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</si>
  <si>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</si>
  <si>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</si>
  <si>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</si>
  <si>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</si>
  <si>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</si>
  <si>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</si>
  <si>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</si>
  <si>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</si>
  <si>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</si>
  <si>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</si>
  <si>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</si>
  <si>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</si>
  <si>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</si>
  <si>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</si>
  <si>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</si>
  <si>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</si>
  <si>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</si>
  <si>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</si>
  <si>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</si>
  <si>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</si>
  <si>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</si>
  <si>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</si>
  <si>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</si>
  <si>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</si>
  <si>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</si>
  <si>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</si>
  <si>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</si>
  <si>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</si>
  <si>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</si>
  <si>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</si>
  <si>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</si>
  <si>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</si>
  <si>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</si>
  <si>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</si>
  <si>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</si>
  <si>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</si>
  <si>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</si>
  <si>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</si>
  <si>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</si>
  <si>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</si>
  <si>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</si>
  <si>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</si>
  <si>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</si>
  <si>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</si>
  <si>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</si>
  <si>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</si>
  <si>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</si>
  <si>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</si>
  <si>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</si>
  <si>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</si>
  <si>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</si>
  <si>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</si>
  <si>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</si>
  <si>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</si>
  <si>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</si>
  <si>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</si>
  <si>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</si>
  <si>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</si>
  <si>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</si>
  <si>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</si>
  <si>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</si>
  <si>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</si>
  <si>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</si>
  <si>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</si>
  <si>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</si>
  <si>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</si>
  <si>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</si>
  <si>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</si>
  <si>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</si>
  <si>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</si>
  <si>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</si>
  <si>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</si>
  <si>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</si>
  <si>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</si>
  <si>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</si>
  <si>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</si>
  <si>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</si>
  <si>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</si>
  <si>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</si>
  <si>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</si>
  <si>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</si>
  <si>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</si>
  <si>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</si>
  <si>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</si>
  <si>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</si>
  <si>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</si>
  <si>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</si>
  <si>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</si>
  <si>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</si>
  <si>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</si>
  <si>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</si>
  <si>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</si>
  <si>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</si>
  <si>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</si>
  <si>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</si>
  <si>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</si>
  <si>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</si>
  <si>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</si>
  <si>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</si>
  <si>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</si>
  <si>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</si>
  <si>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</si>
  <si>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</si>
  <si>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</si>
  <si>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</si>
  <si>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</si>
  <si>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</si>
  <si>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</si>
  <si>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</si>
  <si>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</si>
  <si>
    <t>^ In case of dummy, 2nd best was used</t>
  </si>
  <si>
    <t>yaleB</t>
  </si>
  <si>
    <t>i1_max</t>
  </si>
  <si>
    <t>&lt; All re-evals done with Pyhon3.5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</si>
</sst>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5" borderId="20" xfId="0" applyFill="1" applyBorder="1"/>
    <xf numFmtId="0" fontId="0" fillId="13" borderId="14" xfId="0" applyFill="1" applyBorder="1"/>
    <xf numFmtId="0" fontId="0" fillId="0" borderId="17" xfId="0" applyNumberFormat="1" applyBorder="1"/>
    <xf numFmtId="0" fontId="4" fillId="16" borderId="6" xfId="0" applyFont="1" applyFill="1" applyBorder="1"/>
    <xf numFmtId="0" fontId="2" fillId="7" borderId="11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3" fillId="16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5" fillId="0" borderId="0" xfId="0" applyFont="1" applyBorder="1"/>
    <xf numFmtId="0" fontId="5" fillId="0" borderId="3" xfId="0" applyFont="1" applyBorder="1"/>
    <xf numFmtId="0" fontId="5" fillId="0" borderId="0" xfId="0" applyNumberFormat="1" applyFont="1" applyBorder="1"/>
    <xf numFmtId="0" fontId="5" fillId="0" borderId="0" xfId="0" applyFon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vertic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64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63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62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61">
      <calculatedColumnFormula>AVERAGE(N7,N11,N15,N19,N23)</calculatedColumnFormula>
    </tableColumn>
    <tableColumn id="21" xr3:uid="{92C77FFB-822C-4C4C-872C-434257092BAB}" name="2_20" dataDxfId="60">
      <calculatedColumnFormula>AVERAGE(O7,O11,O15,O19,O23)</calculatedColumnFormula>
    </tableColumn>
    <tableColumn id="22" xr3:uid="{F58CD74E-3C9C-455A-A6C0-47979DA875CC}" name="2_30" dataDxfId="59">
      <calculatedColumnFormula>AVERAGE(P7,P11,P15,P19,P23)</calculatedColumnFormula>
    </tableColumn>
    <tableColumn id="23" xr3:uid="{218B8C4F-D760-41D0-B96D-65C6EAF8CF93}" name="2_40" dataDxfId="58">
      <calculatedColumnFormula>AVERAGE(Q7,Q11,Q15,Q19,Q23)</calculatedColumnFormula>
    </tableColumn>
    <tableColumn id="24" xr3:uid="{E571C054-FEDA-48EE-B9CA-C0D2C945CC62}" name="2_50" dataDxfId="57">
      <calculatedColumnFormula>AVERAGE(R7,R11,R15,R19,R23)</calculatedColumnFormula>
    </tableColumn>
    <tableColumn id="25" xr3:uid="{65AC0F3E-819B-434F-A1FB-22A82A16F3B5}" name="3_10" dataDxfId="56"/>
    <tableColumn id="26" xr3:uid="{261E4D8B-13D7-468B-B2D5-9E4351F4C087}" name="3_20" dataDxfId="55"/>
    <tableColumn id="27" xr3:uid="{C52A27CE-0F57-4E93-8037-A96CCF29B592}" name="3_30" dataDxfId="54"/>
    <tableColumn id="28" xr3:uid="{D92C4A5A-4403-46AF-9D8E-47D0CAADFA40}" name="3_40" dataDxfId="53"/>
    <tableColumn id="29" xr3:uid="{50105550-BCDB-4867-B880-55D0C021143E}" name="3_50" dataDxfId="52"/>
    <tableColumn id="1" xr3:uid="{C0737663-FA87-49B0-90F7-45D5039674EF}" name="3_60" dataDxfId="51">
      <calculatedColumnFormula>AVERAGE(X7,X11,X15,X19,X23)</calculatedColumnFormula>
    </tableColumn>
    <tableColumn id="3" xr3:uid="{63A8CBCD-AC26-4DA7-A250-1577CB9D4075}" name="3_70" dataDxfId="50">
      <calculatedColumnFormula>AVERAGE(Y7,Y11,Y15,Y19,Y23)</calculatedColumnFormula>
    </tableColumn>
    <tableColumn id="4" xr3:uid="{CDE6D331-A76C-4BA8-829A-44E5A0EC4005}" name="3_80" dataDxfId="49">
      <calculatedColumnFormula>AVERAGE(Z7,Z11,Z15,Z19,Z23)</calculatedColumnFormula>
    </tableColumn>
    <tableColumn id="5" xr3:uid="{B419A679-1103-4029-B1ED-20343920C68E}" name="3_90" dataDxfId="48">
      <calculatedColumnFormula>AVERAGE(AA7,AA11,AA15,AA19,AA23)</calculatedColumnFormula>
    </tableColumn>
    <tableColumn id="6" xr3:uid="{9CD4E167-BE63-4E5A-B882-4C3E124FFD45}" name="3_100" dataDxfId="47">
      <calculatedColumnFormula>AVERAGE(AB7,AB11,AB15,AB19,AB23)</calculatedColumnFormula>
    </tableColumn>
    <tableColumn id="7" xr3:uid="{E194A973-2510-430A-A655-4B3365673F8D}" name="4_10" dataDxfId="46"/>
    <tableColumn id="8" xr3:uid="{A0BCD9F9-4D4C-45E7-94CF-2C4FF3B79ECA}" name="4_20" dataDxfId="45"/>
    <tableColumn id="30" xr3:uid="{0A52E618-54A6-4DDD-AEAB-040A88521FFA}" name="4_30" dataDxfId="44"/>
    <tableColumn id="31" xr3:uid="{BE1012C1-626A-46C3-877B-782FF0860218}" name="4_40" dataDxfId="43"/>
    <tableColumn id="32" xr3:uid="{50128583-E939-4B27-AD92-5CEB0B7FF96A}" name="4_50" dataDxfId="42"/>
    <tableColumn id="33" xr3:uid="{6195493A-456C-4C44-B9DF-98C9E8089751}" name="4_60" dataDxfId="41"/>
    <tableColumn id="34" xr3:uid="{F1866EC0-083A-4F3B-AAF0-1803F6C2B42D}" name="4_70" dataDxfId="40"/>
    <tableColumn id="35" xr3:uid="{390B86C6-69D4-4564-A935-E4BBC7D4F8A8}" name="4_80" dataDxfId="39"/>
    <tableColumn id="36" xr3:uid="{ED9FE248-14EB-42CF-8AFF-391EA4286262}" name="4_90" dataDxfId="38"/>
    <tableColumn id="37" xr3:uid="{BFC40A70-E504-48C8-A79E-E22CE33976C8}" name="4_100" dataDxfId="37"/>
    <tableColumn id="38" xr3:uid="{D1D0FFC6-7CF1-4652-AF82-51A34D2E3AC6}" name="4_110" dataDxfId="36"/>
    <tableColumn id="39" xr3:uid="{2CC579AC-3DD3-4001-B56D-1DC2C1A263FD}" name="4_120" dataDxfId="35"/>
    <tableColumn id="40" xr3:uid="{315AC0DD-39C8-43D0-86E0-4D2C4623DE0D}" name="4_130" dataDxfId="34"/>
    <tableColumn id="41" xr3:uid="{2425FD79-EBB2-46B1-B304-D934B2D7D102}" name="4_140" dataDxfId="33"/>
    <tableColumn id="42" xr3:uid="{C609FC1A-078F-49A3-9596-48806045D458}" name="5_10" dataDxfId="32">
      <calculatedColumnFormula>POWER(10, AQ76)</calculatedColumnFormula>
    </tableColumn>
    <tableColumn id="43" xr3:uid="{8E55DC19-AD1E-4981-8C22-B69F0AC6C887}" name="5_20" dataDxfId="31">
      <calculatedColumnFormula>POWER(10, AR76)</calculatedColumnFormula>
    </tableColumn>
    <tableColumn id="44" xr3:uid="{EDB7ADA0-AAC1-4130-B607-9F228308D912}" name="5_30" dataDxfId="30">
      <calculatedColumnFormula>POWER(10, AS76)</calculatedColumnFormula>
    </tableColumn>
    <tableColumn id="45" xr3:uid="{103838C8-C95E-4A81-A5DF-21A87AA0CE52}" name="5_40" dataDxfId="29">
      <calculatedColumnFormula>POWER(10, AT76)</calculatedColumnFormula>
    </tableColumn>
    <tableColumn id="46" xr3:uid="{3307D4B9-55B1-4FB4-A419-5578C8DF1298}" name="5_50" dataDxfId="28">
      <calculatedColumnFormula>POWER(10, AU76)</calculatedColumnFormula>
    </tableColumn>
    <tableColumn id="47" xr3:uid="{0371D493-F585-4FA4-B57B-473FF1BA6F7F}" name="6_10" dataDxfId="27">
      <calculatedColumnFormula>POWER(10, AV76)</calculatedColumnFormula>
    </tableColumn>
    <tableColumn id="48" xr3:uid="{B2B90DCE-6322-421A-8253-CEC7EF4BF394}" name="6_20" dataDxfId="26">
      <calculatedColumnFormula>POWER(10, AW76)</calculatedColumnFormula>
    </tableColumn>
    <tableColumn id="49" xr3:uid="{A6597230-AAAF-4F7A-9BC9-5A15CB1AC21B}" name="6_30" dataDxfId="25">
      <calculatedColumnFormula>POWER(10, AX76)</calculatedColumnFormula>
    </tableColumn>
    <tableColumn id="50" xr3:uid="{F1C28429-47AF-4385-87D8-67AF455C3F6E}" name="6_40" dataDxfId="24">
      <calculatedColumnFormula>POWER(10, AY76)</calculatedColumnFormula>
    </tableColumn>
    <tableColumn id="51" xr3:uid="{D63E23AC-7EF5-4D43-B6AA-ADA45C3BD949}" name="6_50" dataDxfId="23">
      <calculatedColumnFormula>POWER(10, AZ76)</calculatedColumnFormula>
    </tableColumn>
    <tableColumn id="52" xr3:uid="{60984A28-2DA9-4BBC-A1B9-95FF47C8ECE7}" name="7_10" dataDxfId="22"/>
    <tableColumn id="53" xr3:uid="{77BDB845-37F5-4112-95D2-2F610633B1A2}" name="7_20" dataDxfId="21"/>
    <tableColumn id="54" xr3:uid="{E084F18B-0455-46A6-A354-90995D056E9C}" name="7_30" dataDxfId="20"/>
    <tableColumn id="55" xr3:uid="{E19422CD-F30C-404C-B004-CD237CA961D9}" name="7_40" dataDxfId="19"/>
    <tableColumn id="56" xr3:uid="{FD609317-3C8A-46ED-B71C-3299AB3F77A8}" name="7_50" dataDxfId="18"/>
    <tableColumn id="57" xr3:uid="{4BD2F93E-0B72-455C-865C-085B04860E0F}" name="8_10" dataDxfId="17"/>
    <tableColumn id="58" xr3:uid="{579599ED-4378-46B2-AED8-B74819DEC543}" name="8_20" dataDxfId="16"/>
    <tableColumn id="59" xr3:uid="{D88F4DDE-60DD-4CF7-B535-425BE6C61746}" name="8_30" dataDxfId="15"/>
    <tableColumn id="60" xr3:uid="{4FF80C82-B62C-4DFF-97A5-55245D98FBEC}" name="8_40" dataDxfId="14"/>
    <tableColumn id="61" xr3:uid="{7660002C-E37E-464D-9583-8785B7F23749}" name="8_5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12">
  <autoFilter ref="A33:AT42" xr:uid="{2D87966D-B079-4B69-AC3D-C8DEB2366165}"/>
  <tableColumns count="46">
    <tableColumn id="1" xr3:uid="{3F1A14A8-1EC1-43C0-90DF-645BF2780390}" name="Number" dataDxfId="11"/>
    <tableColumn id="25" xr3:uid="{3068A1A6-2434-48C0-965D-0F7D53DC4FC3}" name="Model" dataDxfId="10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9"/>
    <tableColumn id="5" xr3:uid="{574C2CD9-BA7A-4A9F-AD66-C48399A2B618}" name="lp_min" dataDxfId="8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1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" dataDxfId="7"/>
    <tableColumn id="17" xr3:uid="{F1B5EE51-2F0E-4154-B129-5AC962EE57AC}" name="m_error" dataDxfId="6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5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4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3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2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1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0">
      <calculatedColumnFormula>Table2[[#This Row],[o_avg]]/Table2[[#This Row],[m_error]]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A30" workbookViewId="0">
      <selection activeCell="O37" sqref="O37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72" t="s">
        <v>0</v>
      </c>
      <c r="C1" s="72"/>
      <c r="D1" s="79" t="s">
        <v>16</v>
      </c>
      <c r="E1" s="80"/>
      <c r="F1" s="80"/>
      <c r="G1" s="80"/>
      <c r="H1" s="81"/>
      <c r="I1" s="84" t="s">
        <v>32</v>
      </c>
      <c r="J1" s="85"/>
      <c r="K1" s="85"/>
      <c r="L1" s="85"/>
      <c r="M1" s="85"/>
      <c r="N1" s="86" t="s">
        <v>39</v>
      </c>
      <c r="O1" s="87"/>
      <c r="P1" s="87"/>
      <c r="Q1" s="87"/>
      <c r="R1" s="87"/>
      <c r="S1" s="82" t="s">
        <v>45</v>
      </c>
      <c r="T1" s="83"/>
      <c r="U1" s="83"/>
      <c r="V1" s="83"/>
      <c r="W1" s="83"/>
      <c r="X1" s="83"/>
      <c r="Y1" s="83"/>
      <c r="Z1" s="83"/>
      <c r="AA1" s="83"/>
      <c r="AB1" s="83"/>
      <c r="AC1" s="73" t="s">
        <v>73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5" t="s">
        <v>104</v>
      </c>
      <c r="AR1" s="76"/>
      <c r="AS1" s="76"/>
      <c r="AT1" s="76"/>
      <c r="AU1" s="76"/>
      <c r="AV1" s="77" t="s">
        <v>105</v>
      </c>
      <c r="AW1" s="78"/>
      <c r="AX1" s="78"/>
      <c r="AY1" s="78"/>
      <c r="AZ1" s="78"/>
      <c r="BA1" s="70" t="s">
        <v>112</v>
      </c>
      <c r="BB1" s="71"/>
      <c r="BC1" s="71"/>
      <c r="BD1" s="71"/>
      <c r="BE1" s="71"/>
      <c r="BF1" s="68" t="s">
        <v>118</v>
      </c>
      <c r="BG1" s="69"/>
      <c r="BH1" s="69"/>
      <c r="BI1" s="69"/>
      <c r="BJ1" s="69"/>
    </row>
    <row r="2" spans="1:62" ht="15" thickBot="1" x14ac:dyDescent="0.35">
      <c r="A2" s="7"/>
      <c r="B2" s="4" t="s">
        <v>2</v>
      </c>
      <c r="C2" s="4" t="s">
        <v>1</v>
      </c>
      <c r="D2" s="9" t="s">
        <v>17</v>
      </c>
      <c r="E2" s="5" t="s">
        <v>18</v>
      </c>
      <c r="F2" s="5" t="s">
        <v>19</v>
      </c>
      <c r="G2" s="5" t="s">
        <v>20</v>
      </c>
      <c r="H2" s="10" t="s">
        <v>21</v>
      </c>
      <c r="I2" s="11" t="s">
        <v>28</v>
      </c>
      <c r="J2" s="6" t="s">
        <v>29</v>
      </c>
      <c r="K2" s="6" t="s">
        <v>30</v>
      </c>
      <c r="L2" s="6" t="s">
        <v>31</v>
      </c>
      <c r="M2" s="6" t="s">
        <v>5</v>
      </c>
      <c r="N2" s="15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8" t="s">
        <v>40</v>
      </c>
      <c r="T2" s="17" t="s">
        <v>41</v>
      </c>
      <c r="U2" s="17" t="s">
        <v>42</v>
      </c>
      <c r="V2" s="17" t="s">
        <v>43</v>
      </c>
      <c r="W2" s="17" t="s">
        <v>44</v>
      </c>
      <c r="X2" s="17" t="s">
        <v>47</v>
      </c>
      <c r="Y2" s="17" t="s">
        <v>48</v>
      </c>
      <c r="Z2" s="17" t="s">
        <v>49</v>
      </c>
      <c r="AA2" s="17" t="s">
        <v>50</v>
      </c>
      <c r="AB2" s="17" t="s">
        <v>51</v>
      </c>
      <c r="AC2" s="29" t="s">
        <v>63</v>
      </c>
      <c r="AD2" s="28" t="s">
        <v>64</v>
      </c>
      <c r="AE2" s="28" t="s">
        <v>65</v>
      </c>
      <c r="AF2" s="28" t="s">
        <v>66</v>
      </c>
      <c r="AG2" s="28" t="s">
        <v>67</v>
      </c>
      <c r="AH2" s="28" t="s">
        <v>68</v>
      </c>
      <c r="AI2" s="28" t="s">
        <v>69</v>
      </c>
      <c r="AJ2" s="28" t="s">
        <v>70</v>
      </c>
      <c r="AK2" s="28" t="s">
        <v>71</v>
      </c>
      <c r="AL2" s="28" t="s">
        <v>72</v>
      </c>
      <c r="AM2" s="28" t="s">
        <v>74</v>
      </c>
      <c r="AN2" s="28" t="s">
        <v>75</v>
      </c>
      <c r="AO2" s="28" t="s">
        <v>76</v>
      </c>
      <c r="AP2" s="28" t="s">
        <v>77</v>
      </c>
      <c r="AQ2" s="31" t="s">
        <v>94</v>
      </c>
      <c r="AR2" s="32" t="s">
        <v>95</v>
      </c>
      <c r="AS2" s="32" t="s">
        <v>96</v>
      </c>
      <c r="AT2" s="32" t="s">
        <v>97</v>
      </c>
      <c r="AU2" s="32" t="s">
        <v>98</v>
      </c>
      <c r="AV2" s="33" t="s">
        <v>99</v>
      </c>
      <c r="AW2" s="34" t="s">
        <v>100</v>
      </c>
      <c r="AX2" s="34" t="s">
        <v>101</v>
      </c>
      <c r="AY2" s="34" t="s">
        <v>102</v>
      </c>
      <c r="AZ2" s="34" t="s">
        <v>103</v>
      </c>
      <c r="BA2" s="36" t="s">
        <v>107</v>
      </c>
      <c r="BB2" s="35" t="s">
        <v>108</v>
      </c>
      <c r="BC2" s="35" t="s">
        <v>109</v>
      </c>
      <c r="BD2" s="35" t="s">
        <v>110</v>
      </c>
      <c r="BE2" s="35" t="s">
        <v>111</v>
      </c>
      <c r="BF2" s="37" t="s">
        <v>119</v>
      </c>
      <c r="BG2" s="38" t="s">
        <v>120</v>
      </c>
      <c r="BH2" s="38" t="s">
        <v>121</v>
      </c>
      <c r="BI2" s="38" t="s">
        <v>122</v>
      </c>
      <c r="BJ2" s="38" t="s">
        <v>123</v>
      </c>
    </row>
    <row r="3" spans="1:62" x14ac:dyDescent="0.3">
      <c r="A3" s="65" t="s">
        <v>22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62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62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66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61" t="s">
        <v>23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62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62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66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61" t="s">
        <v>24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62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62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66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61" t="s">
        <v>25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62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62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66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61" t="s">
        <v>26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62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62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66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61" t="s">
        <v>27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62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62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62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90</v>
      </c>
      <c r="AC28" s="12" t="s">
        <v>93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91</v>
      </c>
      <c r="AC29" s="12" t="s">
        <v>91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92</v>
      </c>
      <c r="AC30" s="12" t="s">
        <v>92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95" t="s">
        <v>1</v>
      </c>
      <c r="C32" s="95"/>
      <c r="D32" s="95"/>
      <c r="E32" s="95"/>
      <c r="F32" s="96"/>
      <c r="G32" s="91" t="s">
        <v>14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3"/>
      <c r="S32" s="94" t="s">
        <v>125</v>
      </c>
      <c r="T32" s="94"/>
      <c r="U32" s="94"/>
      <c r="V32" s="94"/>
      <c r="W32" s="94"/>
      <c r="X32" s="94"/>
      <c r="Y32" s="94"/>
      <c r="Z32" s="88" t="s">
        <v>126</v>
      </c>
      <c r="AA32" s="89"/>
      <c r="AB32" s="89"/>
      <c r="AC32" s="89"/>
      <c r="AD32" s="89"/>
      <c r="AE32" s="89"/>
      <c r="AF32" s="90"/>
      <c r="AG32" s="67" t="s">
        <v>15</v>
      </c>
      <c r="AH32" s="67"/>
      <c r="AI32" s="67"/>
      <c r="AJ32" s="67"/>
      <c r="AK32" s="67"/>
      <c r="AL32" s="67"/>
      <c r="AM32" s="67"/>
      <c r="AN32" s="68" t="s">
        <v>141</v>
      </c>
      <c r="AO32" s="69"/>
      <c r="AP32" s="69"/>
      <c r="AQ32" s="69"/>
      <c r="AR32" s="69"/>
      <c r="AS32" s="69"/>
      <c r="AT32" s="69"/>
    </row>
    <row r="33" spans="1:48" ht="15" thickBot="1" x14ac:dyDescent="0.35">
      <c r="A33" s="7" t="s">
        <v>10</v>
      </c>
      <c r="B33" s="51" t="s">
        <v>61</v>
      </c>
      <c r="C33" s="51" t="s">
        <v>11</v>
      </c>
      <c r="D33" s="51" t="s">
        <v>46</v>
      </c>
      <c r="E33" s="51" t="s">
        <v>12</v>
      </c>
      <c r="F33" s="52" t="s">
        <v>13</v>
      </c>
      <c r="G33" s="53" t="s">
        <v>79</v>
      </c>
      <c r="H33" s="54" t="s">
        <v>80</v>
      </c>
      <c r="I33" s="54" t="s">
        <v>81</v>
      </c>
      <c r="J33" s="54" t="s">
        <v>82</v>
      </c>
      <c r="K33" s="54" t="s">
        <v>83</v>
      </c>
      <c r="L33" s="54" t="s">
        <v>84</v>
      </c>
      <c r="M33" s="54" t="s">
        <v>85</v>
      </c>
      <c r="N33" s="54" t="s">
        <v>158</v>
      </c>
      <c r="O33" s="54" t="s">
        <v>87</v>
      </c>
      <c r="P33" s="54" t="s">
        <v>88</v>
      </c>
      <c r="Q33" s="54" t="s">
        <v>89</v>
      </c>
      <c r="R33" s="57" t="s">
        <v>86</v>
      </c>
      <c r="S33" s="5" t="s">
        <v>127</v>
      </c>
      <c r="T33" s="5" t="s">
        <v>128</v>
      </c>
      <c r="U33" s="5" t="s">
        <v>129</v>
      </c>
      <c r="V33" s="5" t="s">
        <v>130</v>
      </c>
      <c r="W33" s="5" t="s">
        <v>131</v>
      </c>
      <c r="X33" s="5" t="s">
        <v>132</v>
      </c>
      <c r="Y33" s="5" t="s">
        <v>133</v>
      </c>
      <c r="Z33" s="55" t="s">
        <v>134</v>
      </c>
      <c r="AA33" s="56" t="s">
        <v>135</v>
      </c>
      <c r="AB33" s="56" t="s">
        <v>136</v>
      </c>
      <c r="AC33" s="56" t="s">
        <v>137</v>
      </c>
      <c r="AD33" s="56" t="s">
        <v>138</v>
      </c>
      <c r="AE33" s="56" t="s">
        <v>139</v>
      </c>
      <c r="AF33" s="58" t="s">
        <v>140</v>
      </c>
      <c r="AG33" s="60" t="s">
        <v>142</v>
      </c>
      <c r="AH33" s="60" t="s">
        <v>143</v>
      </c>
      <c r="AI33" s="60" t="s">
        <v>144</v>
      </c>
      <c r="AJ33" s="60" t="s">
        <v>145</v>
      </c>
      <c r="AK33" s="60" t="s">
        <v>146</v>
      </c>
      <c r="AL33" s="60" t="s">
        <v>147</v>
      </c>
      <c r="AM33" s="60" t="s">
        <v>148</v>
      </c>
      <c r="AN33" s="38" t="s">
        <v>149</v>
      </c>
      <c r="AO33" s="38" t="s">
        <v>150</v>
      </c>
      <c r="AP33" s="38" t="s">
        <v>151</v>
      </c>
      <c r="AQ33" s="38" t="s">
        <v>152</v>
      </c>
      <c r="AR33" s="38" t="s">
        <v>153</v>
      </c>
      <c r="AS33" s="38" t="s">
        <v>154</v>
      </c>
      <c r="AT33" s="38" t="s">
        <v>155</v>
      </c>
    </row>
    <row r="34" spans="1:48" x14ac:dyDescent="0.3">
      <c r="A34" s="42">
        <v>0</v>
      </c>
      <c r="B34" s="12" t="s">
        <v>62</v>
      </c>
      <c r="C34" s="12" t="s">
        <v>157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97">
        <v>0.48961178200430799</v>
      </c>
      <c r="AH34" s="97">
        <v>0.159632018774199</v>
      </c>
      <c r="AI34" s="97">
        <v>2.9836235259774399E-2</v>
      </c>
      <c r="AJ34" s="97">
        <v>43.375743071130401</v>
      </c>
      <c r="AK34" s="97">
        <v>30</v>
      </c>
      <c r="AL34" s="97">
        <v>1.0730399939453901</v>
      </c>
      <c r="AM34" s="97">
        <v>32</v>
      </c>
      <c r="AN34" s="98">
        <v>2.8936170212765899E-2</v>
      </c>
      <c r="AO34" s="97">
        <v>1.4893617021276499E-2</v>
      </c>
      <c r="AP34" s="97">
        <v>8.5106382978723492E-3</v>
      </c>
      <c r="AQ34" s="97">
        <v>0.36297872340425502</v>
      </c>
      <c r="AR34" s="97">
        <v>8.9361702127659301E-3</v>
      </c>
      <c r="AS34" s="97">
        <f>POWER(Table2[[#This Row],[o_100]]*Table2[[#This Row],[o_101]]*Table2[[#This Row],[o_102]]*Table2[[#This Row],[o_103]]*Table2[[#This Row],[o_104]], 0.2)</f>
        <v>2.6006816505040192E-2</v>
      </c>
      <c r="AT34" s="97">
        <f>Table2[[#This Row],[o_avg]]/Table2[[#This Row],[m_error]]</f>
        <v>20.005243465415532</v>
      </c>
      <c r="AV34" t="s">
        <v>159</v>
      </c>
    </row>
    <row r="35" spans="1:48" x14ac:dyDescent="0.3">
      <c r="A35" s="43">
        <v>1</v>
      </c>
      <c r="B35" s="12" t="s">
        <v>62</v>
      </c>
      <c r="C35" s="12" t="s">
        <v>157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97">
        <v>0.27524933167794602</v>
      </c>
      <c r="AH35" s="97">
        <v>0.16051911333587601</v>
      </c>
      <c r="AI35" s="97">
        <v>5.9985500810106097E-3</v>
      </c>
      <c r="AJ35" s="97">
        <v>70.242690360927099</v>
      </c>
      <c r="AK35" s="97">
        <v>14</v>
      </c>
      <c r="AL35" s="97">
        <v>8.9910318728818908</v>
      </c>
      <c r="AM35" s="97">
        <v>32</v>
      </c>
      <c r="AN35" s="98">
        <v>1.7021276595744401E-3</v>
      </c>
      <c r="AO35" s="97">
        <v>3.8297872340425899E-3</v>
      </c>
      <c r="AP35" s="97">
        <v>0.04</v>
      </c>
      <c r="AQ35" s="97">
        <v>2.1276595744680301E-3</v>
      </c>
      <c r="AR35" s="97">
        <v>1.91489361702127E-2</v>
      </c>
      <c r="AS35" s="97">
        <f>POWER(Table2[[#This Row],[o_100]]*Table2[[#This Row],[o_101]]*Table2[[#This Row],[o_102]]*Table2[[#This Row],[o_103]]*Table2[[#This Row],[o_104]], 0.2)</f>
        <v>6.3863793533167892E-3</v>
      </c>
      <c r="AT35" s="97">
        <f>Table2[[#This Row],[o_avg]]/Table2[[#This Row],[m_error]]</f>
        <v>7.0959770592408775</v>
      </c>
    </row>
    <row r="36" spans="1:48" x14ac:dyDescent="0.3">
      <c r="A36" s="44">
        <v>2</v>
      </c>
      <c r="B36" s="12" t="s">
        <v>62</v>
      </c>
      <c r="C36" s="12" t="s">
        <v>33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97">
        <v>0.72566976394215799</v>
      </c>
      <c r="AH36" s="97">
        <v>5.7233463773438799E-3</v>
      </c>
      <c r="AI36" s="99">
        <v>6.9605407954603598E-4</v>
      </c>
      <c r="AJ36" s="97">
        <v>1.0686885283416501</v>
      </c>
      <c r="AK36" s="97">
        <v>85</v>
      </c>
      <c r="AL36" s="97">
        <v>2.5275463546375301</v>
      </c>
      <c r="AM36" s="97">
        <v>100</v>
      </c>
      <c r="AN36" s="98">
        <v>0.94930555555555496</v>
      </c>
      <c r="AO36" s="97">
        <v>0.94930555555555496</v>
      </c>
      <c r="AP36" s="97">
        <v>0.94930555555555496</v>
      </c>
      <c r="AQ36" s="97">
        <v>0.94930555555555496</v>
      </c>
      <c r="AR36" s="97"/>
      <c r="AS36" s="97">
        <f>POWER(Table2[[#This Row],[o_100]]*Table2[[#This Row],[o_101]]*Table2[[#This Row],[o_102]]*Table2[[#This Row],[o_103]]*Table2[[#This Row],[o_104]], 0.2)</f>
        <v>0</v>
      </c>
      <c r="AT36" s="97">
        <f>Table2[[#This Row],[o_avg]]/Table2[[#This Row],[m_error]]</f>
        <v>0</v>
      </c>
    </row>
    <row r="37" spans="1:48" x14ac:dyDescent="0.3">
      <c r="A37" s="45">
        <v>3</v>
      </c>
      <c r="B37" s="12" t="s">
        <v>62</v>
      </c>
      <c r="C37" s="12" t="s">
        <v>33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 s="100">
        <v>0.54849160991005597</v>
      </c>
      <c r="AH37" s="97">
        <v>1.0898482519426499E-3</v>
      </c>
      <c r="AI37" s="97">
        <v>3.9172298798781698E-3</v>
      </c>
      <c r="AJ37" s="99">
        <v>2.5476878828065201</v>
      </c>
      <c r="AK37" s="97">
        <v>24</v>
      </c>
      <c r="AL37" s="97">
        <v>506.27253684590698</v>
      </c>
      <c r="AM37" s="97">
        <v>174</v>
      </c>
      <c r="AN37" s="98">
        <v>0.75347222222222199</v>
      </c>
      <c r="AO37" s="97">
        <v>0.48124999999999901</v>
      </c>
      <c r="AP37" s="97">
        <v>0.44097222222222199</v>
      </c>
      <c r="AQ37" s="97">
        <v>0.78472222222222199</v>
      </c>
      <c r="AR37" s="97">
        <v>0.85694444444444395</v>
      </c>
      <c r="AS37" s="97">
        <f>POWER(Table2[[#This Row],[o_100]]*Table2[[#This Row],[o_101]]*Table2[[#This Row],[o_102]]*Table2[[#This Row],[o_103]]*Table2[[#This Row],[o_104]], 0.2)</f>
        <v>0.64018216102567316</v>
      </c>
      <c r="AT37" s="97">
        <f>Table2[[#This Row],[o_avg]]/Table2[[#This Row],[m_error]]</f>
        <v>5.6905080980059832</v>
      </c>
    </row>
    <row r="38" spans="1:48" x14ac:dyDescent="0.3">
      <c r="A38" s="46">
        <v>4</v>
      </c>
      <c r="B38" s="27" t="s">
        <v>62</v>
      </c>
      <c r="C38" s="12" t="s">
        <v>33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>
        <f>Table2[[#This Row],[o_avg]]/Table2[[#This Row],[m_error]]</f>
        <v>0</v>
      </c>
    </row>
    <row r="39" spans="1:48" x14ac:dyDescent="0.3">
      <c r="A39" s="47">
        <v>5</v>
      </c>
      <c r="B39" s="27" t="s">
        <v>78</v>
      </c>
      <c r="C39" s="12" t="s">
        <v>157</v>
      </c>
      <c r="D39" s="12">
        <v>10</v>
      </c>
      <c r="E39" s="12" t="s">
        <v>106</v>
      </c>
      <c r="F39" s="40" t="s">
        <v>106</v>
      </c>
      <c r="G39" s="2" t="s">
        <v>106</v>
      </c>
      <c r="H39" s="12" t="s">
        <v>106</v>
      </c>
      <c r="I39" s="12" t="s">
        <v>106</v>
      </c>
      <c r="J39" s="12" t="s">
        <v>106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106</v>
      </c>
      <c r="P39" s="12" t="s">
        <v>106</v>
      </c>
      <c r="Q39" s="12" t="s">
        <v>106</v>
      </c>
      <c r="R39" s="8" t="s">
        <v>106</v>
      </c>
      <c r="S39" s="12">
        <v>2.0999999999999999E-3</v>
      </c>
      <c r="T39" s="12" t="s">
        <v>106</v>
      </c>
      <c r="U39" s="12" t="s">
        <v>106</v>
      </c>
      <c r="V39" s="12">
        <v>10.7984432942895</v>
      </c>
      <c r="W39" s="12">
        <v>200</v>
      </c>
      <c r="X39" s="12" t="s">
        <v>106</v>
      </c>
      <c r="Y39" s="12" t="s">
        <v>106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>
        <f>Table2[[#This Row],[o_avg]]/Table2[[#This Row],[m_error]]</f>
        <v>0</v>
      </c>
    </row>
    <row r="40" spans="1:48" x14ac:dyDescent="0.3">
      <c r="A40" s="48">
        <v>6</v>
      </c>
      <c r="B40" s="27" t="s">
        <v>78</v>
      </c>
      <c r="C40" s="12" t="s">
        <v>33</v>
      </c>
      <c r="D40" s="12">
        <v>10</v>
      </c>
      <c r="E40" s="12" t="s">
        <v>106</v>
      </c>
      <c r="F40" s="40" t="s">
        <v>106</v>
      </c>
      <c r="G40" s="2" t="s">
        <v>106</v>
      </c>
      <c r="H40" s="12" t="s">
        <v>106</v>
      </c>
      <c r="I40" s="12" t="s">
        <v>106</v>
      </c>
      <c r="J40" s="12" t="s">
        <v>106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106</v>
      </c>
      <c r="P40" s="12" t="s">
        <v>106</v>
      </c>
      <c r="Q40" s="12" t="s">
        <v>106</v>
      </c>
      <c r="R40" s="8" t="s">
        <v>106</v>
      </c>
      <c r="S40" s="12">
        <v>7.2900000000000006E-2</v>
      </c>
      <c r="T40" s="12" t="s">
        <v>106</v>
      </c>
      <c r="U40" s="12" t="s">
        <v>106</v>
      </c>
      <c r="V40" s="12"/>
      <c r="W40" s="12"/>
      <c r="X40" s="12" t="s">
        <v>106</v>
      </c>
      <c r="Y40" s="12" t="s">
        <v>106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>
        <f>Table2[[#This Row],[o_avg]]/Table2[[#This Row],[m_error]]</f>
        <v>0</v>
      </c>
    </row>
    <row r="41" spans="1:48" x14ac:dyDescent="0.3">
      <c r="A41" s="49">
        <v>7</v>
      </c>
      <c r="B41" s="27" t="s">
        <v>113</v>
      </c>
      <c r="C41" s="12" t="s">
        <v>157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106</v>
      </c>
      <c r="L41" s="12" t="s">
        <v>106</v>
      </c>
      <c r="M41" s="12" t="s">
        <v>106</v>
      </c>
      <c r="N41" s="12" t="s">
        <v>106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106</v>
      </c>
      <c r="W41" s="12" t="s">
        <v>106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59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>
        <f>Table2[[#This Row],[o_avg]]/Table2[[#This Row],[m_error]]</f>
        <v>0</v>
      </c>
    </row>
    <row r="42" spans="1:48" x14ac:dyDescent="0.3">
      <c r="A42" s="50">
        <v>8</v>
      </c>
      <c r="B42" s="27" t="s">
        <v>113</v>
      </c>
      <c r="C42" s="12" t="s">
        <v>33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106</v>
      </c>
      <c r="L42" s="12" t="s">
        <v>106</v>
      </c>
      <c r="M42" s="12" t="s">
        <v>106</v>
      </c>
      <c r="N42" s="12" t="s">
        <v>106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106</v>
      </c>
      <c r="W42" s="12" t="s">
        <v>106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59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>
        <f>Table2[[#This Row],[o_avg]]/Table2[[#This Row],[m_error]]</f>
        <v>0</v>
      </c>
    </row>
    <row r="44" spans="1:48" x14ac:dyDescent="0.3">
      <c r="AN44" t="s">
        <v>156</v>
      </c>
    </row>
    <row r="76" spans="1:62" x14ac:dyDescent="0.3">
      <c r="A76" s="63" t="s">
        <v>57</v>
      </c>
      <c r="B76" s="26" t="s">
        <v>52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63"/>
      <c r="B77" s="26" t="s">
        <v>54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63"/>
      <c r="B78" s="26" t="s">
        <v>55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63"/>
      <c r="B79" s="26" t="s">
        <v>53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63" t="s">
        <v>58</v>
      </c>
      <c r="B81" s="26" t="s">
        <v>52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63"/>
      <c r="B82" s="26" t="s">
        <v>54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63"/>
      <c r="B83" s="26" t="s">
        <v>55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63"/>
      <c r="B84" s="26" t="s">
        <v>53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63" t="s">
        <v>59</v>
      </c>
      <c r="B86" s="64" t="s">
        <v>52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63"/>
      <c r="B87" s="64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63"/>
      <c r="B88" s="64" t="s">
        <v>54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63"/>
      <c r="B89" s="64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63"/>
      <c r="B90" s="64" t="s">
        <v>55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63"/>
      <c r="B91" s="64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63"/>
      <c r="B92" s="64" t="s">
        <v>53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63"/>
      <c r="B93" s="64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63" t="s">
        <v>60</v>
      </c>
      <c r="B95" t="s">
        <v>56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63"/>
      <c r="B96" t="s">
        <v>52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63"/>
      <c r="B97" t="s">
        <v>56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63"/>
      <c r="B98" t="s">
        <v>54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63"/>
      <c r="B99" t="s">
        <v>56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63"/>
      <c r="B100" t="s">
        <v>55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63"/>
      <c r="B101" t="s">
        <v>56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63"/>
      <c r="B102" t="s">
        <v>53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  <mergeCell ref="Z32:AF32"/>
    <mergeCell ref="G32:R32"/>
    <mergeCell ref="S32:Y32"/>
    <mergeCell ref="B32:F32"/>
    <mergeCell ref="A3:A6"/>
    <mergeCell ref="A7:A10"/>
    <mergeCell ref="A11:A14"/>
    <mergeCell ref="A15:A18"/>
    <mergeCell ref="A19:A22"/>
    <mergeCell ref="A23:A26"/>
    <mergeCell ref="A95:A102"/>
    <mergeCell ref="A76:A79"/>
    <mergeCell ref="A81:A84"/>
    <mergeCell ref="B86:B87"/>
    <mergeCell ref="B88:B89"/>
    <mergeCell ref="B90:B91"/>
    <mergeCell ref="B92:B93"/>
    <mergeCell ref="A86:A93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73" priority="78" bottom="1" rank="1"/>
  </conditionalFormatting>
  <conditionalFormatting sqref="M7:M26">
    <cfRule type="top10" dxfId="72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71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70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69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8" priority="20" bottom="1" rank="1"/>
  </conditionalFormatting>
  <conditionalFormatting sqref="AZ7:AZ26">
    <cfRule type="top10" dxfId="67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66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65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114</v>
      </c>
      <c r="E1" t="s">
        <v>116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124</v>
      </c>
      <c r="D2" s="1" t="s">
        <v>117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55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115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2019-02-15T03:33:18Z</dcterms:modified>
</cp:coreProperties>
</file>