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0FCDB92-10E5-476E-8853-7DAE536AF2A0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M33" i="1"/>
  <c r="J33" i="1"/>
  <c r="I33" i="1"/>
  <c r="H33" i="1"/>
  <c r="G33" i="1"/>
  <c r="F33" i="1"/>
  <c r="E33" i="1"/>
  <c r="D3" i="1" l="1"/>
  <c r="E3" i="1"/>
  <c r="F3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D4" i="1"/>
  <c r="D5" i="1"/>
  <c r="D6" i="1"/>
  <c r="B24" i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N32" i="1"/>
  <c r="M32" i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<sst xmlns="http://schemas.openxmlformats.org/spreadsheetml/2006/main" count="58" uniqueCount="54">
  <si>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</si>
  <si>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</si>
  <si>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</si>
  <si>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</si>
  <si>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</si>
  <si>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</si>
  <si>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</si>
  <si>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</si>
  <si>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</si>
  <si>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</si>
  <si>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</si>
  <si>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</si>
  <si>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</si>
  <si>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</si>
  <si>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</si>
  <si>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0_min</t>
  </si>
  <si>
    <t>Space bounds</t>
  </si>
  <si>
    <t>0_max</t>
  </si>
  <si>
    <t>1_min</t>
  </si>
  <si>
    <t>1_max</t>
  </si>
  <si>
    <t>2_min</t>
  </si>
  <si>
    <t>2_max</t>
  </si>
  <si>
    <t>3_min</t>
  </si>
  <si>
    <t>3_max</t>
  </si>
  <si>
    <t>4_min</t>
  </si>
  <si>
    <t>4_max</t>
  </si>
  <si>
    <t>5_min</t>
  </si>
  <si>
    <t>5_max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</si>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</sst>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2" fillId="7" borderId="10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2" fillId="7" borderId="1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/>
    </xf>
    <xf numFmtId="0" fontId="0" fillId="4" borderId="13" xfId="0" applyFill="1" applyBorder="1"/>
    <xf numFmtId="0" fontId="1" fillId="4" borderId="14" xfId="0" applyFont="1" applyFill="1" applyBorder="1" applyAlignment="1">
      <alignment horizontal="center"/>
    </xf>
    <xf numFmtId="0" fontId="0" fillId="4" borderId="15" xfId="0" applyFill="1" applyBorder="1"/>
    <xf numFmtId="0" fontId="0" fillId="3" borderId="13" xfId="0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/>
        <vertical/>
      </border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M26" totalsRowShown="0" headerRowBorderDxfId="3">
  <autoFilter ref="B2:M26" xr:uid="{65291EA1-73A1-4CEB-96E8-6BA55D103CDB}"/>
  <tableColumns count="12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2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4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1:W33" totalsRowShown="0">
  <autoFilter ref="A31:W33" xr:uid="{2D87966D-B079-4B69-AC3D-C8DEB2366165}"/>
  <tableColumns count="23">
    <tableColumn id="1" xr3:uid="{3F1A14A8-1EC1-43C0-90DF-645BF2780390}" name="Number"/>
    <tableColumn id="2" xr3:uid="{C568F7B3-4578-4675-A7AC-0C827C456883}" name="Dataset"/>
    <tableColumn id="3" xr3:uid="{881362A8-4402-4B10-8C23-30D575CC55CB}" name="ep_prtr"/>
    <tableColumn id="4" xr3:uid="{EB69AEC0-3748-40EA-B73E-3B0CA4A1CF71}" name="epochs"/>
    <tableColumn id="5" xr3:uid="{574C2CD9-BA7A-4A9F-AD66-C48399A2B618}" name="0_min">
      <calculatedColumnFormula>10^-2</calculatedColumnFormula>
    </tableColumn>
    <tableColumn id="6" xr3:uid="{95F6BAB4-45FA-4A58-B3C2-5B03531A165E}" name="0_max">
      <calculatedColumnFormula>10^0</calculatedColumnFormula>
    </tableColumn>
    <tableColumn id="7" xr3:uid="{6B78439E-32CB-4749-91EF-0C440629E94A}" name="1_min">
      <calculatedColumnFormula>10^-3</calculatedColumnFormula>
    </tableColumn>
    <tableColumn id="8" xr3:uid="{1DB43EDB-13A3-4891-B669-0A50D7660BA3}" name="1_max">
      <calculatedColumnFormula>10^-1</calculatedColumnFormula>
    </tableColumn>
    <tableColumn id="9" xr3:uid="{EA465E74-E777-4088-93C3-21E9D91DD78E}" name="2_min">
      <calculatedColumnFormula>10^0</calculatedColumnFormula>
    </tableColumn>
    <tableColumn id="10" xr3:uid="{98903145-7EA2-4A32-9E47-C4DD86832D47}" name="2_max">
      <calculatedColumnFormula>10^2</calculatedColumnFormula>
    </tableColumn>
    <tableColumn id="11" xr3:uid="{6BD9BC66-B461-43FE-8FCF-EE6DCBC72A96}" name="3_min"/>
    <tableColumn id="12" xr3:uid="{84476E16-3370-4B85-B766-6A6FE5147F97}" name="3_max"/>
    <tableColumn id="13" xr3:uid="{CABEDB27-35F9-458B-9D7A-0337E2148594}" name="4_min">
      <calculatedColumnFormula>10^0</calculatedColumnFormula>
    </tableColumn>
    <tableColumn id="14" xr3:uid="{1BBF712F-0E8C-4304-B5BD-CD06AF4CA1FB}" name="4_max">
      <calculatedColumnFormula>10^2</calculatedColumnFormula>
    </tableColumn>
    <tableColumn id="15" xr3:uid="{E8C65F8C-DCEC-45AB-9C33-C0EE0EEC6D16}" name="5_min"/>
    <tableColumn id="16" xr3:uid="{654EB017-AFCF-423B-A3DF-971634304CF4}" name="5_max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K5" sqref="K5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4" width="9.21875" bestFit="1" customWidth="1"/>
    <col min="5" max="5" width="8.44140625" bestFit="1" customWidth="1"/>
    <col min="6" max="6" width="8.77734375" bestFit="1" customWidth="1"/>
    <col min="7" max="7" width="8.44140625" bestFit="1" customWidth="1"/>
    <col min="8" max="8" width="8.77734375" bestFit="1" customWidth="1"/>
    <col min="9" max="9" width="9.44140625" bestFit="1" customWidth="1"/>
    <col min="10" max="10" width="8.77734375" bestFit="1" customWidth="1"/>
    <col min="11" max="11" width="8.44140625" bestFit="1" customWidth="1"/>
    <col min="12" max="12" width="8.77734375" bestFit="1" customWidth="1"/>
    <col min="13" max="13" width="8.44140625" bestFit="1" customWidth="1"/>
  </cols>
  <sheetData>
    <row r="1" spans="1:13" x14ac:dyDescent="0.3">
      <c r="A1" s="19"/>
      <c r="B1" s="2" t="s">
        <v>0</v>
      </c>
      <c r="C1" s="2"/>
      <c r="D1" s="24" t="s">
        <v>37</v>
      </c>
      <c r="E1" s="8"/>
      <c r="F1" s="8"/>
      <c r="G1" s="8"/>
      <c r="H1" s="26"/>
      <c r="I1" s="29" t="s">
        <v>53</v>
      </c>
      <c r="J1" s="30"/>
      <c r="K1" s="30"/>
      <c r="L1" s="30"/>
      <c r="M1" s="30"/>
    </row>
    <row r="2" spans="1:13" ht="15" thickBot="1" x14ac:dyDescent="0.35">
      <c r="A2" s="18"/>
      <c r="B2" s="15" t="s">
        <v>2</v>
      </c>
      <c r="C2" s="15" t="s">
        <v>1</v>
      </c>
      <c r="D2" s="25" t="s">
        <v>38</v>
      </c>
      <c r="E2" s="16" t="s">
        <v>39</v>
      </c>
      <c r="F2" s="16" t="s">
        <v>40</v>
      </c>
      <c r="G2" s="16" t="s">
        <v>41</v>
      </c>
      <c r="H2" s="27" t="s">
        <v>42</v>
      </c>
      <c r="I2" s="28" t="s">
        <v>49</v>
      </c>
      <c r="J2" s="17" t="s">
        <v>50</v>
      </c>
      <c r="K2" s="17" t="s">
        <v>51</v>
      </c>
      <c r="L2" s="17" t="s">
        <v>52</v>
      </c>
      <c r="M2" s="17" t="s">
        <v>5</v>
      </c>
    </row>
    <row r="3" spans="1:13" x14ac:dyDescent="0.3">
      <c r="A3" s="20" t="s">
        <v>43</v>
      </c>
      <c r="B3" t="s">
        <v>3</v>
      </c>
      <c r="C3" t="s">
        <v>4</v>
      </c>
      <c r="D3" s="32">
        <f t="shared" ref="D3:H26" si="0">AVERAGE(D7,D11,D15,D19,D23)</f>
        <v>7.3620000000000005E-2</v>
      </c>
      <c r="E3" s="33">
        <f t="shared" si="0"/>
        <v>2.6199999999999999E-3</v>
      </c>
      <c r="F3" s="33">
        <f t="shared" si="0"/>
        <v>1.9399999999999997E-3</v>
      </c>
      <c r="G3" s="33">
        <f t="shared" si="0"/>
        <v>1.8599999999999999E-3</v>
      </c>
      <c r="H3" s="31">
        <f t="shared" si="0"/>
        <v>1.7799999999999999E-3</v>
      </c>
      <c r="I3" s="32">
        <f t="shared" ref="I3:M3" si="1">AVERAGE(I7,I11,I15,I19,I23)</f>
        <v>2.58E-2</v>
      </c>
      <c r="J3" s="31">
        <f t="shared" si="1"/>
        <v>1.43E-2</v>
      </c>
      <c r="K3" s="31">
        <f t="shared" si="1"/>
        <v>1.1466666666666667E-2</v>
      </c>
      <c r="L3" s="31">
        <f t="shared" si="1"/>
        <v>2.5666666666666663E-3</v>
      </c>
      <c r="M3" s="31">
        <f t="shared" si="1"/>
        <v>1.8333333333333333E-3</v>
      </c>
    </row>
    <row r="4" spans="1:13" x14ac:dyDescent="0.3">
      <c r="A4" s="21"/>
      <c r="B4" t="s">
        <v>6</v>
      </c>
      <c r="C4" t="s">
        <v>4</v>
      </c>
      <c r="D4" s="13">
        <f t="shared" si="0"/>
        <v>9.846000000000002E-2</v>
      </c>
      <c r="E4" s="31">
        <f t="shared" si="0"/>
        <v>5.6420000000000005E-2</v>
      </c>
      <c r="F4" s="31">
        <f t="shared" si="0"/>
        <v>1.2480000000000002E-2</v>
      </c>
      <c r="G4" s="31">
        <f t="shared" si="0"/>
        <v>1.2480000000000002E-2</v>
      </c>
      <c r="H4" s="31">
        <f t="shared" si="0"/>
        <v>6.1000000000000013E-3</v>
      </c>
      <c r="I4" s="13">
        <f t="shared" ref="I4:M4" si="2">AVERAGE(I8,I12,I16,I20,I24)</f>
        <v>4.1000000000000003E-3</v>
      </c>
      <c r="J4" s="31">
        <f t="shared" si="2"/>
        <v>4.1000000000000003E-3</v>
      </c>
      <c r="K4" s="31">
        <f t="shared" si="2"/>
        <v>3.4000000000000002E-3</v>
      </c>
      <c r="L4" s="31">
        <f t="shared" si="2"/>
        <v>3.4000000000000002E-3</v>
      </c>
      <c r="M4" s="31">
        <f t="shared" si="2"/>
        <v>3.4000000000000002E-3</v>
      </c>
    </row>
    <row r="5" spans="1:13" x14ac:dyDescent="0.3">
      <c r="A5" s="21"/>
      <c r="B5" t="s">
        <v>7</v>
      </c>
      <c r="C5" t="s">
        <v>4</v>
      </c>
      <c r="D5" s="13">
        <f t="shared" si="0"/>
        <v>9.846000000000002E-2</v>
      </c>
      <c r="E5" s="31">
        <f t="shared" si="0"/>
        <v>3.4219999999999993E-2</v>
      </c>
      <c r="F5" s="31">
        <f t="shared" si="0"/>
        <v>2.7239999999999993E-2</v>
      </c>
      <c r="G5" s="31">
        <f t="shared" si="0"/>
        <v>1.9599999999999999E-3</v>
      </c>
      <c r="H5" s="31">
        <f t="shared" si="0"/>
        <v>1.8599999999999999E-3</v>
      </c>
      <c r="I5" s="13">
        <f t="shared" ref="I5:M5" si="3">AVERAGE(I9,I13,I17,I21,I25)</f>
        <v>4.1000000000000003E-3</v>
      </c>
      <c r="J5" s="31">
        <f t="shared" si="3"/>
        <v>3.966666666666667E-3</v>
      </c>
      <c r="K5" s="31">
        <f t="shared" si="3"/>
        <v>1.9666666666666665E-3</v>
      </c>
      <c r="L5" s="31">
        <f t="shared" si="3"/>
        <v>1.9666666666666665E-3</v>
      </c>
      <c r="M5" s="31">
        <f t="shared" si="3"/>
        <v>1.9666666666666665E-3</v>
      </c>
    </row>
    <row r="6" spans="1:13" x14ac:dyDescent="0.3">
      <c r="A6" s="22"/>
      <c r="B6" s="12" t="s">
        <v>8</v>
      </c>
      <c r="C6" s="12" t="s">
        <v>4</v>
      </c>
      <c r="D6" s="14">
        <f t="shared" si="0"/>
        <v>6.1879999999999991E-2</v>
      </c>
      <c r="E6" s="12">
        <f t="shared" si="0"/>
        <v>1.6840000000000001E-2</v>
      </c>
      <c r="F6" s="12">
        <f t="shared" si="0"/>
        <v>4.5799999999999999E-3</v>
      </c>
      <c r="G6" s="12">
        <f t="shared" si="0"/>
        <v>4.5799999999999999E-3</v>
      </c>
      <c r="H6" s="12">
        <f t="shared" si="0"/>
        <v>4.1600000000000005E-3</v>
      </c>
      <c r="I6" s="14">
        <f t="shared" ref="I6:M6" si="4">AVERAGE(I10,I14,I18,I22,I26)</f>
        <v>7.3466666666666666E-2</v>
      </c>
      <c r="J6" s="12">
        <f t="shared" si="4"/>
        <v>2E-3</v>
      </c>
      <c r="K6" s="12">
        <f t="shared" si="4"/>
        <v>1.8333333333333333E-3</v>
      </c>
      <c r="L6" s="12">
        <f t="shared" si="4"/>
        <v>1.8333333333333333E-3</v>
      </c>
      <c r="M6" s="12">
        <f t="shared" si="4"/>
        <v>1.8333333333333333E-3</v>
      </c>
    </row>
    <row r="7" spans="1:13" x14ac:dyDescent="0.3">
      <c r="A7" s="23" t="s">
        <v>44</v>
      </c>
      <c r="B7" t="str">
        <f>B3</f>
        <v>skopt.gp_min</v>
      </c>
      <c r="C7" t="str">
        <f>C3</f>
        <v>[]</v>
      </c>
      <c r="D7" s="13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13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</row>
    <row r="8" spans="1:13" x14ac:dyDescent="0.3">
      <c r="A8" s="21"/>
      <c r="B8" t="str">
        <f t="shared" ref="B8:C8" si="5">B4</f>
        <v>skopt.dummy_min</v>
      </c>
      <c r="C8" t="str">
        <f t="shared" si="5"/>
        <v>[]</v>
      </c>
      <c r="D8" s="13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13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</row>
    <row r="9" spans="1:13" x14ac:dyDescent="0.3">
      <c r="A9" s="21"/>
      <c r="B9" t="str">
        <f t="shared" ref="B9:C9" si="6">B5</f>
        <v>skopt.forest_min</v>
      </c>
      <c r="C9" t="str">
        <f t="shared" si="6"/>
        <v>[]</v>
      </c>
      <c r="D9" s="13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13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</row>
    <row r="10" spans="1:13" x14ac:dyDescent="0.3">
      <c r="A10" s="22"/>
      <c r="B10" s="12" t="str">
        <f t="shared" ref="B10:C10" si="7">B6</f>
        <v>skopt.gbrt_min</v>
      </c>
      <c r="C10" s="12" t="str">
        <f t="shared" si="7"/>
        <v>[]</v>
      </c>
      <c r="D10" s="14">
        <v>0.26</v>
      </c>
      <c r="E10" s="12">
        <v>7.4499999999999997E-2</v>
      </c>
      <c r="F10" s="12">
        <v>1.5699999999999999E-2</v>
      </c>
      <c r="G10" s="12">
        <v>1.5699999999999999E-2</v>
      </c>
      <c r="H10" s="12">
        <v>1.4E-2</v>
      </c>
      <c r="I10" s="14">
        <v>2.0999999999999999E-3</v>
      </c>
      <c r="J10" s="12">
        <v>1.6999999999999999E-3</v>
      </c>
      <c r="K10" s="12">
        <v>1.6999999999999999E-3</v>
      </c>
      <c r="L10" s="12">
        <v>1.6999999999999999E-3</v>
      </c>
      <c r="M10" s="12">
        <v>1.6999999999999999E-3</v>
      </c>
    </row>
    <row r="11" spans="1:13" x14ac:dyDescent="0.3">
      <c r="A11" s="23" t="s">
        <v>45</v>
      </c>
      <c r="B11" t="str">
        <f>B3</f>
        <v>skopt.gp_min</v>
      </c>
      <c r="C11" t="str">
        <f>C3</f>
        <v>[]</v>
      </c>
      <c r="D11" s="13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13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</row>
    <row r="12" spans="1:13" x14ac:dyDescent="0.3">
      <c r="A12" s="21"/>
      <c r="B12" t="str">
        <f t="shared" ref="B12:C12" si="8">B4</f>
        <v>skopt.dummy_min</v>
      </c>
      <c r="C12" t="str">
        <f t="shared" si="8"/>
        <v>[]</v>
      </c>
      <c r="D12" s="13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13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</row>
    <row r="13" spans="1:13" x14ac:dyDescent="0.3">
      <c r="A13" s="21"/>
      <c r="B13" t="str">
        <f t="shared" ref="B13:C13" si="9">B5</f>
        <v>skopt.forest_min</v>
      </c>
      <c r="C13" t="str">
        <f t="shared" si="9"/>
        <v>[]</v>
      </c>
      <c r="D13" s="13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13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</row>
    <row r="14" spans="1:13" x14ac:dyDescent="0.3">
      <c r="A14" s="22"/>
      <c r="B14" s="12" t="str">
        <f t="shared" ref="B14:C14" si="10">B6</f>
        <v>skopt.gbrt_min</v>
      </c>
      <c r="C14" s="12" t="str">
        <f t="shared" si="10"/>
        <v>[]</v>
      </c>
      <c r="D14" s="14">
        <v>1.6999999999999999E-3</v>
      </c>
      <c r="E14" s="12">
        <v>1.6999999999999999E-3</v>
      </c>
      <c r="F14" s="12">
        <v>1.2999999999999999E-3</v>
      </c>
      <c r="G14" s="12">
        <v>1.2999999999999999E-3</v>
      </c>
      <c r="H14" s="12">
        <v>1.2999999999999999E-3</v>
      </c>
      <c r="I14" s="14">
        <v>0.2157</v>
      </c>
      <c r="J14" s="12">
        <v>1.6999999999999999E-3</v>
      </c>
      <c r="K14" s="12">
        <v>1.6999999999999999E-3</v>
      </c>
      <c r="L14" s="12">
        <v>1.6999999999999999E-3</v>
      </c>
      <c r="M14" s="12">
        <v>1.6999999999999999E-3</v>
      </c>
    </row>
    <row r="15" spans="1:13" x14ac:dyDescent="0.3">
      <c r="A15" s="23" t="s">
        <v>46</v>
      </c>
      <c r="B15" t="str">
        <f>B3</f>
        <v>skopt.gp_min</v>
      </c>
      <c r="C15" t="str">
        <f>C3</f>
        <v>[]</v>
      </c>
      <c r="D15" s="13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13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</row>
    <row r="16" spans="1:13" x14ac:dyDescent="0.3">
      <c r="A16" s="21"/>
      <c r="B16" t="str">
        <f t="shared" ref="B16:C16" si="11">B4</f>
        <v>skopt.dummy_min</v>
      </c>
      <c r="C16" t="str">
        <f t="shared" si="11"/>
        <v>[]</v>
      </c>
      <c r="D16" s="13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13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</row>
    <row r="17" spans="1:23" x14ac:dyDescent="0.3">
      <c r="A17" s="21"/>
      <c r="B17" t="str">
        <f t="shared" ref="B17:C17" si="12">B5</f>
        <v>skopt.forest_min</v>
      </c>
      <c r="C17" t="str">
        <f t="shared" si="12"/>
        <v>[]</v>
      </c>
      <c r="D17" s="13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13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</row>
    <row r="18" spans="1:23" x14ac:dyDescent="0.3">
      <c r="A18" s="22"/>
      <c r="B18" s="12" t="str">
        <f t="shared" ref="B18:C18" si="13">B6</f>
        <v>skopt.gbrt_min</v>
      </c>
      <c r="C18" s="12" t="str">
        <f t="shared" si="13"/>
        <v>[]</v>
      </c>
      <c r="D18" s="14">
        <v>4.7000000000000002E-3</v>
      </c>
      <c r="E18" s="12">
        <v>2.0999999999999999E-3</v>
      </c>
      <c r="F18" s="12">
        <v>1.6999999999999999E-3</v>
      </c>
      <c r="G18" s="12">
        <v>1.6999999999999999E-3</v>
      </c>
      <c r="H18" s="12">
        <v>1.6999999999999999E-3</v>
      </c>
      <c r="I18" s="14">
        <v>2.5999999999999999E-3</v>
      </c>
      <c r="J18" s="12">
        <v>2.5999999999999999E-3</v>
      </c>
      <c r="K18" s="12">
        <v>2.0999999999999999E-3</v>
      </c>
      <c r="L18" s="12">
        <v>2.0999999999999999E-3</v>
      </c>
      <c r="M18" s="12">
        <v>2.0999999999999999E-3</v>
      </c>
    </row>
    <row r="19" spans="1:23" x14ac:dyDescent="0.3">
      <c r="A19" s="23" t="s">
        <v>47</v>
      </c>
      <c r="B19" t="str">
        <f>B3</f>
        <v>skopt.gp_min</v>
      </c>
      <c r="C19" t="str">
        <f>C3</f>
        <v>[]</v>
      </c>
      <c r="D19" s="13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13"/>
    </row>
    <row r="20" spans="1:23" x14ac:dyDescent="0.3">
      <c r="A20" s="21"/>
      <c r="B20" t="str">
        <f t="shared" ref="B20:C20" si="14">B4</f>
        <v>skopt.dummy_min</v>
      </c>
      <c r="C20" t="str">
        <f t="shared" si="14"/>
        <v>[]</v>
      </c>
      <c r="D20" s="13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13"/>
    </row>
    <row r="21" spans="1:23" x14ac:dyDescent="0.3">
      <c r="A21" s="21"/>
      <c r="B21" t="str">
        <f t="shared" ref="B21:C21" si="15">B5</f>
        <v>skopt.forest_min</v>
      </c>
      <c r="C21" t="str">
        <f t="shared" si="15"/>
        <v>[]</v>
      </c>
      <c r="D21" s="13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13"/>
    </row>
    <row r="22" spans="1:23" x14ac:dyDescent="0.3">
      <c r="A22" s="22"/>
      <c r="B22" s="12" t="str">
        <f t="shared" ref="B22:C22" si="16">B6</f>
        <v>skopt.gbrt_min</v>
      </c>
      <c r="C22" s="12" t="str">
        <f t="shared" si="16"/>
        <v>[]</v>
      </c>
      <c r="D22" s="14">
        <v>1.9599999999999999E-2</v>
      </c>
      <c r="E22" s="12">
        <v>2.0999999999999999E-3</v>
      </c>
      <c r="F22" s="12">
        <v>2.0999999999999999E-3</v>
      </c>
      <c r="G22" s="12">
        <v>2.0999999999999999E-3</v>
      </c>
      <c r="H22" s="12">
        <v>2.0999999999999999E-3</v>
      </c>
      <c r="I22" s="14"/>
      <c r="J22" s="12"/>
      <c r="K22" s="12"/>
      <c r="L22" s="12"/>
      <c r="M22" s="12"/>
    </row>
    <row r="23" spans="1:23" x14ac:dyDescent="0.3">
      <c r="A23" s="23" t="s">
        <v>48</v>
      </c>
      <c r="B23" t="str">
        <f>B3</f>
        <v>skopt.gp_min</v>
      </c>
      <c r="C23" t="str">
        <f>C3</f>
        <v>[]</v>
      </c>
      <c r="D23" s="13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13"/>
    </row>
    <row r="24" spans="1:23" x14ac:dyDescent="0.3">
      <c r="A24" s="21"/>
      <c r="B24" t="str">
        <f t="shared" ref="B24:C24" si="17">B4</f>
        <v>skopt.dummy_min</v>
      </c>
      <c r="C24" t="str">
        <f t="shared" si="17"/>
        <v>[]</v>
      </c>
      <c r="D24" s="13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13"/>
    </row>
    <row r="25" spans="1:23" x14ac:dyDescent="0.3">
      <c r="A25" s="21"/>
      <c r="B25" t="str">
        <f t="shared" ref="B25:C25" si="18">B5</f>
        <v>skopt.forest_min</v>
      </c>
      <c r="C25" t="str">
        <f t="shared" si="18"/>
        <v>[]</v>
      </c>
      <c r="D25" s="13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13"/>
    </row>
    <row r="26" spans="1:23" x14ac:dyDescent="0.3">
      <c r="A26" s="21"/>
      <c r="B26" t="str">
        <f t="shared" ref="B26:C26" si="19">B6</f>
        <v>skopt.gbrt_min</v>
      </c>
      <c r="C26" t="str">
        <f t="shared" si="19"/>
        <v>[]</v>
      </c>
      <c r="D26" s="13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13"/>
    </row>
    <row r="30" spans="1:23" x14ac:dyDescent="0.3">
      <c r="A30" s="3" t="s">
        <v>9</v>
      </c>
      <c r="B30" s="7" t="s">
        <v>11</v>
      </c>
      <c r="C30" s="7"/>
      <c r="D30" s="7"/>
      <c r="E30" s="5" t="s">
        <v>16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9" t="s">
        <v>28</v>
      </c>
      <c r="R30" s="9"/>
      <c r="S30" s="9"/>
      <c r="T30" s="9"/>
      <c r="U30" s="9"/>
      <c r="V30" s="9"/>
      <c r="W30" s="9"/>
    </row>
    <row r="31" spans="1:23" x14ac:dyDescent="0.3">
      <c r="A31" t="s">
        <v>10</v>
      </c>
      <c r="B31" s="6" t="s">
        <v>12</v>
      </c>
      <c r="C31" s="6" t="s">
        <v>13</v>
      </c>
      <c r="D31" s="6" t="s">
        <v>14</v>
      </c>
      <c r="E31" s="4" t="s">
        <v>15</v>
      </c>
      <c r="F31" s="4" t="s">
        <v>17</v>
      </c>
      <c r="G31" s="4" t="s">
        <v>18</v>
      </c>
      <c r="H31" s="4" t="s">
        <v>19</v>
      </c>
      <c r="I31" s="4" t="s">
        <v>20</v>
      </c>
      <c r="J31" s="4" t="s">
        <v>21</v>
      </c>
      <c r="K31" s="4" t="s">
        <v>22</v>
      </c>
      <c r="L31" s="4" t="s">
        <v>23</v>
      </c>
      <c r="M31" s="4" t="s">
        <v>24</v>
      </c>
      <c r="N31" s="4" t="s">
        <v>25</v>
      </c>
      <c r="O31" s="4" t="s">
        <v>26</v>
      </c>
      <c r="P31" s="4" t="s">
        <v>27</v>
      </c>
      <c r="Q31" s="1" t="s">
        <v>29</v>
      </c>
      <c r="R31" s="1" t="s">
        <v>30</v>
      </c>
      <c r="S31" s="1" t="s">
        <v>31</v>
      </c>
      <c r="T31" s="1" t="s">
        <v>32</v>
      </c>
      <c r="U31" s="1" t="s">
        <v>35</v>
      </c>
      <c r="V31" s="1" t="s">
        <v>33</v>
      </c>
      <c r="W31" s="1" t="s">
        <v>34</v>
      </c>
    </row>
    <row r="32" spans="1:23" x14ac:dyDescent="0.3">
      <c r="A32" s="11">
        <v>0</v>
      </c>
      <c r="B32" t="s">
        <v>36</v>
      </c>
      <c r="C32">
        <v>201</v>
      </c>
      <c r="D32">
        <v>101</v>
      </c>
      <c r="E32">
        <f>10^-2</f>
        <v>0.01</v>
      </c>
      <c r="F32">
        <f>10^0</f>
        <v>1</v>
      </c>
      <c r="G32">
        <f>10^-3</f>
        <v>1E-3</v>
      </c>
      <c r="H32">
        <f>10^-1</f>
        <v>0.1</v>
      </c>
      <c r="I32">
        <f>10^0</f>
        <v>1</v>
      </c>
      <c r="J32">
        <f>10^2</f>
        <v>100</v>
      </c>
      <c r="K32">
        <v>2</v>
      </c>
      <c r="L32">
        <v>32</v>
      </c>
      <c r="M32">
        <f>10^0</f>
        <v>1</v>
      </c>
      <c r="N32">
        <f>10^2</f>
        <v>100</v>
      </c>
      <c r="O32">
        <v>2</v>
      </c>
      <c r="P32">
        <v>32</v>
      </c>
      <c r="Q32">
        <v>1.2999999999999999E-3</v>
      </c>
      <c r="R32">
        <v>7.8104293049744797E-2</v>
      </c>
      <c r="S32">
        <v>1.58915619152023E-3</v>
      </c>
      <c r="T32">
        <v>21.383886468139199</v>
      </c>
      <c r="U32">
        <v>7</v>
      </c>
      <c r="V32">
        <v>10.283602902208001</v>
      </c>
      <c r="W32">
        <v>30</v>
      </c>
    </row>
    <row r="33" spans="1:16" x14ac:dyDescent="0.3">
      <c r="A33" s="10">
        <v>1</v>
      </c>
      <c r="B33" t="s">
        <v>36</v>
      </c>
      <c r="C33">
        <v>201</v>
      </c>
      <c r="D33">
        <v>101</v>
      </c>
      <c r="E33">
        <f>10^-2</f>
        <v>0.01</v>
      </c>
      <c r="F33">
        <f>10^0</f>
        <v>1</v>
      </c>
      <c r="G33">
        <f>10^-3</f>
        <v>1E-3</v>
      </c>
      <c r="H33">
        <f>10^-1</f>
        <v>0.1</v>
      </c>
      <c r="I33">
        <f>10^0</f>
        <v>1</v>
      </c>
      <c r="J33">
        <f>10^2</f>
        <v>100</v>
      </c>
      <c r="K33">
        <v>10</v>
      </c>
      <c r="L33">
        <v>32</v>
      </c>
      <c r="M33">
        <f>10^0</f>
        <v>1</v>
      </c>
      <c r="N33">
        <f>10^2</f>
        <v>100</v>
      </c>
      <c r="O33">
        <v>10</v>
      </c>
      <c r="P33">
        <v>32</v>
      </c>
    </row>
  </sheetData>
  <mergeCells count="12">
    <mergeCell ref="B1:C1"/>
    <mergeCell ref="E30:P30"/>
    <mergeCell ref="B30:D30"/>
    <mergeCell ref="Q30:W30"/>
    <mergeCell ref="D1:H1"/>
    <mergeCell ref="A3:A6"/>
    <mergeCell ref="A7:A10"/>
    <mergeCell ref="A11:A14"/>
    <mergeCell ref="A15:A18"/>
    <mergeCell ref="A19:A22"/>
    <mergeCell ref="A23:A26"/>
    <mergeCell ref="I1:M1"/>
  </mergeCells>
  <conditionalFormatting sqref="D3:D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1" priority="2" bottom="1" rank="1"/>
  </conditionalFormatting>
  <conditionalFormatting sqref="M7:M26">
    <cfRule type="top10" dxfId="0" priority="1" bottom="1" rank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2018-11-30T13:34:15Z</dcterms:modified>
</cp:coreProperties>
</file>