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ojer2\Desktop\R Analyses\YNP Secondary Production\"/>
    </mc:Choice>
  </mc:AlternateContent>
  <bookViews>
    <workbookView xWindow="0" yWindow="0" windowWidth="28800" windowHeight="11700" activeTab="3"/>
  </bookViews>
  <sheets>
    <sheet name="Sheet2" sheetId="2" r:id="rId1"/>
    <sheet name="Sheet3" sheetId="3" r:id="rId2"/>
    <sheet name="Sheet4" sheetId="4" r:id="rId3"/>
    <sheet name="Sheet1" sheetId="1" r:id="rId4"/>
  </sheets>
  <calcPr calcId="162913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11" i="4"/>
  <c r="D18" i="4" s="1"/>
  <c r="D12" i="4"/>
  <c r="D13" i="4"/>
  <c r="D20" i="4" s="1"/>
  <c r="D9" i="4"/>
  <c r="C17" i="4"/>
  <c r="D17" i="4"/>
  <c r="C18" i="4"/>
  <c r="C19" i="4"/>
  <c r="D19" i="4"/>
  <c r="C20" i="4"/>
  <c r="D16" i="4"/>
  <c r="C16" i="4"/>
  <c r="C10" i="4"/>
  <c r="C11" i="4"/>
  <c r="C12" i="4"/>
  <c r="C13" i="4"/>
  <c r="C9" i="4"/>
  <c r="L3" i="1"/>
  <c r="B17" i="4"/>
  <c r="B18" i="4"/>
  <c r="B19" i="4"/>
  <c r="B20" i="4"/>
  <c r="B16" i="4"/>
  <c r="L69" i="1"/>
  <c r="L16" i="1"/>
  <c r="K44" i="1"/>
  <c r="L44" i="1"/>
  <c r="K84" i="1"/>
  <c r="L84" i="1"/>
  <c r="K37" i="1"/>
  <c r="L37" i="1"/>
  <c r="K26" i="1"/>
  <c r="L26" i="1"/>
  <c r="K18" i="1"/>
  <c r="L18" i="1"/>
  <c r="K16" i="1"/>
  <c r="K74" i="1"/>
  <c r="L74" i="1"/>
  <c r="K40" i="1"/>
  <c r="L40" i="1"/>
  <c r="K80" i="1"/>
  <c r="L80" i="1"/>
  <c r="K54" i="1"/>
  <c r="L54" i="1"/>
  <c r="K72" i="1"/>
  <c r="L72" i="1"/>
  <c r="K76" i="1"/>
  <c r="L76" i="1"/>
  <c r="K47" i="1"/>
  <c r="L47" i="1"/>
  <c r="K64" i="1"/>
  <c r="L64" i="1"/>
  <c r="K11" i="1"/>
  <c r="L11" i="1"/>
  <c r="K15" i="1"/>
  <c r="L15" i="1"/>
  <c r="K41" i="1"/>
  <c r="L41" i="1"/>
  <c r="K90" i="1"/>
  <c r="L90" i="1"/>
  <c r="K67" i="1"/>
  <c r="L67" i="1"/>
  <c r="K87" i="1"/>
  <c r="L87" i="1"/>
  <c r="K33" i="1"/>
  <c r="L33" i="1"/>
  <c r="K12" i="1"/>
  <c r="L12" i="1"/>
  <c r="K45" i="1"/>
  <c r="L45" i="1"/>
  <c r="K14" i="1"/>
  <c r="L14" i="1"/>
  <c r="K28" i="1"/>
  <c r="L28" i="1"/>
  <c r="K50" i="1"/>
  <c r="L50" i="1"/>
  <c r="K29" i="1"/>
  <c r="L29" i="1"/>
  <c r="K85" i="1"/>
  <c r="L85" i="1"/>
  <c r="K34" i="1"/>
  <c r="L34" i="1"/>
  <c r="K3" i="1"/>
  <c r="K2" i="1"/>
  <c r="L2" i="1"/>
  <c r="K55" i="1"/>
  <c r="L55" i="1"/>
  <c r="K65" i="1"/>
  <c r="L65" i="1"/>
  <c r="K32" i="1"/>
  <c r="L32" i="1"/>
  <c r="K60" i="1"/>
  <c r="L60" i="1"/>
  <c r="K69" i="1"/>
  <c r="K35" i="1"/>
  <c r="L35" i="1"/>
  <c r="K22" i="1"/>
  <c r="L22" i="1"/>
  <c r="K8" i="1"/>
  <c r="L8" i="1"/>
  <c r="K9" i="1"/>
  <c r="L9" i="1"/>
  <c r="K38" i="1"/>
  <c r="L38" i="1"/>
  <c r="K21" i="1"/>
  <c r="L21" i="1"/>
  <c r="K71" i="1"/>
  <c r="L71" i="1"/>
  <c r="K36" i="1"/>
  <c r="L36" i="1"/>
  <c r="K49" i="1"/>
  <c r="L49" i="1"/>
  <c r="K66" i="1"/>
  <c r="L66" i="1"/>
  <c r="K48" i="1"/>
  <c r="L48" i="1"/>
  <c r="K13" i="1"/>
  <c r="L13" i="1"/>
  <c r="K82" i="1"/>
  <c r="L82" i="1"/>
  <c r="K68" i="1"/>
  <c r="L68" i="1"/>
  <c r="K70" i="1"/>
  <c r="L70" i="1"/>
  <c r="K31" i="1"/>
  <c r="L31" i="1"/>
  <c r="K5" i="1"/>
  <c r="L5" i="1"/>
  <c r="K78" i="1"/>
  <c r="L78" i="1"/>
  <c r="K77" i="1"/>
  <c r="L77" i="1"/>
  <c r="K20" i="1"/>
  <c r="L20" i="1"/>
  <c r="K81" i="1"/>
  <c r="L81" i="1"/>
  <c r="K19" i="1"/>
  <c r="L19" i="1"/>
  <c r="K39" i="1"/>
  <c r="L39" i="1"/>
  <c r="K23" i="1"/>
  <c r="L23" i="1"/>
  <c r="K56" i="1"/>
  <c r="L56" i="1"/>
  <c r="K4" i="1"/>
  <c r="L4" i="1"/>
  <c r="K75" i="1"/>
  <c r="L75" i="1"/>
  <c r="K79" i="1"/>
  <c r="L79" i="1"/>
  <c r="K7" i="1"/>
  <c r="L7" i="1"/>
  <c r="K25" i="1"/>
  <c r="L25" i="1"/>
  <c r="K62" i="1"/>
  <c r="L62" i="1"/>
  <c r="K42" i="1"/>
  <c r="L42" i="1"/>
  <c r="K88" i="1"/>
  <c r="L88" i="1"/>
  <c r="K59" i="1"/>
  <c r="L59" i="1"/>
  <c r="K24" i="1"/>
  <c r="L24" i="1"/>
  <c r="K17" i="1"/>
  <c r="L17" i="1"/>
  <c r="K46" i="1"/>
  <c r="L46" i="1"/>
  <c r="K30" i="1"/>
  <c r="L30" i="1"/>
  <c r="K10" i="1"/>
  <c r="L10" i="1"/>
  <c r="K61" i="1"/>
  <c r="L61" i="1"/>
  <c r="K52" i="1"/>
  <c r="L52" i="1"/>
  <c r="K83" i="1"/>
  <c r="L83" i="1"/>
  <c r="K86" i="1"/>
  <c r="L86" i="1"/>
  <c r="K58" i="1"/>
  <c r="L58" i="1"/>
  <c r="K6" i="1"/>
  <c r="L6" i="1"/>
  <c r="K43" i="1"/>
  <c r="L43" i="1"/>
  <c r="K27" i="1"/>
  <c r="L27" i="1"/>
  <c r="K51" i="1"/>
  <c r="L51" i="1"/>
  <c r="K53" i="1"/>
  <c r="L53" i="1"/>
  <c r="K57" i="1"/>
  <c r="L57" i="1"/>
  <c r="K73" i="1"/>
  <c r="L73" i="1"/>
  <c r="K89" i="1"/>
  <c r="L89" i="1"/>
  <c r="K141" i="1"/>
  <c r="L141" i="1"/>
  <c r="K99" i="1"/>
  <c r="L99" i="1"/>
  <c r="K146" i="1"/>
  <c r="L146" i="1"/>
  <c r="K158" i="1"/>
  <c r="L158" i="1"/>
  <c r="K136" i="1"/>
  <c r="L136" i="1"/>
  <c r="K108" i="1"/>
  <c r="L108" i="1"/>
  <c r="K109" i="1"/>
  <c r="L109" i="1"/>
  <c r="K98" i="1"/>
  <c r="L98" i="1"/>
  <c r="K114" i="1"/>
  <c r="L114" i="1"/>
  <c r="K131" i="1"/>
  <c r="L131" i="1"/>
  <c r="K165" i="1"/>
  <c r="L165" i="1"/>
  <c r="K134" i="1"/>
  <c r="L134" i="1"/>
  <c r="K145" i="1"/>
  <c r="L145" i="1"/>
  <c r="K133" i="1"/>
  <c r="L133" i="1"/>
  <c r="K94" i="1"/>
  <c r="L94" i="1"/>
  <c r="K154" i="1"/>
  <c r="L154" i="1"/>
  <c r="K149" i="1"/>
  <c r="L149" i="1"/>
  <c r="K140" i="1"/>
  <c r="L140" i="1"/>
  <c r="K101" i="1"/>
  <c r="L101" i="1"/>
  <c r="K92" i="1"/>
  <c r="L92" i="1"/>
  <c r="K93" i="1"/>
  <c r="L93" i="1"/>
  <c r="K135" i="1"/>
  <c r="L135" i="1"/>
  <c r="K151" i="1"/>
  <c r="L151" i="1"/>
  <c r="K117" i="1"/>
  <c r="L117" i="1"/>
  <c r="K104" i="1"/>
  <c r="L104" i="1"/>
  <c r="K142" i="1"/>
  <c r="L142" i="1"/>
  <c r="K162" i="1"/>
  <c r="L162" i="1"/>
  <c r="K144" i="1"/>
  <c r="L144" i="1"/>
  <c r="K95" i="1"/>
  <c r="L95" i="1"/>
  <c r="K106" i="1"/>
  <c r="L106" i="1"/>
  <c r="K122" i="1"/>
  <c r="L122" i="1"/>
  <c r="K100" i="1"/>
  <c r="L100" i="1"/>
  <c r="K112" i="1"/>
  <c r="L112" i="1"/>
  <c r="K153" i="1"/>
  <c r="L153" i="1"/>
  <c r="K127" i="1"/>
  <c r="L127" i="1"/>
  <c r="K121" i="1"/>
  <c r="L121" i="1"/>
  <c r="K96" i="1"/>
  <c r="L96" i="1"/>
  <c r="K128" i="1"/>
  <c r="L128" i="1"/>
  <c r="K148" i="1"/>
  <c r="L148" i="1"/>
  <c r="K157" i="1"/>
  <c r="L157" i="1"/>
  <c r="K152" i="1"/>
  <c r="L152" i="1"/>
  <c r="K137" i="1"/>
  <c r="L137" i="1"/>
  <c r="K159" i="1"/>
  <c r="L159" i="1"/>
  <c r="K107" i="1"/>
  <c r="L107" i="1"/>
  <c r="K161" i="1"/>
  <c r="L161" i="1"/>
  <c r="K155" i="1"/>
  <c r="L155" i="1"/>
  <c r="K111" i="1"/>
  <c r="L111" i="1"/>
  <c r="K103" i="1"/>
  <c r="L103" i="1"/>
  <c r="K164" i="1"/>
  <c r="L164" i="1"/>
  <c r="K132" i="1"/>
  <c r="L132" i="1"/>
  <c r="K97" i="1"/>
  <c r="L97" i="1"/>
  <c r="K105" i="1"/>
  <c r="L105" i="1"/>
  <c r="K116" i="1"/>
  <c r="L116" i="1"/>
  <c r="K102" i="1"/>
  <c r="L102" i="1"/>
  <c r="K143" i="1"/>
  <c r="L143" i="1"/>
  <c r="K138" i="1"/>
  <c r="L138" i="1"/>
  <c r="K123" i="1"/>
  <c r="L123" i="1"/>
  <c r="K124" i="1"/>
  <c r="L124" i="1"/>
  <c r="K130" i="1"/>
  <c r="L130" i="1"/>
  <c r="K120" i="1"/>
  <c r="L120" i="1"/>
  <c r="K113" i="1"/>
  <c r="L113" i="1"/>
  <c r="K150" i="1"/>
  <c r="L150" i="1"/>
  <c r="K118" i="1"/>
  <c r="L118" i="1"/>
  <c r="K115" i="1"/>
  <c r="L115" i="1"/>
  <c r="K126" i="1"/>
  <c r="L126" i="1"/>
  <c r="K160" i="1"/>
  <c r="L160" i="1"/>
  <c r="K91" i="1"/>
  <c r="L91" i="1"/>
  <c r="K139" i="1"/>
  <c r="L139" i="1"/>
  <c r="K147" i="1"/>
  <c r="L147" i="1"/>
  <c r="K125" i="1"/>
  <c r="L125" i="1"/>
  <c r="K110" i="1"/>
  <c r="L110" i="1"/>
  <c r="K129" i="1"/>
  <c r="L129" i="1"/>
  <c r="K163" i="1"/>
  <c r="L163" i="1"/>
  <c r="K156" i="1"/>
  <c r="L156" i="1"/>
  <c r="K119" i="1"/>
  <c r="L119" i="1"/>
  <c r="K226" i="1"/>
  <c r="L226" i="1"/>
  <c r="K170" i="1"/>
  <c r="L170" i="1"/>
  <c r="K197" i="1"/>
  <c r="L197" i="1"/>
  <c r="K238" i="1"/>
  <c r="L238" i="1"/>
  <c r="K187" i="1"/>
  <c r="L187" i="1"/>
  <c r="K186" i="1"/>
  <c r="L186" i="1"/>
  <c r="K179" i="1"/>
  <c r="L179" i="1"/>
  <c r="K218" i="1"/>
  <c r="L218" i="1"/>
  <c r="K243" i="1"/>
  <c r="L243" i="1"/>
  <c r="K222" i="1"/>
  <c r="L222" i="1"/>
  <c r="K212" i="1"/>
  <c r="L212" i="1"/>
  <c r="K206" i="1"/>
  <c r="L206" i="1"/>
  <c r="K204" i="1"/>
  <c r="L204" i="1"/>
  <c r="K213" i="1"/>
  <c r="L213" i="1"/>
  <c r="K217" i="1"/>
  <c r="L217" i="1"/>
  <c r="K234" i="1"/>
  <c r="L234" i="1"/>
  <c r="K215" i="1"/>
  <c r="L215" i="1"/>
  <c r="K169" i="1"/>
  <c r="L169" i="1"/>
  <c r="K172" i="1"/>
  <c r="L172" i="1"/>
  <c r="K173" i="1"/>
  <c r="L173" i="1"/>
  <c r="K239" i="1"/>
  <c r="L239" i="1"/>
  <c r="K245" i="1"/>
  <c r="L245" i="1"/>
  <c r="K237" i="1"/>
  <c r="L237" i="1"/>
  <c r="K230" i="1"/>
  <c r="L230" i="1"/>
  <c r="K166" i="1"/>
  <c r="L166" i="1"/>
  <c r="K188" i="1"/>
  <c r="L188" i="1"/>
  <c r="K167" i="1"/>
  <c r="L167" i="1"/>
  <c r="K209" i="1"/>
  <c r="L209" i="1"/>
  <c r="K190" i="1"/>
  <c r="L190" i="1"/>
  <c r="K211" i="1"/>
  <c r="L211" i="1"/>
  <c r="K193" i="1"/>
  <c r="L193" i="1"/>
  <c r="K244" i="1"/>
  <c r="L244" i="1"/>
  <c r="K183" i="1"/>
  <c r="L183" i="1"/>
  <c r="K168" i="1"/>
  <c r="L168" i="1"/>
  <c r="K184" i="1"/>
  <c r="L184" i="1"/>
  <c r="K192" i="1"/>
  <c r="L192" i="1"/>
  <c r="K224" i="1"/>
  <c r="L224" i="1"/>
  <c r="K177" i="1"/>
  <c r="L177" i="1"/>
  <c r="K185" i="1"/>
  <c r="L185" i="1"/>
  <c r="K208" i="1"/>
  <c r="L208" i="1"/>
  <c r="K214" i="1"/>
  <c r="L214" i="1"/>
  <c r="K236" i="1"/>
  <c r="L236" i="1"/>
  <c r="K191" i="1"/>
  <c r="L191" i="1"/>
  <c r="K195" i="1"/>
  <c r="L195" i="1"/>
  <c r="K180" i="1"/>
  <c r="L180" i="1"/>
  <c r="K207" i="1"/>
  <c r="L207" i="1"/>
  <c r="K198" i="1"/>
  <c r="L198" i="1"/>
  <c r="K242" i="1"/>
  <c r="L242" i="1"/>
  <c r="K233" i="1"/>
  <c r="L233" i="1"/>
  <c r="K223" i="1"/>
  <c r="L223" i="1"/>
  <c r="K201" i="1"/>
  <c r="L201" i="1"/>
  <c r="K210" i="1"/>
  <c r="L210" i="1"/>
  <c r="K228" i="1"/>
  <c r="L228" i="1"/>
  <c r="K232" i="1"/>
  <c r="L232" i="1"/>
  <c r="K181" i="1"/>
  <c r="L181" i="1"/>
  <c r="K174" i="1"/>
  <c r="L174" i="1"/>
  <c r="K189" i="1"/>
  <c r="L189" i="1"/>
  <c r="K194" i="1"/>
  <c r="L194" i="1"/>
  <c r="K240" i="1"/>
  <c r="L240" i="1"/>
  <c r="K229" i="1"/>
  <c r="L229" i="1"/>
  <c r="K200" i="1"/>
  <c r="L200" i="1"/>
  <c r="K203" i="1"/>
  <c r="L203" i="1"/>
  <c r="K182" i="1"/>
  <c r="L182" i="1"/>
  <c r="K175" i="1"/>
  <c r="L175" i="1"/>
  <c r="K176" i="1"/>
  <c r="L176" i="1"/>
  <c r="K196" i="1"/>
  <c r="L196" i="1"/>
  <c r="K199" i="1"/>
  <c r="L199" i="1"/>
  <c r="K221" i="1"/>
  <c r="L221" i="1"/>
  <c r="K216" i="1"/>
  <c r="L216" i="1"/>
  <c r="K205" i="1"/>
  <c r="L205" i="1"/>
  <c r="K225" i="1"/>
  <c r="L225" i="1"/>
  <c r="K219" i="1"/>
  <c r="L219" i="1"/>
  <c r="K202" i="1"/>
  <c r="L202" i="1"/>
  <c r="K231" i="1"/>
  <c r="L231" i="1"/>
  <c r="K246" i="1"/>
  <c r="L246" i="1"/>
  <c r="K171" i="1"/>
  <c r="L171" i="1"/>
  <c r="K235" i="1"/>
  <c r="L235" i="1"/>
  <c r="K227" i="1"/>
  <c r="L227" i="1"/>
  <c r="K220" i="1"/>
  <c r="L220" i="1"/>
  <c r="K241" i="1"/>
  <c r="L241" i="1"/>
  <c r="K178" i="1"/>
  <c r="L178" i="1"/>
  <c r="K248" i="1"/>
  <c r="L248" i="1"/>
  <c r="K293" i="1"/>
  <c r="L293" i="1"/>
  <c r="K255" i="1"/>
  <c r="L255" i="1"/>
  <c r="K290" i="1"/>
  <c r="L290" i="1"/>
  <c r="K282" i="1"/>
  <c r="L282" i="1"/>
  <c r="K308" i="1"/>
  <c r="L308" i="1"/>
  <c r="K265" i="1"/>
  <c r="L265" i="1"/>
  <c r="K271" i="1"/>
  <c r="L271" i="1"/>
  <c r="K299" i="1"/>
  <c r="L299" i="1"/>
  <c r="K263" i="1"/>
  <c r="L263" i="1"/>
  <c r="K286" i="1"/>
  <c r="L286" i="1"/>
  <c r="K307" i="1"/>
  <c r="L307" i="1"/>
  <c r="K275" i="1"/>
  <c r="L275" i="1"/>
  <c r="K288" i="1"/>
  <c r="L288" i="1"/>
  <c r="K306" i="1"/>
  <c r="L306" i="1"/>
  <c r="K283" i="1"/>
  <c r="L283" i="1"/>
  <c r="K303" i="1"/>
  <c r="L303" i="1"/>
  <c r="K316" i="1"/>
  <c r="L316" i="1"/>
  <c r="K323" i="1"/>
  <c r="L323" i="1"/>
  <c r="K284" i="1"/>
  <c r="L284" i="1"/>
  <c r="K273" i="1"/>
  <c r="L273" i="1"/>
  <c r="K251" i="1"/>
  <c r="L251" i="1"/>
  <c r="K249" i="1"/>
  <c r="L249" i="1"/>
  <c r="K247" i="1"/>
  <c r="L247" i="1"/>
  <c r="K256" i="1"/>
  <c r="L256" i="1"/>
  <c r="K325" i="1"/>
  <c r="L325" i="1"/>
  <c r="K268" i="1"/>
  <c r="L268" i="1"/>
  <c r="K254" i="1"/>
  <c r="L254" i="1"/>
  <c r="K267" i="1"/>
  <c r="L267" i="1"/>
  <c r="K264" i="1"/>
  <c r="L264" i="1"/>
  <c r="K317" i="1"/>
  <c r="L317" i="1"/>
  <c r="K310" i="1"/>
  <c r="L310" i="1"/>
  <c r="K257" i="1"/>
  <c r="L257" i="1"/>
  <c r="K321" i="1"/>
  <c r="L321" i="1"/>
  <c r="K270" i="1"/>
  <c r="L270" i="1"/>
  <c r="K294" i="1"/>
  <c r="L294" i="1"/>
  <c r="K297" i="1"/>
  <c r="L297" i="1"/>
  <c r="K313" i="1"/>
  <c r="L313" i="1"/>
  <c r="K327" i="1"/>
  <c r="L327" i="1"/>
  <c r="K278" i="1"/>
  <c r="L278" i="1"/>
  <c r="K304" i="1"/>
  <c r="L304" i="1"/>
  <c r="K252" i="1"/>
  <c r="L252" i="1"/>
  <c r="K261" i="1"/>
  <c r="L261" i="1"/>
  <c r="K295" i="1"/>
  <c r="L295" i="1"/>
  <c r="K289" i="1"/>
  <c r="L289" i="1"/>
  <c r="K305" i="1"/>
  <c r="L305" i="1"/>
  <c r="K318" i="1"/>
  <c r="L318" i="1"/>
  <c r="K272" i="1"/>
  <c r="L272" i="1"/>
  <c r="K309" i="1"/>
  <c r="L309" i="1"/>
  <c r="K280" i="1"/>
  <c r="L280" i="1"/>
  <c r="K269" i="1"/>
  <c r="L269" i="1"/>
  <c r="K253" i="1"/>
  <c r="L253" i="1"/>
  <c r="K315" i="1"/>
  <c r="L315" i="1"/>
  <c r="K314" i="1"/>
  <c r="L314" i="1"/>
  <c r="K312" i="1"/>
  <c r="L312" i="1"/>
  <c r="K311" i="1"/>
  <c r="L311" i="1"/>
  <c r="K298" i="1"/>
  <c r="L298" i="1"/>
  <c r="K291" i="1"/>
  <c r="L291" i="1"/>
  <c r="K300" i="1"/>
  <c r="L300" i="1"/>
  <c r="K296" i="1"/>
  <c r="L296" i="1"/>
  <c r="K322" i="1"/>
  <c r="L322" i="1"/>
  <c r="K285" i="1"/>
  <c r="L285" i="1"/>
  <c r="K324" i="1"/>
  <c r="L324" i="1"/>
  <c r="K262" i="1"/>
  <c r="L262" i="1"/>
  <c r="K266" i="1"/>
  <c r="L266" i="1"/>
  <c r="K274" i="1"/>
  <c r="L274" i="1"/>
  <c r="K329" i="1"/>
  <c r="L329" i="1"/>
  <c r="K259" i="1"/>
  <c r="L259" i="1"/>
  <c r="K258" i="1"/>
  <c r="L258" i="1"/>
  <c r="K260" i="1"/>
  <c r="L260" i="1"/>
  <c r="K277" i="1"/>
  <c r="L277" i="1"/>
  <c r="K281" i="1"/>
  <c r="L281" i="1"/>
  <c r="K279" i="1"/>
  <c r="L279" i="1"/>
  <c r="K276" i="1"/>
  <c r="L276" i="1"/>
  <c r="K328" i="1"/>
  <c r="L328" i="1"/>
  <c r="K250" i="1"/>
  <c r="L250" i="1"/>
  <c r="K302" i="1"/>
  <c r="L302" i="1"/>
  <c r="K292" i="1"/>
  <c r="L292" i="1"/>
  <c r="K301" i="1"/>
  <c r="L301" i="1"/>
  <c r="K319" i="1"/>
  <c r="L319" i="1"/>
  <c r="K320" i="1"/>
  <c r="L320" i="1"/>
  <c r="K326" i="1"/>
  <c r="L326" i="1"/>
  <c r="K287" i="1"/>
  <c r="L287" i="1"/>
  <c r="K388" i="1"/>
  <c r="L388" i="1"/>
  <c r="K336" i="1"/>
  <c r="L336" i="1"/>
  <c r="K389" i="1"/>
  <c r="L389" i="1"/>
  <c r="K392" i="1"/>
  <c r="L392" i="1"/>
  <c r="K396" i="1"/>
  <c r="L396" i="1"/>
  <c r="K380" i="1"/>
  <c r="L380" i="1"/>
  <c r="K376" i="1"/>
  <c r="L376" i="1"/>
  <c r="K405" i="1"/>
  <c r="L405" i="1"/>
  <c r="K383" i="1"/>
  <c r="L383" i="1"/>
  <c r="K369" i="1"/>
  <c r="L369" i="1"/>
  <c r="K341" i="1"/>
  <c r="L341" i="1"/>
  <c r="K335" i="1"/>
  <c r="L335" i="1"/>
  <c r="K377" i="1"/>
  <c r="L377" i="1"/>
  <c r="K359" i="1"/>
  <c r="L359" i="1"/>
  <c r="K331" i="1"/>
  <c r="L331" i="1"/>
  <c r="K382" i="1"/>
  <c r="L382" i="1"/>
  <c r="K338" i="1"/>
  <c r="L338" i="1"/>
  <c r="K352" i="1"/>
  <c r="L352" i="1"/>
  <c r="K408" i="1"/>
  <c r="L408" i="1"/>
  <c r="K391" i="1"/>
  <c r="L391" i="1"/>
  <c r="K375" i="1"/>
  <c r="L375" i="1"/>
  <c r="K370" i="1"/>
  <c r="L370" i="1"/>
  <c r="K360" i="1"/>
  <c r="L360" i="1"/>
  <c r="K373" i="1"/>
  <c r="L373" i="1"/>
  <c r="K333" i="1"/>
  <c r="L333" i="1"/>
  <c r="K379" i="1"/>
  <c r="L379" i="1"/>
  <c r="K371" i="1"/>
  <c r="L371" i="1"/>
  <c r="K332" i="1"/>
  <c r="L332" i="1"/>
  <c r="K364" i="1"/>
  <c r="L364" i="1"/>
  <c r="K349" i="1"/>
  <c r="L349" i="1"/>
  <c r="K342" i="1"/>
  <c r="L342" i="1"/>
  <c r="K363" i="1"/>
  <c r="L363" i="1"/>
  <c r="K350" i="1"/>
  <c r="L350" i="1"/>
  <c r="K339" i="1"/>
  <c r="L339" i="1"/>
  <c r="K362" i="1"/>
  <c r="L362" i="1"/>
  <c r="K334" i="1"/>
  <c r="L334" i="1"/>
  <c r="K337" i="1"/>
  <c r="L337" i="1"/>
  <c r="K404" i="1"/>
  <c r="L404" i="1"/>
  <c r="K384" i="1"/>
  <c r="L384" i="1"/>
  <c r="K368" i="1"/>
  <c r="L368" i="1"/>
  <c r="K354" i="1"/>
  <c r="L354" i="1"/>
  <c r="K340" i="1"/>
  <c r="L340" i="1"/>
  <c r="K366" i="1"/>
  <c r="L366" i="1"/>
  <c r="K361" i="1"/>
  <c r="L361" i="1"/>
  <c r="K367" i="1"/>
  <c r="L367" i="1"/>
  <c r="K397" i="1"/>
  <c r="L397" i="1"/>
  <c r="K330" i="1"/>
  <c r="L330" i="1"/>
  <c r="K381" i="1"/>
  <c r="L381" i="1"/>
  <c r="K401" i="1"/>
  <c r="L401" i="1"/>
  <c r="K398" i="1"/>
  <c r="L398" i="1"/>
  <c r="K400" i="1"/>
  <c r="L400" i="1"/>
  <c r="K409" i="1"/>
  <c r="L409" i="1"/>
  <c r="K347" i="1"/>
  <c r="L347" i="1"/>
  <c r="K344" i="1"/>
  <c r="L344" i="1"/>
  <c r="K393" i="1"/>
  <c r="L393" i="1"/>
  <c r="K353" i="1"/>
  <c r="L353" i="1"/>
  <c r="K355" i="1"/>
  <c r="L355" i="1"/>
  <c r="K346" i="1"/>
  <c r="L346" i="1"/>
  <c r="K358" i="1"/>
  <c r="L358" i="1"/>
  <c r="K402" i="1"/>
  <c r="L402" i="1"/>
  <c r="K403" i="1"/>
  <c r="L403" i="1"/>
  <c r="K343" i="1"/>
  <c r="L343" i="1"/>
  <c r="K399" i="1"/>
  <c r="L399" i="1"/>
  <c r="K394" i="1"/>
  <c r="L394" i="1"/>
  <c r="K351" i="1"/>
  <c r="L351" i="1"/>
  <c r="K357" i="1"/>
  <c r="L357" i="1"/>
  <c r="K356" i="1"/>
  <c r="L356" i="1"/>
  <c r="K386" i="1"/>
  <c r="L386" i="1"/>
  <c r="K365" i="1"/>
  <c r="L365" i="1"/>
  <c r="K372" i="1"/>
  <c r="L372" i="1"/>
  <c r="K348" i="1"/>
  <c r="L348" i="1"/>
  <c r="K410" i="1"/>
  <c r="L410" i="1"/>
  <c r="K395" i="1"/>
  <c r="L395" i="1"/>
  <c r="K387" i="1"/>
  <c r="L387" i="1"/>
  <c r="K345" i="1"/>
  <c r="L345" i="1"/>
  <c r="K385" i="1"/>
  <c r="L385" i="1"/>
  <c r="K406" i="1"/>
  <c r="L406" i="1"/>
  <c r="K412" i="1"/>
  <c r="L412" i="1"/>
  <c r="K378" i="1"/>
  <c r="L378" i="1"/>
  <c r="K407" i="1"/>
  <c r="L407" i="1"/>
  <c r="K390" i="1"/>
  <c r="L390" i="1"/>
  <c r="K411" i="1"/>
  <c r="L411" i="1"/>
  <c r="K374" i="1"/>
  <c r="L374" i="1"/>
  <c r="K63" i="1"/>
  <c r="L63" i="1"/>
</calcChain>
</file>

<file path=xl/sharedStrings.xml><?xml version="1.0" encoding="utf-8"?>
<sst xmlns="http://schemas.openxmlformats.org/spreadsheetml/2006/main" count="1954" uniqueCount="242">
  <si>
    <t>Site</t>
  </si>
  <si>
    <t>Order</t>
  </si>
  <si>
    <t>Family</t>
  </si>
  <si>
    <t>Genera</t>
  </si>
  <si>
    <t>Taxa</t>
  </si>
  <si>
    <t>Mean_Annual_Biomass</t>
  </si>
  <si>
    <t>PB</t>
  </si>
  <si>
    <t>Production</t>
  </si>
  <si>
    <t>Community_PB</t>
  </si>
  <si>
    <t>Antelope Creek</t>
  </si>
  <si>
    <t>Annelida</t>
  </si>
  <si>
    <t>Oligochaeta</t>
  </si>
  <si>
    <t>Coleoptera</t>
  </si>
  <si>
    <t>Curculionidae</t>
  </si>
  <si>
    <t>Curculionidae Adult</t>
  </si>
  <si>
    <t>Dytiscidae</t>
  </si>
  <si>
    <t>Dytiscidae Adult</t>
  </si>
  <si>
    <t>Elmidae</t>
  </si>
  <si>
    <t>Cleptelmis</t>
  </si>
  <si>
    <t>Cleptelmis addenda</t>
  </si>
  <si>
    <t>Cleptelmis addenda Adult</t>
  </si>
  <si>
    <t>Heterlimnius</t>
  </si>
  <si>
    <t>Heterlimnius Adult</t>
  </si>
  <si>
    <t>Optioservus</t>
  </si>
  <si>
    <t>Optioservus Adult</t>
  </si>
  <si>
    <t>Zaitzevia</t>
  </si>
  <si>
    <t>Hydraenidae</t>
  </si>
  <si>
    <t>Hydraenidae Adult</t>
  </si>
  <si>
    <t>Diptera</t>
  </si>
  <si>
    <t>Ceratopogonidae</t>
  </si>
  <si>
    <t>Ceratopogoninae</t>
  </si>
  <si>
    <t>Chironomidae</t>
  </si>
  <si>
    <t>Chironominae</t>
  </si>
  <si>
    <t>Orthocladinae</t>
  </si>
  <si>
    <t>Tanypodinae</t>
  </si>
  <si>
    <t>Dixidae</t>
  </si>
  <si>
    <t xml:space="preserve">Meringodixa </t>
  </si>
  <si>
    <t>Empididae</t>
  </si>
  <si>
    <t xml:space="preserve">Chelifera </t>
  </si>
  <si>
    <t>Pelecorhynchidae</t>
  </si>
  <si>
    <t>Glutops</t>
  </si>
  <si>
    <t>Psychodidae</t>
  </si>
  <si>
    <t xml:space="preserve">Pericoma </t>
  </si>
  <si>
    <t>Ptychopteridae</t>
  </si>
  <si>
    <t>Ptychoptera</t>
  </si>
  <si>
    <t>Simuliidae</t>
  </si>
  <si>
    <t xml:space="preserve">Prosimulium </t>
  </si>
  <si>
    <t xml:space="preserve">Simulium  </t>
  </si>
  <si>
    <t>Tipulidae</t>
  </si>
  <si>
    <t xml:space="preserve">Dicranota </t>
  </si>
  <si>
    <t xml:space="preserve">Limnophila </t>
  </si>
  <si>
    <t>Pedicia</t>
  </si>
  <si>
    <t>Pilaria/Ulomorpha</t>
  </si>
  <si>
    <t>Tipula /Holorusia</t>
  </si>
  <si>
    <t>Tipula/Holorusia</t>
  </si>
  <si>
    <t>Ephemeroptera</t>
  </si>
  <si>
    <t>Ameletidae</t>
  </si>
  <si>
    <t xml:space="preserve">Ameletus </t>
  </si>
  <si>
    <t>Baetidae</t>
  </si>
  <si>
    <t>Ephemerellidae</t>
  </si>
  <si>
    <t>Caudatella</t>
  </si>
  <si>
    <t>Drunella</t>
  </si>
  <si>
    <t xml:space="preserve">Drunella </t>
  </si>
  <si>
    <t>Drunella coloradensis/flavilinae group</t>
  </si>
  <si>
    <t>Drunella doddsi</t>
  </si>
  <si>
    <t>Drunella grandis</t>
  </si>
  <si>
    <t>Drunella spinifera</t>
  </si>
  <si>
    <t>Ephemerella</t>
  </si>
  <si>
    <t>Ephemerella aurivillii</t>
  </si>
  <si>
    <t>Ephemerella inermis/infrequens</t>
  </si>
  <si>
    <t>Serratella</t>
  </si>
  <si>
    <t>Serratella tibialis</t>
  </si>
  <si>
    <t>Heptageniidae</t>
  </si>
  <si>
    <t>Cinygma</t>
  </si>
  <si>
    <t>Cinygmula</t>
  </si>
  <si>
    <t>Epeorus</t>
  </si>
  <si>
    <t>Epeorus longimanus</t>
  </si>
  <si>
    <t>Leptophlebiidae</t>
  </si>
  <si>
    <t xml:space="preserve">Paraleptophlebia </t>
  </si>
  <si>
    <t>Ostracoda</t>
  </si>
  <si>
    <t>Plecoptera</t>
  </si>
  <si>
    <t>Capniidae</t>
  </si>
  <si>
    <t>Chloroperlidae</t>
  </si>
  <si>
    <t>Kathroperla</t>
  </si>
  <si>
    <t xml:space="preserve">Paraperla </t>
  </si>
  <si>
    <t>Sweltsa</t>
  </si>
  <si>
    <t>Nemouridae</t>
  </si>
  <si>
    <t xml:space="preserve">Malenka </t>
  </si>
  <si>
    <t>Ostrocerca</t>
  </si>
  <si>
    <t>Soyedina</t>
  </si>
  <si>
    <t xml:space="preserve">Zapada </t>
  </si>
  <si>
    <t>Zapada cinctipes</t>
  </si>
  <si>
    <t>Zapada oregonensis group</t>
  </si>
  <si>
    <t>Perlidae</t>
  </si>
  <si>
    <t xml:space="preserve">Doroneuria </t>
  </si>
  <si>
    <t>Doroneuria theadora</t>
  </si>
  <si>
    <t>Perlodidae</t>
  </si>
  <si>
    <t>Arcynopteryx</t>
  </si>
  <si>
    <t>Arcynopteryx  compacta</t>
  </si>
  <si>
    <t>Cultus</t>
  </si>
  <si>
    <t xml:space="preserve">Diura </t>
  </si>
  <si>
    <t xml:space="preserve">Kogotus </t>
  </si>
  <si>
    <t>Trichoptera</t>
  </si>
  <si>
    <t>Apataniidae</t>
  </si>
  <si>
    <t xml:space="preserve">Apatania </t>
  </si>
  <si>
    <t>Brachycentridae</t>
  </si>
  <si>
    <t>Brachycentrus</t>
  </si>
  <si>
    <t xml:space="preserve">Micrasema </t>
  </si>
  <si>
    <t>Hydropsychidae</t>
  </si>
  <si>
    <t xml:space="preserve">Parapsyche </t>
  </si>
  <si>
    <t>Parapsyche elsis</t>
  </si>
  <si>
    <t>Limnephilidae</t>
  </si>
  <si>
    <t xml:space="preserve">Amphicosmoecus </t>
  </si>
  <si>
    <t>Amphicosmoecus canax</t>
  </si>
  <si>
    <t xml:space="preserve">Clostoeca </t>
  </si>
  <si>
    <t>Clostoeca disjuncta</t>
  </si>
  <si>
    <t xml:space="preserve">Dicosmoecus </t>
  </si>
  <si>
    <t>Dicosmoecus atripes</t>
  </si>
  <si>
    <t xml:space="preserve">Ecclisomyia </t>
  </si>
  <si>
    <t xml:space="preserve">Onocosmoecus </t>
  </si>
  <si>
    <t>Onocosmoecus uncolor</t>
  </si>
  <si>
    <t>Psychoglypha</t>
  </si>
  <si>
    <t>Psychoglypha subborealis</t>
  </si>
  <si>
    <t>Polycentropodidae</t>
  </si>
  <si>
    <t xml:space="preserve">Polycentropus </t>
  </si>
  <si>
    <t>Rhyacophilidae</t>
  </si>
  <si>
    <t>Rhyacophila</t>
  </si>
  <si>
    <t>Rhyacophila brunnea-vemna group</t>
  </si>
  <si>
    <t>Rhyacophila sibirica group</t>
  </si>
  <si>
    <t>Rhyacophila verrula group</t>
  </si>
  <si>
    <t xml:space="preserve">Rhyacophila </t>
  </si>
  <si>
    <t>Rhyacophila betteni group</t>
  </si>
  <si>
    <t>Tricladida</t>
  </si>
  <si>
    <t>Planariidae</t>
  </si>
  <si>
    <t xml:space="preserve">Polycelis </t>
  </si>
  <si>
    <t>Trombidiformes</t>
  </si>
  <si>
    <t>Hydrachnidia</t>
  </si>
  <si>
    <t>Veneroida</t>
  </si>
  <si>
    <t>Sphaeriidae</t>
  </si>
  <si>
    <t xml:space="preserve">Pisidium </t>
  </si>
  <si>
    <t>East Blacktail Deer Creek</t>
  </si>
  <si>
    <t>Amphipoda</t>
  </si>
  <si>
    <t>Gammaridae</t>
  </si>
  <si>
    <t xml:space="preserve">Gammarus </t>
  </si>
  <si>
    <t>Gammarus</t>
  </si>
  <si>
    <t>Agabus</t>
  </si>
  <si>
    <t>Agabus hydrotrupes</t>
  </si>
  <si>
    <t>Narpus</t>
  </si>
  <si>
    <t>Elmidae Adult</t>
  </si>
  <si>
    <t>Hydrochidae</t>
  </si>
  <si>
    <t>Muscidae</t>
  </si>
  <si>
    <t>Tabanidae</t>
  </si>
  <si>
    <t>Megaloptera</t>
  </si>
  <si>
    <t>Sialidae</t>
  </si>
  <si>
    <t>Sialis</t>
  </si>
  <si>
    <t xml:space="preserve">Paracapnia </t>
  </si>
  <si>
    <t>Alloperla</t>
  </si>
  <si>
    <t>Leuctridae</t>
  </si>
  <si>
    <t xml:space="preserve">Amphinemura/Malenka </t>
  </si>
  <si>
    <t>Rickera</t>
  </si>
  <si>
    <t>Rickera sorpta</t>
  </si>
  <si>
    <t>Brachycentrus americanus</t>
  </si>
  <si>
    <t>Hydroptilidae</t>
  </si>
  <si>
    <t xml:space="preserve">Ochrotrichia </t>
  </si>
  <si>
    <t>Lepidostomatidae</t>
  </si>
  <si>
    <t xml:space="preserve">Lepidostoma </t>
  </si>
  <si>
    <t>Homophylax</t>
  </si>
  <si>
    <t>Rhyacophila alberta group</t>
  </si>
  <si>
    <t>Rhyacophila angelita group</t>
  </si>
  <si>
    <t>Rhyacophila vofixa</t>
  </si>
  <si>
    <t>Geode Creek</t>
  </si>
  <si>
    <t>Ampumixis</t>
  </si>
  <si>
    <t>Ampumixis dispar Adult</t>
  </si>
  <si>
    <t>Narpus Adult</t>
  </si>
  <si>
    <t>Georissidae</t>
  </si>
  <si>
    <t>Georissus</t>
  </si>
  <si>
    <t>Culicidae</t>
  </si>
  <si>
    <t>Ameletus</t>
  </si>
  <si>
    <t>Heptagenia</t>
  </si>
  <si>
    <t>Siphlonuridae</t>
  </si>
  <si>
    <t>Siphlonurus</t>
  </si>
  <si>
    <t>Ostrocerca/Prostoia</t>
  </si>
  <si>
    <t>Suwallia/Neaviperla</t>
  </si>
  <si>
    <t>Dicosmoecus gilvipes</t>
  </si>
  <si>
    <t>Hesperophylax</t>
  </si>
  <si>
    <t>Limnephilus</t>
  </si>
  <si>
    <t>Pycnopsyche</t>
  </si>
  <si>
    <t>Nyctiophylax</t>
  </si>
  <si>
    <t>Psidium</t>
  </si>
  <si>
    <t>Lost Creek</t>
  </si>
  <si>
    <t>Hirudinidae</t>
  </si>
  <si>
    <t>Celina</t>
  </si>
  <si>
    <t>Hydrophilidae</t>
  </si>
  <si>
    <t>Ametor</t>
  </si>
  <si>
    <t>Ametor Adult</t>
  </si>
  <si>
    <t>Coleoptera Adult</t>
  </si>
  <si>
    <t>Dixella</t>
  </si>
  <si>
    <t>Simulium</t>
  </si>
  <si>
    <t xml:space="preserve">Antocha </t>
  </si>
  <si>
    <t>Ulomorpha</t>
  </si>
  <si>
    <t>coloradensis/flavilinea Gp.</t>
  </si>
  <si>
    <t>Drunella_Drunella Colo-Flavi</t>
  </si>
  <si>
    <t>Beatidae</t>
  </si>
  <si>
    <t>Gastropoda</t>
  </si>
  <si>
    <t>Nematamorpha</t>
  </si>
  <si>
    <t>Amphinemura/Malenka</t>
  </si>
  <si>
    <t>Amphinemura/malenka</t>
  </si>
  <si>
    <t>Megarcys</t>
  </si>
  <si>
    <t>Ochrotrichia</t>
  </si>
  <si>
    <t xml:space="preserve">Onocosmoecus/Eocosmoecus </t>
  </si>
  <si>
    <t>Philocasca</t>
  </si>
  <si>
    <t xml:space="preserve">Psidium </t>
  </si>
  <si>
    <t>Rose Creek</t>
  </si>
  <si>
    <t>Dryopidae</t>
  </si>
  <si>
    <t>Dryopidae Adult</t>
  </si>
  <si>
    <t>Hesperoconopa</t>
  </si>
  <si>
    <t xml:space="preserve">Hexatoma </t>
  </si>
  <si>
    <t>Caudatella hystrix</t>
  </si>
  <si>
    <t>Rhithrogena</t>
  </si>
  <si>
    <t>Hemiptera</t>
  </si>
  <si>
    <t>Corixidae</t>
  </si>
  <si>
    <t>Notonectidae</t>
  </si>
  <si>
    <t>Podmosta</t>
  </si>
  <si>
    <t>Prostoia</t>
  </si>
  <si>
    <t>Hesperoperla</t>
  </si>
  <si>
    <t>Hesperoperla pacifica</t>
  </si>
  <si>
    <t>Rickera/Kogotus</t>
  </si>
  <si>
    <t>Micrasema</t>
  </si>
  <si>
    <t>Arctopsyche</t>
  </si>
  <si>
    <t>Arctopsyche grandis</t>
  </si>
  <si>
    <t>Parapsyche almota</t>
  </si>
  <si>
    <t>Philopotamidae</t>
  </si>
  <si>
    <t>Chimarra</t>
  </si>
  <si>
    <t>Sum of Production</t>
  </si>
  <si>
    <t>Row Labels</t>
  </si>
  <si>
    <t>Grand Total</t>
  </si>
  <si>
    <t>Biomass_Lower_Bound</t>
  </si>
  <si>
    <t>Biomass_Upper_Bound</t>
  </si>
  <si>
    <t>Production_Lower_Bound</t>
  </si>
  <si>
    <t>Production_Upper_Bound</t>
  </si>
  <si>
    <t>Sum of Production_Lower_Bound</t>
  </si>
  <si>
    <t>Sum of Production_Upper_Bound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</si>
</sst>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[Final_Output.xlsx]Sheet2!PivotTable15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56680"/>
        <c:axId val="449757008"/>
      </c:barChart>
      <c:catAx>
        <c:axId val="44975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7008"/>
        <c:crosses val="autoZero"/>
        <c:auto val="1"/>
        <c:lblAlgn val="ctr"/>
        <c:lblOffset val="100"/>
        <c:noMultiLvlLbl val="0"/>
      </c:catAx>
      <c:valAx>
        <c:axId val="4497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[Final_Output.xlsx]Sheet3!PivotTable16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Antelope Creek</c:v>
                </c:pt>
                <c:pt idx="1">
                  <c:v>East Blacktail Deer Creek</c:v>
                </c:pt>
                <c:pt idx="2">
                  <c:v>Geode Creek</c:v>
                </c:pt>
                <c:pt idx="3">
                  <c:v>Lost Creek</c:v>
                </c:pt>
                <c:pt idx="4">
                  <c:v>Rose Creek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8583.8999999999978</c:v>
                </c:pt>
                <c:pt idx="1">
                  <c:v>5805.2800000000007</c:v>
                </c:pt>
                <c:pt idx="2">
                  <c:v>21029.329999999984</c:v>
                </c:pt>
                <c:pt idx="3">
                  <c:v>25462.449999999986</c:v>
                </c:pt>
                <c:pt idx="4">
                  <c:v>14284.410000000002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B-4A5B-B7CA-0BEF6CC66AD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Production_Lower_Bound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Antelope Creek</c:v>
                </c:pt>
                <c:pt idx="1">
                  <c:v>East Blacktail Deer Creek</c:v>
                </c:pt>
                <c:pt idx="2">
                  <c:v>Geode Creek</c:v>
                </c:pt>
                <c:pt idx="3">
                  <c:v>Lost Creek</c:v>
                </c:pt>
                <c:pt idx="4">
                  <c:v>Rose Creek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5"/>
                <c:pt idx="0">
                  <c:v>3643.6808833333316</c:v>
                </c:pt>
                <c:pt idx="1">
                  <c:v>2138.7688199999993</c:v>
                </c:pt>
                <c:pt idx="2">
                  <c:v>8194.0788000000011</c:v>
                </c:pt>
                <c:pt idx="3">
                  <c:v>9828.9665857142863</c:v>
                </c:pt>
                <c:pt idx="4">
                  <c:v>6587.7236428571432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B-4A5B-B7CA-0BEF6CC66AD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Production_Upper_Bound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5"/>
                <c:pt idx="0">
                  <c:v>Antelope Creek</c:v>
                </c:pt>
                <c:pt idx="1">
                  <c:v>East Blacktail Deer Creek</c:v>
                </c:pt>
                <c:pt idx="2">
                  <c:v>Geode Creek</c:v>
                </c:pt>
                <c:pt idx="3">
                  <c:v>Lost Creek</c:v>
                </c:pt>
                <c:pt idx="4">
                  <c:v>Rose Creek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5"/>
                <c:pt idx="0">
                  <c:v>26305.918149999987</c:v>
                </c:pt>
                <c:pt idx="1">
                  <c:v>13573.530579999997</c:v>
                </c:pt>
                <c:pt idx="2">
                  <c:v>45204.574800000017</c:v>
                </c:pt>
                <c:pt idx="3">
                  <c:v>47680.503099999987</c:v>
                </c:pt>
                <c:pt idx="4">
                  <c:v>35487.689542857137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B-4A5B-B7CA-0BEF6CC6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33640"/>
        <c:axId val="454131344"/>
      </c:barChart>
      <c:catAx>
        <c:axId val="454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1344"/>
        <c:crosses val="autoZero"/>
        <c:auto val="1"/>
        <c:lblAlgn val="ctr"/>
        <c:lblOffset val="100"/>
        <c:noMultiLvlLbl val="0"/>
      </c:catAx>
      <c:valAx>
        <c:axId val="4541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Benthic Invertebrate Secondary Production (AFDM g/m2/year)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Sheet4!$D$16:$D$20</c:f>
                <c:numCache>
                  <c:formatCode>General</c:formatCode>
                  <c:ptCount val="5"/>
                  <c:pt idx="0">
                    <c:v>17.722018150000004</c:v>
                  </c:pt>
                  <c:pt idx="1">
                    <c:v>7.7682505800000028</c:v>
                  </c:pt>
                  <c:pt idx="2">
                    <c:v>24.17524480000003</c:v>
                  </c:pt>
                  <c:pt idx="3">
                    <c:v>22.218053099999992</c:v>
                  </c:pt>
                  <c:pt idx="4">
                    <c:v>21.20327954285715</c:v>
                  </c:pt>
                </c:numCache>
              </c:numRef>
            </c:plus>
            <c:minus>
              <c:numRef>
                <c:f>Sheet4!$C$16:$C$20</c:f>
                <c:numCache>
                  <c:formatCode>General</c:formatCode>
                  <c:ptCount val="5"/>
                  <c:pt idx="0">
                    <c:v>4.9402191166666674</c:v>
                  </c:pt>
                  <c:pt idx="1">
                    <c:v>3.6665111799999979</c:v>
                  </c:pt>
                  <c:pt idx="2">
                    <c:v>12.835251199999986</c:v>
                  </c:pt>
                  <c:pt idx="3">
                    <c:v>15.633483414285712</c:v>
                  </c:pt>
                  <c:pt idx="4">
                    <c:v>7.6966863571428501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Sheet4!$A$16:$A$20</c:f>
              <c:strCache>
                <c:ptCount val="5"/>
                <c:pt idx="0">
                  <c:v>Antelope Creek</c:v>
                </c:pt>
                <c:pt idx="1">
                  <c:v>East Blacktail Deer Creek</c:v>
                </c:pt>
                <c:pt idx="2">
                  <c:v>Geode Creek</c:v>
                </c:pt>
                <c:pt idx="3">
                  <c:v>Lost Creek</c:v>
                </c:pt>
                <c:pt idx="4">
                  <c:v>Rose Creek</c:v>
                </c:pt>
              </c:strCache>
            </c:strRef>
          </c:cat>
          <c:val>
            <c:numRef>
              <c:f>Sheet4!$B$16:$B$20</c:f>
              <c:numCache>
                <c:formatCode>0.00</c:formatCode>
                <c:ptCount val="5"/>
                <c:pt idx="0">
                  <c:v>8.5838999999999999</c:v>
                </c:pt>
                <c:pt idx="1">
                  <c:v>5.805279999999998</c:v>
                </c:pt>
                <c:pt idx="2">
                  <c:v>21.029329999999987</c:v>
                </c:pt>
                <c:pt idx="3">
                  <c:v>25.462449999999997</c:v>
                </c:pt>
                <c:pt idx="4">
                  <c:v>14.284409999999996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A-43F4-870B-D0E26D7F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01416"/>
        <c:axId val="413102728"/>
      </c:barChart>
      <c:catAx>
        <c:axId val="4131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2728"/>
        <c:crosses val="autoZero"/>
        <c:auto val="1"/>
        <c:lblAlgn val="ctr"/>
        <c:lblOffset val="100"/>
        <c:noMultiLvlLbl val="0"/>
      </c:catAx>
      <c:valAx>
        <c:axId val="413102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Production (AFDM g/m2/year)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15</xdr:col>
      <xdr:colOff>600074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123824</xdr:rowOff>
    </xdr:from>
    <xdr:to>
      <xdr:col>14</xdr:col>
      <xdr:colOff>352425</xdr:colOff>
      <xdr:row>25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94690</xdr:colOff>
      <xdr:row>4</xdr:row>
      <xdr:rowOff>121584</xdr:rowOff>
    </xdr:from>
    <xdr:to>
      <xdr:col>21</xdr:col>
      <xdr:colOff>11766</xdr:colOff>
      <xdr:row>36</xdr:row>
      <xdr:rowOff>45383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93.454393055552" createdVersion="6" refreshedVersion="6" minRefreshableVersion="3" recordCount="411">
  <cacheSource type="worksheet">
    <worksheetSource ref="A1:M412" sheet="Sheet1"/>
  </cacheSource>
  <cacheFields count="13">
    <cacheField name="Site" numFmtId="0">
      <sharedItems count="5">
        <s v="Antelope Creek"/>
        <s v="East Blacktail Deer Creek"/>
        <s v="Geode Creek"/>
        <s v="Lost Creek"/>
        <s v="Rose Creek"/>
      </sharedItems>
    </cacheField>
    <cacheField name="Order" numFmtId="0">
      <sharedItems/>
    </cacheField>
    <cacheField name="Family" numFmtId="0">
      <sharedItems containsBlank="1"/>
    </cacheField>
    <cacheField name="Genera" numFmtId="0">
      <sharedItems containsBlank="1"/>
    </cacheField>
    <cacheField name="Taxa" numFmtId="0">
      <sharedItems/>
    </cacheField>
    <cacheField name="Mean_Annual_Biomass" numFmtId="2">
      <sharedItems containsSemiMixedTypes="0" containsString="0" containsNumber="1" minValue="0" maxValue="2890.23"/>
    </cacheField>
    <cacheField name="Biomass_Lower_Bound" numFmtId="2">
      <sharedItems containsSemiMixedTypes="0" containsString="0" containsNumber="1" minValue="0" maxValue="1188.113333333333"/>
    </cacheField>
    <cacheField name="Biomass_Upper_Bound" numFmtId="2">
      <sharedItems containsSemiMixedTypes="0" containsString="0" containsNumber="1" minValue="0.05" maxValue="4097.8233333333328"/>
    </cacheField>
    <cacheField name="PB" numFmtId="2">
      <sharedItems containsSemiMixedTypes="0" containsString="0" containsNumber="1" minValue="1.6" maxValue="46.03"/>
    </cacheField>
    <cacheField name="Production" numFmtId="2">
      <sharedItems containsSemiMixedTypes="0" containsString="0" containsNumber="1" minValue="0" maxValue="10246.16"/>
    </cacheField>
    <cacheField name="Production_Lower_Bound" numFmtId="2">
      <sharedItems containsSemiMixedTypes="0" containsString="0" containsNumber="1" minValue="0" maxValue="4217.8023333333322"/>
    </cacheField>
    <cacheField name="Production_Upper_Bound" numFmtId="2">
      <sharedItems containsSemiMixedTypes="0" containsString="0" containsNumber="1" minValue="0.11142857142857142" maxValue="14547.272833333331"/>
    </cacheField>
    <cacheField name="Community_PB" numFmtId="2">
      <sharedItems containsSemiMixedTypes="0" containsString="0" containsNumber="1" minValue="4.97" maxValue="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">
  <r>
    <x v="0"/>
    <s v="Ephemeroptera"/>
    <s v="Baetidae"/>
    <m/>
    <s v="Baetidae"/>
    <n v="44.6"/>
    <n v="23.335000000000001"/>
    <n v="227.04"/>
    <n v="17.29"/>
    <n v="771.23"/>
    <n v="403.46215000000001"/>
    <n v="3925.5215999999996"/>
    <n v="5.19"/>
  </r>
  <r>
    <x v="0"/>
    <s v="Ephemeroptera"/>
    <s v="Ameletidae"/>
    <s v="Ameletus "/>
    <s v="Ameletus "/>
    <n v="36.71"/>
    <n v="21.088333333333338"/>
    <n v="194.45500000000001"/>
    <n v="16.399999999999999"/>
    <n v="602.17999999999995"/>
    <n v="345.8486666666667"/>
    <n v="3189.0619999999999"/>
    <n v="5.19"/>
  </r>
  <r>
    <x v="0"/>
    <s v="Plecoptera"/>
    <s v="Perlidae"/>
    <s v="Doroneuria "/>
    <s v="Doroneuria theadora"/>
    <n v="363.29"/>
    <n v="200.6633333333333"/>
    <n v="730.22333333333336"/>
    <n v="3"/>
    <n v="1089.8800000000001"/>
    <n v="601.9899999999999"/>
    <n v="2190.67"/>
    <n v="5.19"/>
  </r>
  <r>
    <x v="0"/>
    <s v="Plecoptera"/>
    <s v="Chloroperlidae"/>
    <s v="Sweltsa"/>
    <s v="Sweltsa"/>
    <n v="153.22"/>
    <n v="55.016666666666673"/>
    <n v="271.47666666666669"/>
    <n v="6.06"/>
    <n v="928.59"/>
    <n v="333.40100000000001"/>
    <n v="1645.1486"/>
    <n v="5.19"/>
  </r>
  <r>
    <x v="0"/>
    <s v="Trichoptera"/>
    <s v="Rhyacophilidae"/>
    <s v="Rhyacophila"/>
    <s v="Rhyacophila brunnea-vemna group"/>
    <n v="146.72999999999999"/>
    <n v="97.903333333333336"/>
    <n v="272.875"/>
    <n v="5.3"/>
    <n v="777.46"/>
    <n v="518.88766666666663"/>
    <n v="1446.2375"/>
    <n v="5.19"/>
  </r>
  <r>
    <x v="0"/>
    <s v="Plecoptera"/>
    <s v="Perlodidae"/>
    <s v="Diura "/>
    <s v="Diura "/>
    <n v="63.74"/>
    <n v="18.631666666666671"/>
    <n v="183.95500000000001"/>
    <n v="5"/>
    <n v="318.70999999999998"/>
    <n v="93.15833333333336"/>
    <n v="919.77500000000009"/>
    <n v="5.19"/>
  </r>
  <r>
    <x v="0"/>
    <s v="Ephemeroptera"/>
    <s v="Ephemerellidae"/>
    <s v="Ephemerella"/>
    <s v="Ephemerella aurivillii"/>
    <n v="10.119999999999999"/>
    <n v="0"/>
    <n v="161.96"/>
    <n v="5"/>
    <n v="50.61"/>
    <n v="0"/>
    <n v="809.80000000000007"/>
    <n v="5.19"/>
  </r>
  <r>
    <x v="0"/>
    <s v="Ephemeroptera"/>
    <s v="Ephemerellidae"/>
    <s v="Ephemerella"/>
    <s v="Ephemerella inermis/infrequens"/>
    <n v="44.79"/>
    <n v="28.161666666666669"/>
    <n v="143.995"/>
    <n v="5"/>
    <n v="223.95"/>
    <n v="140.80833333333334"/>
    <n v="719.97500000000002"/>
    <n v="5.19"/>
  </r>
  <r>
    <x v="0"/>
    <s v="Trichoptera"/>
    <s v="Limnephilidae"/>
    <s v="Dicosmoecus "/>
    <s v="Dicosmoecus atripes"/>
    <n v="94.45"/>
    <n v="49.731666666666669"/>
    <n v="238.23666666666671"/>
    <n v="3"/>
    <n v="283.35000000000002"/>
    <n v="149.19499999999999"/>
    <n v="714.71000000000015"/>
    <n v="5.19"/>
  </r>
  <r>
    <x v="0"/>
    <s v="Diptera"/>
    <s v="Chironomidae"/>
    <m/>
    <s v="Chironominae"/>
    <n v="23.75"/>
    <n v="7.23"/>
    <n v="42.88"/>
    <n v="15.29"/>
    <n v="363.03"/>
    <n v="110.5467"/>
    <n v="655.63520000000005"/>
    <n v="5.19"/>
  </r>
  <r>
    <x v="0"/>
    <s v="Diptera"/>
    <s v="Ptychopteridae"/>
    <s v="Ptychoptera"/>
    <s v="Ptychoptera"/>
    <n v="62.53"/>
    <n v="2.893333333333334"/>
    <n v="120.8183333333333"/>
    <n v="5"/>
    <n v="312.66000000000003"/>
    <n v="14.46666666666667"/>
    <n v="604.09166666666647"/>
    <n v="5.19"/>
  </r>
  <r>
    <x v="0"/>
    <s v="Ephemeroptera"/>
    <m/>
    <m/>
    <s v="Ephemeroptera"/>
    <n v="34.18"/>
    <n v="6.12"/>
    <n v="118.09333333333331"/>
    <n v="5"/>
    <n v="170.89"/>
    <n v="30.6"/>
    <n v="590.46666666666647"/>
    <n v="5.19"/>
  </r>
  <r>
    <x v="0"/>
    <s v="Diptera"/>
    <s v="Simuliidae"/>
    <s v="Simulium  "/>
    <s v="Simulium  "/>
    <n v="11.02"/>
    <n v="5.2766666666666664"/>
    <n v="94.15"/>
    <n v="5"/>
    <n v="55.11"/>
    <n v="26.383333333333333"/>
    <n v="470.75"/>
    <n v="5.19"/>
  </r>
  <r>
    <x v="0"/>
    <s v="Diptera"/>
    <s v="Chironomidae"/>
    <m/>
    <s v="Orthocladinae"/>
    <n v="21.41"/>
    <n v="11.26333333333333"/>
    <n v="33.871666666666663"/>
    <n v="13.08"/>
    <n v="280.08999999999997"/>
    <n v="147.32439999999997"/>
    <n v="443.04139999999995"/>
    <n v="5.19"/>
  </r>
  <r>
    <x v="0"/>
    <s v="Coleoptera"/>
    <s v="Elmidae"/>
    <s v="Heterlimnius"/>
    <s v="Heterlimnius"/>
    <n v="41.63"/>
    <n v="29.79666666666667"/>
    <n v="103.8"/>
    <n v="4.24"/>
    <n v="176.39"/>
    <n v="126.33786666666668"/>
    <n v="440.11200000000002"/>
    <n v="5.19"/>
  </r>
  <r>
    <x v="0"/>
    <s v="Trichoptera"/>
    <s v="Hydropsychidae"/>
    <s v="Parapsyche "/>
    <s v="Parapsyche elsis"/>
    <n v="4.2699999999999996"/>
    <n v="0"/>
    <n v="85.308333333333337"/>
    <n v="5"/>
    <n v="21.33"/>
    <n v="0"/>
    <n v="426.54166666666669"/>
    <n v="5.19"/>
  </r>
  <r>
    <x v="0"/>
    <s v="Coleoptera"/>
    <s v="Elmidae"/>
    <s v="Cleptelmis"/>
    <s v="Cleptelmis addenda Adult"/>
    <n v="3.69"/>
    <n v="0"/>
    <n v="73.733333333333334"/>
    <n v="5"/>
    <n v="18.43"/>
    <n v="0"/>
    <n v="368.66666666666669"/>
    <n v="5.19"/>
  </r>
  <r>
    <x v="0"/>
    <s v="Plecoptera"/>
    <s v="Nemouridae"/>
    <s v="Zapada "/>
    <s v="Zapada "/>
    <n v="13.44"/>
    <n v="1.085"/>
    <n v="62.876666666666672"/>
    <n v="5"/>
    <n v="67.22"/>
    <n v="5.4249999999999998"/>
    <n v="314.38333333333338"/>
    <n v="5.19"/>
  </r>
  <r>
    <x v="0"/>
    <s v="Plecoptera"/>
    <s v="Nemouridae"/>
    <s v="Ostrocerca"/>
    <s v="Ostrocerca"/>
    <n v="3.01"/>
    <n v="0"/>
    <n v="60.266666666666659"/>
    <n v="5"/>
    <n v="15.07"/>
    <n v="0"/>
    <n v="301.33333333333331"/>
    <n v="5.19"/>
  </r>
  <r>
    <x v="0"/>
    <s v="Ephemeroptera"/>
    <s v="Ephemerellidae"/>
    <m/>
    <s v="Ephemerellidae"/>
    <n v="26.58"/>
    <n v="11.901666666666671"/>
    <n v="57.8"/>
    <n v="5"/>
    <n v="132.88999999999999"/>
    <n v="59.508333333333354"/>
    <n v="289"/>
    <n v="5.19"/>
  </r>
  <r>
    <x v="0"/>
    <s v="Ephemeroptera"/>
    <s v="Ephemerellidae"/>
    <s v="Ephemerella"/>
    <s v="Ephemerella"/>
    <n v="4.09"/>
    <n v="1.253333333333333"/>
    <n v="56.808333333333337"/>
    <n v="5"/>
    <n v="20.47"/>
    <n v="6.2666666666666648"/>
    <n v="284.04166666666669"/>
    <n v="5.19"/>
  </r>
  <r>
    <x v="0"/>
    <s v="Plecoptera"/>
    <s v="Nemouridae"/>
    <s v="Zapada "/>
    <s v="Zapada oregonensis group"/>
    <n v="50.42"/>
    <n v="13.395"/>
    <n v="95.76"/>
    <n v="2.94"/>
    <n v="148.1"/>
    <n v="39.381299999999996"/>
    <n v="281.53440000000001"/>
    <n v="5.19"/>
  </r>
  <r>
    <x v="0"/>
    <s v="Trichoptera"/>
    <s v="Brachycentridae"/>
    <s v="Micrasema "/>
    <s v="Micrasema "/>
    <n v="20.69"/>
    <n v="10.46"/>
    <n v="48.526666666666657"/>
    <n v="5.39"/>
    <n v="111.63"/>
    <n v="56.379400000000004"/>
    <n v="261.55873333333324"/>
    <n v="5.19"/>
  </r>
  <r>
    <x v="0"/>
    <s v="Plecoptera"/>
    <s v="Perlodidae"/>
    <s v="Kogotus "/>
    <s v="Kogotus "/>
    <n v="14.1"/>
    <n v="5.6400000000000006"/>
    <n v="49.881666666666661"/>
    <n v="5"/>
    <n v="70.5"/>
    <n v="28.200000000000003"/>
    <n v="249.4083333333333"/>
    <n v="5.19"/>
  </r>
  <r>
    <x v="0"/>
    <s v="Coleoptera"/>
    <s v="Elmidae"/>
    <s v="Cleptelmis"/>
    <s v="Cleptelmis addenda"/>
    <n v="24.32"/>
    <n v="9.98"/>
    <n v="64.583333333333329"/>
    <n v="3.58"/>
    <n v="86.95"/>
    <n v="35.728400000000001"/>
    <n v="231.20833333333331"/>
    <n v="5.19"/>
  </r>
  <r>
    <x v="0"/>
    <s v="Trichoptera"/>
    <s v="Rhyacophilidae"/>
    <s v="Rhyacophila"/>
    <s v="Rhyacophila verrula group"/>
    <n v="5.73"/>
    <n v="3.2716666666666669"/>
    <n v="45.956666666666663"/>
    <n v="5"/>
    <n v="28.67"/>
    <n v="16.358333333333334"/>
    <n v="229.7833333333333"/>
    <n v="5.19"/>
  </r>
  <r>
    <x v="0"/>
    <s v="Diptera"/>
    <s v="Tipulidae"/>
    <s v="Dicranota "/>
    <s v="Dicranota "/>
    <n v="16.84"/>
    <n v="1.6333333333333331"/>
    <n v="43.47"/>
    <n v="5"/>
    <n v="84.21"/>
    <n v="8.1666666666666661"/>
    <n v="217.35"/>
    <n v="5.19"/>
  </r>
  <r>
    <x v="0"/>
    <s v="Diptera"/>
    <s v="Tipulidae"/>
    <s v="Pedicia"/>
    <s v="Pedicia"/>
    <n v="8.65"/>
    <n v="0"/>
    <n v="43.241666666666667"/>
    <n v="5"/>
    <n v="43.24"/>
    <n v="0"/>
    <n v="216.20833333333334"/>
    <n v="5.19"/>
  </r>
  <r>
    <x v="0"/>
    <s v="Trichoptera"/>
    <s v="Limnephilidae"/>
    <s v="Clostoeca "/>
    <s v="Clostoeca disjuncta"/>
    <n v="17.559999999999999"/>
    <n v="4.3099999999999996"/>
    <n v="41.586666666666673"/>
    <n v="5"/>
    <n v="87.78"/>
    <n v="21.549999999999997"/>
    <n v="207.93333333333337"/>
    <n v="5.19"/>
  </r>
  <r>
    <x v="0"/>
    <s v="Plecoptera"/>
    <s v="Chloroperlidae"/>
    <s v="Paraperla "/>
    <s v="Paraperla "/>
    <n v="10.4"/>
    <n v="1.4"/>
    <n v="40.583333333333343"/>
    <n v="5"/>
    <n v="52.01"/>
    <n v="7"/>
    <n v="202.91666666666671"/>
    <n v="5.19"/>
  </r>
  <r>
    <x v="0"/>
    <s v="Ephemeroptera"/>
    <s v="Ephemerellidae"/>
    <s v="Drunella "/>
    <s v="Drunella coloradensis/flavilinae group"/>
    <n v="1.46"/>
    <n v="0"/>
    <n v="35.049999999999997"/>
    <n v="5"/>
    <n v="7.3"/>
    <n v="0"/>
    <n v="175.25"/>
    <n v="5.19"/>
  </r>
  <r>
    <x v="0"/>
    <s v="Diptera"/>
    <s v="Psychodidae"/>
    <s v="Pericoma "/>
    <s v="Pericoma "/>
    <n v="32.43"/>
    <n v="6.7966666666666669"/>
    <n v="58.92"/>
    <n v="2.89"/>
    <n v="93.78"/>
    <n v="19.642366666666668"/>
    <n v="170.27880000000002"/>
    <n v="5.19"/>
  </r>
  <r>
    <x v="0"/>
    <s v="Diptera"/>
    <s v="Tipulidae"/>
    <s v="Tipula /Holorusia"/>
    <s v="Tipula/Holorusia"/>
    <n v="13.9"/>
    <n v="4.18"/>
    <n v="33.340000000000003"/>
    <n v="5"/>
    <n v="69.5"/>
    <n v="20.9"/>
    <n v="166.70000000000002"/>
    <n v="5.19"/>
  </r>
  <r>
    <x v="0"/>
    <s v="Ephemeroptera"/>
    <s v="Ephemerellidae"/>
    <s v="Drunella "/>
    <s v="Drunella spinifera"/>
    <n v="10.09"/>
    <n v="1.8666666666666669"/>
    <n v="32.795000000000002"/>
    <n v="5"/>
    <n v="50.46"/>
    <n v="9.3333333333333339"/>
    <n v="163.97500000000002"/>
    <n v="5.19"/>
  </r>
  <r>
    <x v="0"/>
    <s v="Ephemeroptera"/>
    <s v="Heptageniidae"/>
    <s v="Cinygmula"/>
    <s v="Cinygmula"/>
    <n v="12.17"/>
    <n v="1.196666666666667"/>
    <n v="30.99"/>
    <n v="5"/>
    <n v="60.87"/>
    <n v="5.9833333333333352"/>
    <n v="154.94999999999999"/>
    <n v="5.19"/>
  </r>
  <r>
    <x v="0"/>
    <s v="Coleoptera"/>
    <s v="Dytiscidae"/>
    <m/>
    <s v="Dytiscidae Adult"/>
    <n v="1.92"/>
    <n v="0.45333333333333342"/>
    <n v="29.291666666666661"/>
    <n v="5"/>
    <n v="9.59"/>
    <n v="2.2666666666666671"/>
    <n v="146.45833333333331"/>
    <n v="5.19"/>
  </r>
  <r>
    <x v="0"/>
    <s v="Ephemeroptera"/>
    <s v="Ephemerellidae"/>
    <s v="Serratella"/>
    <s v="Serratella tibialis"/>
    <n v="25.79"/>
    <n v="10.801666666666669"/>
    <n v="36.86333333333333"/>
    <n v="3.85"/>
    <n v="99.28"/>
    <n v="41.586416666666679"/>
    <n v="141.92383333333333"/>
    <n v="5.19"/>
  </r>
  <r>
    <x v="0"/>
    <s v="Plecoptera"/>
    <s v="Nemouridae"/>
    <s v="Zapada "/>
    <s v="Zapada cinctipes"/>
    <n v="18.61"/>
    <n v="3.711666666666666"/>
    <n v="58.045000000000002"/>
    <n v="2.41"/>
    <n v="44.91"/>
    <n v="8.9451166666666655"/>
    <n v="139.88845000000001"/>
    <n v="5.19"/>
  </r>
  <r>
    <x v="0"/>
    <s v="Coleoptera"/>
    <s v="Elmidae"/>
    <s v="Optioservus"/>
    <s v="Optioservus"/>
    <n v="10.9"/>
    <n v="4.54"/>
    <n v="27.883333333333329"/>
    <n v="5"/>
    <n v="54.52"/>
    <n v="22.7"/>
    <n v="139.41666666666666"/>
    <n v="5.19"/>
  </r>
  <r>
    <x v="0"/>
    <s v="Diptera"/>
    <s v="Chironomidae"/>
    <m/>
    <s v="Tanypodinae"/>
    <n v="2.35"/>
    <n v="0.57666666666666666"/>
    <n v="27.106666666666669"/>
    <n v="5"/>
    <n v="11.73"/>
    <n v="2.8833333333333333"/>
    <n v="135.53333333333336"/>
    <n v="5.19"/>
  </r>
  <r>
    <x v="0"/>
    <s v="Plecoptera"/>
    <m/>
    <m/>
    <s v="Plecoptera"/>
    <n v="15.33"/>
    <n v="6.2916666666666661"/>
    <n v="26.344999999999999"/>
    <n v="5"/>
    <n v="76.67"/>
    <n v="31.458333333333329"/>
    <n v="131.72499999999999"/>
    <n v="5.19"/>
  </r>
  <r>
    <x v="0"/>
    <s v="Trichoptera"/>
    <s v="Rhyacophilidae"/>
    <s v="Rhyacophila"/>
    <s v="Rhyacophila sibirica group"/>
    <n v="7.73"/>
    <n v="2.75"/>
    <n v="21.791666666666671"/>
    <n v="5"/>
    <n v="38.630000000000003"/>
    <n v="13.75"/>
    <n v="108.95833333333336"/>
    <n v="5.19"/>
  </r>
  <r>
    <x v="0"/>
    <s v="Coleoptera"/>
    <s v="Curculionidae"/>
    <m/>
    <s v="Curculionidae Adult"/>
    <n v="3.86"/>
    <n v="0"/>
    <n v="19.31666666666667"/>
    <n v="5"/>
    <n v="19.309999999999999"/>
    <n v="0"/>
    <n v="96.583333333333343"/>
    <n v="5.19"/>
  </r>
  <r>
    <x v="0"/>
    <s v="Diptera"/>
    <s v="Simuliidae"/>
    <s v="Prosimulium "/>
    <s v="Prosimulium "/>
    <n v="3.03"/>
    <n v="1.0900000000000001"/>
    <n v="19.184999999999999"/>
    <n v="5"/>
    <n v="15.15"/>
    <n v="5.45"/>
    <n v="95.924999999999997"/>
    <n v="5.19"/>
  </r>
  <r>
    <x v="0"/>
    <s v="Trichoptera"/>
    <s v="Limnephilidae"/>
    <s v="Amphicosmoecus "/>
    <s v="Amphicosmoecus canax"/>
    <n v="3.79"/>
    <n v="0"/>
    <n v="18.94166666666667"/>
    <n v="5"/>
    <n v="18.940000000000001"/>
    <n v="0"/>
    <n v="94.708333333333343"/>
    <n v="5.19"/>
  </r>
  <r>
    <x v="0"/>
    <s v="Coleoptera"/>
    <m/>
    <m/>
    <s v="Coleoptera"/>
    <n v="3.63"/>
    <n v="0"/>
    <n v="18.141666666666669"/>
    <n v="5"/>
    <n v="18.14"/>
    <n v="0"/>
    <n v="90.708333333333343"/>
    <n v="5.19"/>
  </r>
  <r>
    <x v="0"/>
    <s v="Ephemeroptera"/>
    <s v="Leptophlebiidae"/>
    <s v="Paraleptophlebia "/>
    <s v="Paraleptophlebia "/>
    <n v="15.96"/>
    <n v="5.8866666666666667"/>
    <n v="26.168333333333329"/>
    <n v="3.31"/>
    <n v="52.81"/>
    <n v="19.484866666666669"/>
    <n v="86.617183333333315"/>
    <n v="5.19"/>
  </r>
  <r>
    <x v="0"/>
    <s v="Ephemeroptera"/>
    <s v="Heptageniidae"/>
    <s v="Epeorus"/>
    <s v="Epeorus longimanus"/>
    <n v="4.17"/>
    <n v="1.8733333333333331"/>
    <n v="16.673333333333328"/>
    <n v="5"/>
    <n v="20.84"/>
    <n v="9.3666666666666654"/>
    <n v="83.366666666666646"/>
    <n v="5.19"/>
  </r>
  <r>
    <x v="0"/>
    <s v="Diptera"/>
    <s v="Tipulidae"/>
    <s v="Limnophila "/>
    <s v="Limnophila "/>
    <n v="2.46"/>
    <n v="1.3483333333333329"/>
    <n v="14.97"/>
    <n v="5"/>
    <n v="12.32"/>
    <n v="6.7416666666666645"/>
    <n v="74.850000000000009"/>
    <n v="5.19"/>
  </r>
  <r>
    <x v="0"/>
    <s v="Trichoptera"/>
    <s v="Rhyacophilidae"/>
    <s v="Rhyacophila "/>
    <s v="Rhyacophila "/>
    <n v="5.29"/>
    <n v="1.21"/>
    <n v="14.06"/>
    <n v="5"/>
    <n v="26.43"/>
    <n v="6.05"/>
    <n v="70.3"/>
    <n v="5.19"/>
  </r>
  <r>
    <x v="0"/>
    <s v="Trichoptera"/>
    <s v="Limnephilidae"/>
    <s v="Onocosmoecus "/>
    <s v="Onocosmoecus uncolor"/>
    <n v="3.38"/>
    <n v="0"/>
    <n v="12.675000000000001"/>
    <n v="5"/>
    <n v="16.899999999999999"/>
    <n v="0"/>
    <n v="63.375"/>
    <n v="5.19"/>
  </r>
  <r>
    <x v="0"/>
    <s v="Trichoptera"/>
    <s v="Rhyacophilidae"/>
    <s v="Rhyacophila "/>
    <s v="Rhyacophila betteni group"/>
    <n v="3.03"/>
    <n v="0.45500000000000002"/>
    <n v="10.66333333333333"/>
    <n v="5"/>
    <n v="15.16"/>
    <n v="2.2749999999999999"/>
    <n v="53.316666666666649"/>
    <n v="5.19"/>
  </r>
  <r>
    <x v="0"/>
    <s v="Coleoptera"/>
    <s v="Elmidae"/>
    <s v="Zaitzevia"/>
    <s v="Zaitzevia"/>
    <n v="2.99"/>
    <n v="0.64666666666666661"/>
    <n v="10.66"/>
    <n v="5"/>
    <n v="14.94"/>
    <n v="3.2333333333333329"/>
    <n v="53.3"/>
    <n v="5.19"/>
  </r>
  <r>
    <x v="0"/>
    <s v="Ephemeroptera"/>
    <s v="Ephemerellidae"/>
    <s v="Caudatella"/>
    <s v="Caudatella"/>
    <n v="2.27"/>
    <n v="0.19666666666666671"/>
    <n v="10.375"/>
    <n v="5"/>
    <n v="11.36"/>
    <n v="0.98333333333333361"/>
    <n v="51.875"/>
    <n v="5.19"/>
  </r>
  <r>
    <x v="0"/>
    <s v="Plecoptera"/>
    <s v="Nemouridae"/>
    <m/>
    <s v="Nemouridae"/>
    <n v="0.99"/>
    <n v="0.49833333333333341"/>
    <n v="9.8666666666666671"/>
    <n v="5"/>
    <n v="4.96"/>
    <n v="2.4916666666666671"/>
    <n v="49.333333333333336"/>
    <n v="5.19"/>
  </r>
  <r>
    <x v="0"/>
    <s v="Tricladida"/>
    <s v="Planariidae"/>
    <s v="Polycelis "/>
    <s v="Polycelis "/>
    <n v="5.13"/>
    <n v="1.7866666666666671"/>
    <n v="9.7250000000000014"/>
    <n v="5"/>
    <n v="25.67"/>
    <n v="8.9333333333333353"/>
    <n v="48.625000000000007"/>
    <n v="5.19"/>
  </r>
  <r>
    <x v="0"/>
    <s v="Trichoptera"/>
    <s v="Polycentropodidae"/>
    <s v="Polycentropus "/>
    <s v="Polycentropus "/>
    <n v="2.2200000000000002"/>
    <n v="0.95333333333333325"/>
    <n v="9.6383333333333336"/>
    <n v="5"/>
    <n v="11.11"/>
    <n v="4.7666666666666666"/>
    <n v="48.19166666666667"/>
    <n v="5.19"/>
  </r>
  <r>
    <x v="0"/>
    <s v="Trichoptera"/>
    <s v="Brachycentridae"/>
    <s v="Brachycentrus"/>
    <s v="Brachycentrus"/>
    <n v="5.64"/>
    <n v="0"/>
    <n v="9.3999999999999986"/>
    <n v="5"/>
    <n v="28.19"/>
    <n v="0"/>
    <n v="46.999999999999993"/>
    <n v="5.19"/>
  </r>
  <r>
    <x v="0"/>
    <s v="Ephemeroptera"/>
    <s v="Ephemerellidae"/>
    <s v="Drunella "/>
    <s v="Drunella doddsi"/>
    <n v="2.17"/>
    <n v="1.716666666666667"/>
    <n v="9.0366666666666671"/>
    <n v="5"/>
    <n v="10.87"/>
    <n v="8.5833333333333357"/>
    <n v="45.183333333333337"/>
    <n v="5.19"/>
  </r>
  <r>
    <x v="0"/>
    <s v="Trichoptera"/>
    <s v="Limnephilidae"/>
    <s v="Ecclisomyia "/>
    <s v="Ecclisomyia "/>
    <n v="0.43"/>
    <n v="0"/>
    <n v="8.5333333333333332"/>
    <n v="5"/>
    <n v="2.13"/>
    <n v="0"/>
    <n v="42.666666666666664"/>
    <n v="5.19"/>
  </r>
  <r>
    <x v="0"/>
    <s v="Plecoptera"/>
    <s v="Perlodidae"/>
    <m/>
    <s v="Perlodidae"/>
    <n v="3.58"/>
    <n v="1.44"/>
    <n v="8.2466666666666661"/>
    <n v="5"/>
    <n v="17.899999999999999"/>
    <n v="7.1999999999999993"/>
    <n v="41.233333333333334"/>
    <n v="5.19"/>
  </r>
  <r>
    <x v="0"/>
    <s v="Annelida"/>
    <m/>
    <m/>
    <s v="Oligochaeta"/>
    <n v="21.17"/>
    <n v="3.2366666666666668"/>
    <n v="11.46833333333333"/>
    <n v="3.47"/>
    <n v="73.42"/>
    <n v="11.231233333333334"/>
    <n v="39.795116666666658"/>
    <n v="5.19"/>
  </r>
  <r>
    <x v="0"/>
    <s v="Diptera"/>
    <s v="Ceratopogonidae"/>
    <m/>
    <s v="Ceratopogoninae"/>
    <n v="5.16"/>
    <n v="1.93"/>
    <n v="7.2483333333333331"/>
    <n v="5"/>
    <n v="25.82"/>
    <n v="9.65"/>
    <n v="36.241666666666667"/>
    <n v="5.19"/>
  </r>
  <r>
    <x v="0"/>
    <s v="Ephemeroptera"/>
    <s v="Ephemerellidae"/>
    <s v="Drunella"/>
    <s v="Drunella"/>
    <n v="1.99"/>
    <n v="0.52333333333333332"/>
    <n v="6.5200000000000014"/>
    <n v="5"/>
    <n v="9.9600000000000009"/>
    <n v="2.6166666666666667"/>
    <n v="32.600000000000009"/>
    <n v="5.19"/>
  </r>
  <r>
    <x v="0"/>
    <s v="Ephemeroptera"/>
    <s v="Heptageniidae"/>
    <m/>
    <s v="Heptageniidae"/>
    <n v="3.06"/>
    <n v="1.07"/>
    <n v="6.46"/>
    <n v="5"/>
    <n v="15.31"/>
    <n v="5.3500000000000005"/>
    <n v="32.299999999999997"/>
    <n v="5.19"/>
  </r>
  <r>
    <x v="0"/>
    <s v="Diptera"/>
    <s v="Empididae"/>
    <s v="Chelifera "/>
    <s v="Chelifera "/>
    <n v="1.57"/>
    <n v="0.49500000000000011"/>
    <n v="6.2750000000000004"/>
    <n v="5"/>
    <n v="7.84"/>
    <n v="2.4750000000000005"/>
    <n v="31.375"/>
    <n v="5.19"/>
  </r>
  <r>
    <x v="0"/>
    <s v="Plecoptera"/>
    <s v="Capniidae"/>
    <m/>
    <s v="Capniidae"/>
    <n v="4.0599999999999996"/>
    <n v="0.42166666666666658"/>
    <n v="6.0583333333333327"/>
    <n v="5"/>
    <n v="20.29"/>
    <n v="2.1083333333333329"/>
    <n v="30.291666666666664"/>
    <n v="5.19"/>
  </r>
  <r>
    <x v="0"/>
    <s v="Ephemeroptera"/>
    <s v="Ephemerellidae"/>
    <s v="Drunella "/>
    <s v="Drunella grandis"/>
    <n v="1.32"/>
    <n v="0.29666666666666669"/>
    <n v="5.43"/>
    <n v="5"/>
    <n v="6.62"/>
    <n v="1.4833333333333334"/>
    <n v="27.15"/>
    <n v="5.19"/>
  </r>
  <r>
    <x v="0"/>
    <s v="Plecoptera"/>
    <s v="Chloroperlidae"/>
    <s v="Kathroperla"/>
    <s v="Kathroperla"/>
    <n v="1.23"/>
    <n v="0.39"/>
    <n v="4.1400000000000006"/>
    <n v="5"/>
    <n v="6.16"/>
    <n v="1.9500000000000002"/>
    <n v="20.700000000000003"/>
    <n v="5.19"/>
  </r>
  <r>
    <x v="0"/>
    <s v="Ephemeroptera"/>
    <s v="Heptageniidae"/>
    <s v="Cinygma"/>
    <s v="Cinygma"/>
    <n v="1.21"/>
    <n v="0.59833333333333327"/>
    <n v="3.7716666666666669"/>
    <n v="5"/>
    <n v="6.03"/>
    <n v="2.9916666666666663"/>
    <n v="18.858333333333334"/>
    <n v="5.19"/>
  </r>
  <r>
    <x v="0"/>
    <s v="Coleoptera"/>
    <s v="Elmidae"/>
    <m/>
    <s v="Elmidae"/>
    <n v="2.5299999999999998"/>
    <n v="0.55666666666666664"/>
    <n v="3.6366666666666672"/>
    <n v="5"/>
    <n v="12.64"/>
    <n v="2.7833333333333332"/>
    <n v="18.183333333333337"/>
    <n v="5.19"/>
  </r>
  <r>
    <x v="0"/>
    <s v="Trombidiformes"/>
    <s v="Hydrachnidia"/>
    <m/>
    <s v="Hydrachnidia"/>
    <n v="0.28000000000000003"/>
    <n v="5.5E-2"/>
    <n v="3.458333333333333"/>
    <n v="5"/>
    <n v="1.39"/>
    <n v="0.27500000000000002"/>
    <n v="17.291666666666664"/>
    <n v="5.19"/>
  </r>
  <r>
    <x v="0"/>
    <s v="Coleoptera"/>
    <s v="Elmidae"/>
    <s v="Heterlimnius"/>
    <s v="Heterlimnius Adult"/>
    <n v="1.81"/>
    <n v="0.50166666666666659"/>
    <n v="3.416666666666667"/>
    <n v="5"/>
    <n v="9.0500000000000007"/>
    <n v="2.5083333333333329"/>
    <n v="17.083333333333336"/>
    <n v="5.19"/>
  </r>
  <r>
    <x v="0"/>
    <s v="Plecoptera"/>
    <s v="Perlodidae"/>
    <s v="Arcynopteryx"/>
    <s v="Arcynopteryx  compacta"/>
    <n v="0.61"/>
    <n v="0"/>
    <n v="3.0666666666666669"/>
    <n v="5"/>
    <n v="3.06"/>
    <n v="0"/>
    <n v="15.333333333333334"/>
    <n v="5.19"/>
  </r>
  <r>
    <x v="0"/>
    <s v="Coleoptera"/>
    <s v="Hydraenidae"/>
    <m/>
    <s v="Hydraenidae Adult"/>
    <n v="0.5"/>
    <n v="0"/>
    <n v="2.5083333333333329"/>
    <n v="5"/>
    <n v="2.5099999999999998"/>
    <n v="0"/>
    <n v="12.541666666666664"/>
    <n v="5.19"/>
  </r>
  <r>
    <x v="0"/>
    <s v="Plecoptera"/>
    <s v="Nemouridae"/>
    <s v="Malenka "/>
    <s v="Malenka "/>
    <n v="0.49"/>
    <n v="0"/>
    <n v="2.4750000000000001"/>
    <n v="5"/>
    <n v="2.4700000000000002"/>
    <n v="0"/>
    <n v="12.375"/>
    <n v="5.19"/>
  </r>
  <r>
    <x v="0"/>
    <s v="Plecoptera"/>
    <s v="Chloroperlidae"/>
    <m/>
    <s v="Chloroperlidae"/>
    <n v="1.1499999999999999"/>
    <n v="0.52166666666666661"/>
    <n v="2.291666666666667"/>
    <n v="5"/>
    <n v="5.74"/>
    <n v="2.6083333333333329"/>
    <n v="11.458333333333336"/>
    <n v="5.19"/>
  </r>
  <r>
    <x v="0"/>
    <s v="Plecoptera"/>
    <s v="Perlodidae"/>
    <s v="Cultus"/>
    <s v="Cultus"/>
    <n v="1.29"/>
    <n v="0"/>
    <n v="2.15"/>
    <n v="5"/>
    <n v="6.45"/>
    <n v="0"/>
    <n v="10.75"/>
    <n v="5.19"/>
  </r>
  <r>
    <x v="0"/>
    <s v="Coleoptera"/>
    <s v="Elmidae"/>
    <s v="Optioservus"/>
    <s v="Optioservus Adult"/>
    <n v="0.7"/>
    <n v="0.25166666666666671"/>
    <n v="2.1150000000000002"/>
    <n v="5"/>
    <n v="3.52"/>
    <n v="1.2583333333333335"/>
    <n v="10.575000000000001"/>
    <n v="5.19"/>
  </r>
  <r>
    <x v="0"/>
    <s v="Plecoptera"/>
    <s v="Nemouridae"/>
    <s v="Soyedina"/>
    <s v="Soyedina"/>
    <n v="0.48"/>
    <n v="0"/>
    <n v="1.8"/>
    <n v="5"/>
    <n v="2.4"/>
    <n v="0"/>
    <n v="9"/>
    <n v="5.19"/>
  </r>
  <r>
    <x v="0"/>
    <s v="Ostracoda"/>
    <m/>
    <m/>
    <s v="Ostracoda"/>
    <n v="0.26"/>
    <n v="0.115"/>
    <n v="1.5883333333333329"/>
    <n v="5"/>
    <n v="1.31"/>
    <n v="0.57500000000000007"/>
    <n v="7.9416666666666647"/>
    <n v="5.19"/>
  </r>
  <r>
    <x v="0"/>
    <s v="Trichoptera"/>
    <s v="Limnephilidae"/>
    <s v="Psychoglypha"/>
    <s v="Psychoglypha subborealis"/>
    <n v="0.3"/>
    <n v="0"/>
    <n v="1.5083333333333331"/>
    <n v="5"/>
    <n v="1.51"/>
    <n v="0"/>
    <n v="7.5416666666666652"/>
    <n v="5.19"/>
  </r>
  <r>
    <x v="0"/>
    <s v="Coleoptera"/>
    <s v="Dytiscidae"/>
    <m/>
    <s v="Dytiscidae"/>
    <n v="0.3"/>
    <n v="0.29666666666666669"/>
    <n v="1.4833333333333329"/>
    <n v="5"/>
    <n v="1.49"/>
    <n v="1.4833333333333334"/>
    <n v="7.4166666666666643"/>
    <n v="5.19"/>
  </r>
  <r>
    <x v="0"/>
    <s v="Diptera"/>
    <s v="Tipulidae"/>
    <s v="Pilaria/Ulomorpha"/>
    <s v="Pilaria/Ulomorpha"/>
    <n v="0.28999999999999998"/>
    <n v="0"/>
    <n v="1.091666666666667"/>
    <n v="5"/>
    <n v="1.46"/>
    <n v="0"/>
    <n v="5.4583333333333348"/>
    <n v="5.19"/>
  </r>
  <r>
    <x v="0"/>
    <s v="Trichoptera"/>
    <s v="Limnephilidae"/>
    <m/>
    <s v="Limnephilidae"/>
    <n v="0.44"/>
    <n v="0.1566666666666667"/>
    <n v="1.0183333333333331"/>
    <n v="5"/>
    <n v="2.2200000000000002"/>
    <n v="0.78333333333333355"/>
    <n v="5.091666666666665"/>
    <n v="5.19"/>
  </r>
  <r>
    <x v="0"/>
    <s v="Diptera"/>
    <s v="Pelecorhynchidae"/>
    <s v="Glutops"/>
    <s v="Glutops"/>
    <n v="0.23"/>
    <n v="0"/>
    <n v="0.91999999999999993"/>
    <n v="5"/>
    <n v="1.1499999999999999"/>
    <n v="0"/>
    <n v="4.5999999999999996"/>
    <n v="5.19"/>
  </r>
  <r>
    <x v="0"/>
    <s v="Trichoptera"/>
    <s v="Apataniidae"/>
    <s v="Apatania "/>
    <s v="Apatania "/>
    <n v="0.08"/>
    <n v="0"/>
    <n v="0.46"/>
    <n v="5"/>
    <n v="0.38"/>
    <n v="0"/>
    <n v="2.3000000000000003"/>
    <n v="5.19"/>
  </r>
  <r>
    <x v="0"/>
    <s v="Veneroida"/>
    <s v="Sphaeriidae"/>
    <s v="Pisidium "/>
    <s v="Pisidium "/>
    <n v="0.12"/>
    <n v="3.3333333333333333E-2"/>
    <n v="0.4333333333333334"/>
    <n v="5"/>
    <n v="0.62"/>
    <n v="0.16666666666666666"/>
    <n v="2.166666666666667"/>
    <n v="5.19"/>
  </r>
  <r>
    <x v="0"/>
    <s v="Diptera"/>
    <s v="Dixidae"/>
    <s v="Meringodixa "/>
    <s v="Meringodixa "/>
    <n v="0.02"/>
    <n v="0"/>
    <n v="8.3333333333333343E-2"/>
    <n v="5"/>
    <n v="0.08"/>
    <n v="0"/>
    <n v="0.41666666666666674"/>
    <n v="5.19"/>
  </r>
  <r>
    <x v="1"/>
    <s v="Trichoptera"/>
    <s v="Rhyacophilidae"/>
    <s v="Rhyacophila"/>
    <s v="Rhyacophila brunnea-vemna group"/>
    <n v="117.12"/>
    <n v="39.462000000000003"/>
    <n v="324.10399999999998"/>
    <n v="9.06"/>
    <n v="1060.8699999999999"/>
    <n v="357.52572000000004"/>
    <n v="2936.3822399999999"/>
    <n v="6.56"/>
  </r>
  <r>
    <x v="1"/>
    <s v="Diptera"/>
    <s v="Simuliidae"/>
    <s v="Prosimulium "/>
    <s v="Prosimulium "/>
    <n v="92.02"/>
    <n v="1.012"/>
    <n v="365.02800000000002"/>
    <n v="8"/>
    <n v="736.12"/>
    <n v="8.0960000000000001"/>
    <n v="2920.2240000000002"/>
    <n v="6.56"/>
  </r>
  <r>
    <x v="1"/>
    <s v="Diptera"/>
    <s v="Simuliidae"/>
    <s v="Simulium  "/>
    <s v="Simulium  "/>
    <n v="50.58"/>
    <n v="22.103999999999999"/>
    <n v="101.084"/>
    <n v="12.75"/>
    <n v="644.85"/>
    <n v="281.82599999999996"/>
    <n v="1288.8210000000001"/>
    <n v="6.56"/>
  </r>
  <r>
    <x v="1"/>
    <s v="Diptera"/>
    <s v="Chironomidae"/>
    <m/>
    <s v="Tanypodinae"/>
    <n v="25.18"/>
    <n v="15.022"/>
    <n v="40.442"/>
    <n v="15.44"/>
    <n v="388.73"/>
    <n v="231.93968000000001"/>
    <n v="624.42448000000002"/>
    <n v="6.56"/>
  </r>
  <r>
    <x v="1"/>
    <s v="Ephemeroptera"/>
    <s v="Baetidae"/>
    <m/>
    <s v="Baetidae"/>
    <n v="32.07"/>
    <n v="17.2"/>
    <n v="48.8"/>
    <n v="12.6"/>
    <n v="404.26"/>
    <n v="216.72"/>
    <n v="614.88"/>
    <n v="6.56"/>
  </r>
  <r>
    <x v="1"/>
    <s v="Ephemeroptera"/>
    <s v="Leptophlebiidae"/>
    <s v="Paraleptophlebia "/>
    <s v="Paraleptophlebia "/>
    <n v="43.1"/>
    <n v="13.22"/>
    <n v="45.048000000000002"/>
    <n v="10.93"/>
    <n v="471.1"/>
    <n v="144.49459999999999"/>
    <n v="492.37464"/>
    <n v="6.56"/>
  </r>
  <r>
    <x v="1"/>
    <s v="Plecoptera"/>
    <s v="Perlidae"/>
    <s v="Doroneuria "/>
    <s v="Doroneuria theadora"/>
    <n v="34.200000000000003"/>
    <n v="0.85199999999999998"/>
    <n v="73.128"/>
    <n v="5"/>
    <n v="171"/>
    <n v="4.26"/>
    <n v="365.64"/>
    <n v="6.56"/>
  </r>
  <r>
    <x v="1"/>
    <s v="Coleoptera"/>
    <s v="Elmidae"/>
    <m/>
    <s v="Elmidae"/>
    <n v="114.09"/>
    <n v="85.847999999999999"/>
    <n v="147.38200000000001"/>
    <n v="2.42"/>
    <n v="276.58999999999997"/>
    <n v="207.75216"/>
    <n v="356.66444000000001"/>
    <n v="6.56"/>
  </r>
  <r>
    <x v="1"/>
    <s v="Annelida"/>
    <s v="Oligochaeta"/>
    <m/>
    <s v="Oligochaeta"/>
    <n v="82.35"/>
    <n v="66.072000000000003"/>
    <n v="95.695999999999998"/>
    <n v="3.47"/>
    <n v="285.52999999999997"/>
    <n v="229.26984000000002"/>
    <n v="332.06512000000004"/>
    <n v="6.56"/>
  </r>
  <r>
    <x v="1"/>
    <s v="Ephemeroptera"/>
    <s v="Ephemerellidae"/>
    <s v="Serratella"/>
    <s v="Serratella tibialis"/>
    <n v="31.03"/>
    <n v="16.181999999999999"/>
    <n v="62.996000000000002"/>
    <n v="5"/>
    <n v="155.13999999999999"/>
    <n v="80.91"/>
    <n v="314.98"/>
    <n v="6.56"/>
  </r>
  <r>
    <x v="1"/>
    <s v="Diptera"/>
    <s v="Ptychopteridae"/>
    <s v="Ptychoptera"/>
    <s v="Ptychoptera"/>
    <n v="13.71"/>
    <n v="1.9279999999999999"/>
    <n v="48.027999999999999"/>
    <n v="5"/>
    <n v="68.55"/>
    <n v="9.64"/>
    <n v="240.14"/>
    <n v="6.56"/>
  </r>
  <r>
    <x v="1"/>
    <s v="Plecoptera"/>
    <s v="Perlodidae"/>
    <s v="Rickera"/>
    <s v="Rickera sorpta"/>
    <n v="14.87"/>
    <n v="4.2780000000000014"/>
    <n v="46.638000000000012"/>
    <n v="5"/>
    <n v="74.34"/>
    <n v="21.390000000000008"/>
    <n v="233.19000000000005"/>
    <n v="6.56"/>
  </r>
  <r>
    <x v="1"/>
    <s v="Plecoptera"/>
    <s v="Nemouridae"/>
    <s v="Zapada "/>
    <s v="Zapada cinctipes"/>
    <n v="18.940000000000001"/>
    <n v="3.8279999999999998"/>
    <n v="42.363999999999997"/>
    <n v="4.7300000000000004"/>
    <n v="89.56"/>
    <n v="18.106439999999999"/>
    <n v="200.38172"/>
    <n v="6.56"/>
  </r>
  <r>
    <x v="1"/>
    <s v="Diptera"/>
    <s v="Tipulidae"/>
    <s v="Tipula /Holorusia"/>
    <s v="Tipula/Holorusia"/>
    <n v="11.82"/>
    <n v="2.1280000000000001"/>
    <n v="39.53"/>
    <n v="5"/>
    <n v="59.08"/>
    <n v="10.64"/>
    <n v="197.65"/>
    <n v="6.56"/>
  </r>
  <r>
    <x v="1"/>
    <s v="Plecoptera"/>
    <s v="Perlodidae"/>
    <s v="Cultus"/>
    <s v="Cultus"/>
    <n v="9.02"/>
    <n v="1.006"/>
    <n v="33.07"/>
    <n v="5"/>
    <n v="45.11"/>
    <n v="5.03"/>
    <n v="165.35"/>
    <n v="6.56"/>
  </r>
  <r>
    <x v="1"/>
    <s v="Ephemeroptera"/>
    <s v="Ephemerellidae"/>
    <s v="Drunella "/>
    <s v="Drunella coloradensis/flavilinae group"/>
    <n v="7.62"/>
    <n v="7.6180000000000003"/>
    <n v="30.472000000000001"/>
    <n v="5"/>
    <n v="38.090000000000003"/>
    <n v="38.090000000000003"/>
    <n v="152.36000000000001"/>
    <n v="6.56"/>
  </r>
  <r>
    <x v="1"/>
    <s v="Plecoptera"/>
    <s v="Chloroperlidae"/>
    <s v="Sweltsa"/>
    <s v="Sweltsa"/>
    <n v="14.04"/>
    <n v="4.9420000000000002"/>
    <n v="24.673999999999999"/>
    <n v="5.48"/>
    <n v="76.930000000000007"/>
    <n v="27.082160000000002"/>
    <n v="135.21352000000002"/>
    <n v="6.56"/>
  </r>
  <r>
    <x v="1"/>
    <s v="Coleoptera"/>
    <s v="Dytiscidae"/>
    <m/>
    <s v="Dytiscidae Adult"/>
    <n v="13.95"/>
    <n v="3.3860000000000001"/>
    <n v="24.922000000000001"/>
    <n v="5"/>
    <n v="69.75"/>
    <n v="16.93"/>
    <n v="124.61"/>
    <n v="6.56"/>
  </r>
  <r>
    <x v="1"/>
    <s v="Coleoptera"/>
    <s v="Elmidae"/>
    <s v="Narpus"/>
    <s v="Narpus"/>
    <n v="29.51"/>
    <n v="15.326000000000001"/>
    <n v="61.7"/>
    <n v="2.0099999999999998"/>
    <n v="59.32"/>
    <n v="30.805259999999997"/>
    <n v="124.017"/>
    <n v="6.56"/>
  </r>
  <r>
    <x v="1"/>
    <s v="Trichoptera"/>
    <s v="Rhyacophilidae"/>
    <s v="Rhyacophila "/>
    <s v="Rhyacophila angelita group"/>
    <n v="4.1399999999999997"/>
    <n v="0"/>
    <n v="20.7"/>
    <n v="5"/>
    <n v="20.7"/>
    <n v="0"/>
    <n v="103.5"/>
    <n v="6.56"/>
  </r>
  <r>
    <x v="1"/>
    <s v="Plecoptera"/>
    <s v="Nemouridae"/>
    <s v="Amphinemura/Malenka "/>
    <s v="Amphinemura/Malenka "/>
    <n v="8.2100000000000009"/>
    <n v="1.478"/>
    <n v="27.706"/>
    <n v="3.71"/>
    <n v="30.46"/>
    <n v="5.4833799999999995"/>
    <n v="102.78926"/>
    <n v="6.56"/>
  </r>
  <r>
    <x v="1"/>
    <s v="Ephemeroptera"/>
    <s v="Ephemerellidae"/>
    <m/>
    <s v="Ephemerellidae"/>
    <n v="6.85"/>
    <n v="1.764"/>
    <n v="19.62"/>
    <n v="5"/>
    <n v="34.25"/>
    <n v="8.82"/>
    <n v="98.100000000000009"/>
    <n v="6.56"/>
  </r>
  <r>
    <x v="1"/>
    <s v="Trichoptera"/>
    <s v="Limnephilidae"/>
    <s v="Amphicosmoecus "/>
    <s v="Amphicosmoecus canax"/>
    <n v="3.91"/>
    <n v="3.91"/>
    <n v="19.55"/>
    <n v="5"/>
    <n v="19.55"/>
    <n v="19.55"/>
    <n v="97.75"/>
    <n v="6.56"/>
  </r>
  <r>
    <x v="1"/>
    <s v="Coleoptera"/>
    <s v="Elmidae"/>
    <m/>
    <s v="Elmidae Adult"/>
    <n v="9.52"/>
    <n v="5.484"/>
    <n v="19.25"/>
    <n v="5"/>
    <n v="47.58"/>
    <n v="27.42"/>
    <n v="96.25"/>
    <n v="6.56"/>
  </r>
  <r>
    <x v="1"/>
    <s v="Trichoptera"/>
    <s v="Limnephilidae"/>
    <s v="Psychoglypha"/>
    <s v="Psychoglypha subborealis"/>
    <n v="4.7300000000000004"/>
    <n v="0"/>
    <n v="18.904"/>
    <n v="5"/>
    <n v="23.63"/>
    <n v="0"/>
    <n v="94.52"/>
    <n v="6.56"/>
  </r>
  <r>
    <x v="1"/>
    <s v="Plecoptera"/>
    <s v="Perlodidae"/>
    <s v="Diura "/>
    <s v="Diura "/>
    <n v="8.4"/>
    <n v="2.63"/>
    <n v="16.239999999999998"/>
    <n v="5"/>
    <n v="42.01"/>
    <n v="13.149999999999999"/>
    <n v="81.199999999999989"/>
    <n v="6.56"/>
  </r>
  <r>
    <x v="1"/>
    <s v="Diptera"/>
    <s v="Tipulidae"/>
    <s v="Limnophila "/>
    <s v="Limnophila "/>
    <n v="8.66"/>
    <n v="2.6"/>
    <n v="14.728"/>
    <n v="5"/>
    <n v="43.31"/>
    <n v="13"/>
    <n v="73.64"/>
    <n v="6.56"/>
  </r>
  <r>
    <x v="1"/>
    <s v="Trichoptera"/>
    <s v="Limnephilidae"/>
    <s v="Homophylax"/>
    <s v="Homophylax"/>
    <n v="2.92"/>
    <n v="0"/>
    <n v="14.62"/>
    <n v="5"/>
    <n v="14.62"/>
    <n v="0"/>
    <n v="73.099999999999994"/>
    <n v="6.56"/>
  </r>
  <r>
    <x v="1"/>
    <s v="Veneroida"/>
    <s v="Sphaeriidae"/>
    <s v="Pisidium "/>
    <s v="Pisidium "/>
    <n v="8.76"/>
    <n v="3.254"/>
    <n v="13.513999999999999"/>
    <n v="5"/>
    <n v="43.81"/>
    <n v="16.27"/>
    <n v="67.569999999999993"/>
    <n v="6.56"/>
  </r>
  <r>
    <x v="1"/>
    <s v="Trichoptera"/>
    <s v="Lepidostomatidae"/>
    <s v="Lepidostoma "/>
    <s v="Lepidostoma "/>
    <n v="2.48"/>
    <n v="2.3759999999999999"/>
    <n v="12.192"/>
    <n v="5"/>
    <n v="12.4"/>
    <n v="11.879999999999999"/>
    <n v="60.96"/>
    <n v="6.56"/>
  </r>
  <r>
    <x v="1"/>
    <s v="Ephemeroptera"/>
    <s v="Heptageniidae"/>
    <m/>
    <s v="Heptageniidae"/>
    <n v="6.54"/>
    <n v="2.2799999999999998"/>
    <n v="11.554"/>
    <n v="5"/>
    <n v="32.71"/>
    <n v="11.399999999999999"/>
    <n v="57.77"/>
    <n v="6.56"/>
  </r>
  <r>
    <x v="1"/>
    <s v="Ephemeroptera"/>
    <s v="Ephemerellidae"/>
    <s v="Ephemerella"/>
    <s v="Ephemerella"/>
    <n v="2.2599999999999998"/>
    <n v="0"/>
    <n v="11.3"/>
    <n v="5"/>
    <n v="11.3"/>
    <n v="0"/>
    <n v="56.5"/>
    <n v="6.56"/>
  </r>
  <r>
    <x v="1"/>
    <s v="Trichoptera"/>
    <s v="Brachycentridae"/>
    <s v="Brachycentrus"/>
    <s v="Brachycentrus americanus"/>
    <n v="3.4"/>
    <n v="0.81600000000000006"/>
    <n v="11.144"/>
    <n v="5"/>
    <n v="16.989999999999998"/>
    <n v="4.08"/>
    <n v="55.72"/>
    <n v="6.56"/>
  </r>
  <r>
    <x v="1"/>
    <s v="Trichoptera"/>
    <s v="Brachycentridae"/>
    <s v="Micrasema "/>
    <s v="Micrasema "/>
    <n v="0.84"/>
    <n v="0.84399999999999997"/>
    <n v="10.923999999999999"/>
    <n v="5"/>
    <n v="4.22"/>
    <n v="4.22"/>
    <n v="54.62"/>
    <n v="6.56"/>
  </r>
  <r>
    <x v="1"/>
    <s v="Trichoptera"/>
    <s v="Rhyacophilidae"/>
    <s v="Rhyacophila "/>
    <s v="Rhyacophila alberta group"/>
    <n v="1.91"/>
    <n v="0"/>
    <n v="9.5399999999999991"/>
    <n v="5"/>
    <n v="9.5399999999999991"/>
    <n v="0"/>
    <n v="47.699999999999996"/>
    <n v="6.56"/>
  </r>
  <r>
    <x v="1"/>
    <s v="Trichoptera"/>
    <s v="Limnephilidae"/>
    <m/>
    <s v="Limnephilidae"/>
    <n v="3.6"/>
    <n v="0.28199999999999997"/>
    <n v="9.39"/>
    <n v="5"/>
    <n v="17.98"/>
    <n v="1.41"/>
    <n v="46.95"/>
    <n v="6.56"/>
  </r>
  <r>
    <x v="1"/>
    <s v="Ephemeroptera"/>
    <s v="Heptageniidae"/>
    <s v="Cinygmula"/>
    <s v="Cinygmula"/>
    <n v="5.89"/>
    <n v="2.8519999999999999"/>
    <n v="8.1419999999999995"/>
    <n v="5"/>
    <n v="29.47"/>
    <n v="14.26"/>
    <n v="40.709999999999994"/>
    <n v="6.56"/>
  </r>
  <r>
    <x v="1"/>
    <s v="Megaloptera"/>
    <s v="Sialidae"/>
    <s v="Sialis"/>
    <s v="Sialis"/>
    <n v="4.7300000000000004"/>
    <n v="3.14"/>
    <n v="8.1280000000000001"/>
    <n v="5"/>
    <n v="23.64"/>
    <n v="15.700000000000001"/>
    <n v="40.64"/>
    <n v="6.56"/>
  </r>
  <r>
    <x v="1"/>
    <s v="Trichoptera"/>
    <s v="Rhyacophilidae"/>
    <s v="Rhyacophila "/>
    <s v="Rhyacophila vofixa"/>
    <n v="1.88"/>
    <n v="0"/>
    <n v="7.5280000000000014"/>
    <n v="5"/>
    <n v="9.41"/>
    <n v="0"/>
    <n v="37.640000000000008"/>
    <n v="6.56"/>
  </r>
  <r>
    <x v="1"/>
    <s v="Trichoptera"/>
    <s v="Hydroptilidae"/>
    <s v="Ochrotrichia "/>
    <s v="Ochrotrichia "/>
    <n v="1.37"/>
    <n v="0"/>
    <n v="6.87"/>
    <n v="5"/>
    <n v="6.87"/>
    <n v="0"/>
    <n v="34.35"/>
    <n v="6.56"/>
  </r>
  <r>
    <x v="1"/>
    <s v="Coleoptera"/>
    <s v="Hydrochidae"/>
    <m/>
    <s v="Hydrochidae"/>
    <n v="1.63"/>
    <n v="0"/>
    <n v="6.5280000000000014"/>
    <n v="5"/>
    <n v="8.16"/>
    <n v="0"/>
    <n v="32.640000000000008"/>
    <n v="6.56"/>
  </r>
  <r>
    <x v="1"/>
    <s v="Plecoptera"/>
    <s v="Nemouridae"/>
    <m/>
    <s v="Nemouridae"/>
    <n v="2.41"/>
    <n v="3.5999999999999997E-2"/>
    <n v="5.9660000000000002"/>
    <n v="5"/>
    <n v="12.07"/>
    <n v="0.18"/>
    <n v="29.830000000000002"/>
    <n v="6.56"/>
  </r>
  <r>
    <x v="1"/>
    <s v="Diptera"/>
    <s v="Chironomidae"/>
    <m/>
    <s v="Orthocladinae"/>
    <n v="6.88"/>
    <n v="2.6680000000000001"/>
    <n v="5.1840000000000002"/>
    <n v="5.19"/>
    <n v="35.72"/>
    <n v="13.846920000000003"/>
    <n v="26.904960000000003"/>
    <n v="6.56"/>
  </r>
  <r>
    <x v="1"/>
    <s v="Diptera"/>
    <s v="Ceratopogonidae"/>
    <m/>
    <s v="Ceratopogoninae"/>
    <n v="3.38"/>
    <n v="1.266"/>
    <n v="4.7939999999999996"/>
    <n v="5"/>
    <n v="16.88"/>
    <n v="6.33"/>
    <n v="23.97"/>
    <n v="6.56"/>
  </r>
  <r>
    <x v="1"/>
    <s v="Diptera"/>
    <s v="Tabanidae"/>
    <m/>
    <s v="Tabanidae"/>
    <n v="0.89"/>
    <n v="0"/>
    <n v="4.43"/>
    <n v="5"/>
    <n v="4.43"/>
    <n v="0"/>
    <n v="22.15"/>
    <n v="6.56"/>
  </r>
  <r>
    <x v="1"/>
    <s v="Coleoptera"/>
    <s v="Dytiscidae"/>
    <m/>
    <s v="Dytiscidae"/>
    <n v="0.84"/>
    <n v="0"/>
    <n v="3.86"/>
    <n v="5"/>
    <n v="4.21"/>
    <n v="0"/>
    <n v="19.3"/>
    <n v="6.56"/>
  </r>
  <r>
    <x v="1"/>
    <s v="Plecoptera"/>
    <s v="Chloroperlidae"/>
    <s v="Alloperla"/>
    <s v="Alloperla"/>
    <n v="0.85"/>
    <n v="0"/>
    <n v="3.3839999999999999"/>
    <n v="5"/>
    <n v="4.2300000000000004"/>
    <n v="0"/>
    <n v="16.919999999999998"/>
    <n v="6.56"/>
  </r>
  <r>
    <x v="1"/>
    <s v="Plecoptera"/>
    <m/>
    <m/>
    <s v="Plecoptera"/>
    <n v="1.56"/>
    <n v="0.48799999999999999"/>
    <n v="3.024"/>
    <n v="5"/>
    <n v="7.79"/>
    <n v="2.44"/>
    <n v="15.120000000000001"/>
    <n v="6.56"/>
  </r>
  <r>
    <x v="1"/>
    <s v="Trichoptera"/>
    <s v="Rhyacophilidae"/>
    <s v="Rhyacophila"/>
    <s v="Rhyacophila verrula group"/>
    <n v="0.73"/>
    <n v="0"/>
    <n v="2.9359999999999999"/>
    <n v="5"/>
    <n v="3.67"/>
    <n v="0"/>
    <n v="14.68"/>
    <n v="6.56"/>
  </r>
  <r>
    <x v="1"/>
    <s v="Diptera"/>
    <s v="Psychodidae"/>
    <s v="Pericoma "/>
    <s v="Pericoma "/>
    <n v="1.05"/>
    <n v="0.39800000000000002"/>
    <n v="2.74"/>
    <n v="5"/>
    <n v="5.23"/>
    <n v="1.9900000000000002"/>
    <n v="13.700000000000001"/>
    <n v="6.56"/>
  </r>
  <r>
    <x v="1"/>
    <s v="Amphipoda"/>
    <s v="Gammaridae"/>
    <s v="Gammarus "/>
    <s v="Gammarus"/>
    <n v="0.65"/>
    <n v="0"/>
    <n v="2.6160000000000001"/>
    <n v="5"/>
    <n v="3.27"/>
    <n v="0"/>
    <n v="13.08"/>
    <n v="6.56"/>
  </r>
  <r>
    <x v="1"/>
    <s v="Diptera"/>
    <s v="Tipulidae"/>
    <m/>
    <s v="Tipulidae"/>
    <n v="1.02"/>
    <n v="0.49400000000000011"/>
    <n v="2.56"/>
    <n v="5"/>
    <n v="5.09"/>
    <n v="2.4700000000000006"/>
    <n v="12.8"/>
    <n v="6.56"/>
  </r>
  <r>
    <x v="1"/>
    <s v="Plecoptera"/>
    <s v="Perlodidae"/>
    <m/>
    <s v="Perlodidae"/>
    <n v="0.48"/>
    <n v="0"/>
    <n v="2.41"/>
    <n v="5"/>
    <n v="2.41"/>
    <n v="0"/>
    <n v="12.05"/>
    <n v="6.56"/>
  </r>
  <r>
    <x v="1"/>
    <s v="Ephemeroptera"/>
    <s v="Ameletidae"/>
    <s v="Ameletus "/>
    <s v="Ameletus "/>
    <n v="0.57999999999999996"/>
    <n v="0"/>
    <n v="2.3039999999999998"/>
    <n v="5"/>
    <n v="2.88"/>
    <n v="0"/>
    <n v="11.52"/>
    <n v="6.56"/>
  </r>
  <r>
    <x v="1"/>
    <s v="Diptera"/>
    <s v="Chironomidae"/>
    <m/>
    <s v="Chironominae"/>
    <n v="2.84"/>
    <n v="1.474"/>
    <n v="4.4000000000000004"/>
    <n v="2.09"/>
    <n v="5.94"/>
    <n v="3.08066"/>
    <n v="9.1959999999999997"/>
    <n v="6.56"/>
  </r>
  <r>
    <x v="1"/>
    <s v="Coleoptera"/>
    <s v="Curculionidae"/>
    <m/>
    <s v="Curculionidae Adult"/>
    <n v="0.3"/>
    <n v="0"/>
    <n v="1.208"/>
    <n v="5"/>
    <n v="1.51"/>
    <n v="0"/>
    <n v="6.04"/>
    <n v="6.56"/>
  </r>
  <r>
    <x v="1"/>
    <s v="Trichoptera"/>
    <s v="Rhyacophilidae"/>
    <s v="Rhyacophila "/>
    <s v="Rhyacophila "/>
    <n v="0.25"/>
    <n v="2.1999999999999999E-2"/>
    <n v="1.1299999999999999"/>
    <n v="5"/>
    <n v="1.24"/>
    <n v="0.10999999999999999"/>
    <n v="5.6499999999999995"/>
    <n v="6.56"/>
  </r>
  <r>
    <x v="1"/>
    <s v="Ostracoda"/>
    <m/>
    <m/>
    <s v="Ostracoda"/>
    <n v="0.48"/>
    <n v="0.13200000000000001"/>
    <n v="1.08"/>
    <n v="5"/>
    <n v="2.39"/>
    <n v="0.66"/>
    <n v="5.4"/>
    <n v="6.56"/>
  </r>
  <r>
    <x v="1"/>
    <s v="Diptera"/>
    <s v="Muscidae"/>
    <m/>
    <s v="Muscidae"/>
    <n v="0.26"/>
    <n v="0"/>
    <n v="1.048"/>
    <n v="5"/>
    <n v="1.31"/>
    <n v="0"/>
    <n v="5.24"/>
    <n v="6.56"/>
  </r>
  <r>
    <x v="1"/>
    <s v="Trichoptera"/>
    <s v="Limnephilidae"/>
    <s v="Clostoeca "/>
    <s v="Clostoeca disjuncta"/>
    <n v="0.2"/>
    <n v="0"/>
    <n v="1"/>
    <n v="5"/>
    <n v="1"/>
    <n v="0"/>
    <n v="5"/>
    <n v="6.56"/>
  </r>
  <r>
    <x v="1"/>
    <s v="Diptera"/>
    <s v="Tipulidae"/>
    <s v="Dicranota "/>
    <s v="Dicranota "/>
    <n v="0.2"/>
    <n v="0"/>
    <n v="0.99"/>
    <n v="5"/>
    <n v="0.99"/>
    <n v="0"/>
    <n v="4.95"/>
    <n v="6.56"/>
  </r>
  <r>
    <x v="1"/>
    <s v="Plecoptera"/>
    <s v="Capniidae"/>
    <m/>
    <s v="Capniidae"/>
    <n v="0.19"/>
    <n v="0"/>
    <n v="0.97"/>
    <n v="5"/>
    <n v="0.97"/>
    <n v="0"/>
    <n v="4.8499999999999996"/>
    <n v="6.56"/>
  </r>
  <r>
    <x v="1"/>
    <s v="Ephemeroptera"/>
    <s v="Heptageniidae"/>
    <s v="Cinygma"/>
    <s v="Cinygma"/>
    <n v="0.18"/>
    <n v="0"/>
    <n v="0.9"/>
    <n v="5"/>
    <n v="0.9"/>
    <n v="0"/>
    <n v="4.5"/>
    <n v="6.56"/>
  </r>
  <r>
    <x v="1"/>
    <s v="Diptera"/>
    <s v="Dixidae"/>
    <m/>
    <s v="Dixidae"/>
    <n v="0.12"/>
    <n v="0"/>
    <n v="0.57999999999999996"/>
    <n v="5"/>
    <n v="0.57999999999999996"/>
    <n v="0"/>
    <n v="2.9"/>
    <n v="6.56"/>
  </r>
  <r>
    <x v="1"/>
    <s v="Plecoptera"/>
    <s v="Leuctridae"/>
    <m/>
    <s v="Leuctridae"/>
    <n v="0.1"/>
    <n v="0"/>
    <n v="0.40799999999999997"/>
    <n v="5"/>
    <n v="0.51"/>
    <n v="0"/>
    <n v="2.04"/>
    <n v="6.56"/>
  </r>
  <r>
    <x v="1"/>
    <s v="Trombidiformes"/>
    <s v="Hydrachnidia"/>
    <m/>
    <s v="Hydrachnidia"/>
    <n v="0.11"/>
    <n v="2.8000000000000001E-2"/>
    <n v="0.4"/>
    <n v="5"/>
    <n v="0.54"/>
    <n v="0.14000000000000001"/>
    <n v="2"/>
    <n v="6.56"/>
  </r>
  <r>
    <x v="1"/>
    <s v="Plecoptera"/>
    <s v="Capniidae"/>
    <s v="Paracapnia "/>
    <s v="Paracapnia "/>
    <n v="7.0000000000000007E-2"/>
    <n v="7.3999999999999996E-2"/>
    <n v="0.37"/>
    <n v="5"/>
    <n v="0.37"/>
    <n v="0.37"/>
    <n v="1.85"/>
    <n v="6.56"/>
  </r>
  <r>
    <x v="1"/>
    <s v="Coleoptera"/>
    <s v="Dytiscidae"/>
    <s v="Agabus"/>
    <s v="Agabus hydrotrupes"/>
    <n v="0.06"/>
    <n v="0"/>
    <n v="0.35"/>
    <n v="5"/>
    <n v="0.28999999999999998"/>
    <n v="0"/>
    <n v="1.75"/>
    <n v="6.56"/>
  </r>
  <r>
    <x v="1"/>
    <s v="Plecoptera"/>
    <s v="Chloroperlidae"/>
    <s v="Kathroperla"/>
    <s v="Kathroperla"/>
    <n v="0.06"/>
    <n v="0"/>
    <n v="0.32"/>
    <n v="5"/>
    <n v="0.32"/>
    <n v="0"/>
    <n v="1.6"/>
    <n v="6.56"/>
  </r>
  <r>
    <x v="1"/>
    <s v="Trichoptera"/>
    <s v="Polycentropodidae"/>
    <m/>
    <s v="Polycentropodidae"/>
    <n v="0.05"/>
    <n v="0"/>
    <n v="0.216"/>
    <n v="5"/>
    <n v="0.27"/>
    <n v="0"/>
    <n v="1.08"/>
    <n v="6.56"/>
  </r>
  <r>
    <x v="1"/>
    <s v="Plecoptera"/>
    <s v="Chloroperlidae"/>
    <m/>
    <s v="Chloroperlidae"/>
    <n v="0.05"/>
    <n v="0"/>
    <n v="0.192"/>
    <n v="5"/>
    <n v="0.24"/>
    <n v="0"/>
    <n v="0.96"/>
    <n v="6.56"/>
  </r>
  <r>
    <x v="1"/>
    <s v="Diptera"/>
    <m/>
    <m/>
    <s v="Diptera"/>
    <n v="0.03"/>
    <n v="0"/>
    <n v="0.16"/>
    <n v="5"/>
    <n v="0.16"/>
    <n v="0"/>
    <n v="0.8"/>
    <n v="6.56"/>
  </r>
  <r>
    <x v="1"/>
    <s v="Trichoptera"/>
    <m/>
    <m/>
    <s v="Trichoptera"/>
    <n v="0.03"/>
    <n v="0"/>
    <n v="0.16"/>
    <n v="5"/>
    <n v="0.16"/>
    <n v="0"/>
    <n v="0.8"/>
    <n v="6.56"/>
  </r>
  <r>
    <x v="1"/>
    <s v="Plecoptera"/>
    <s v="Nemouridae"/>
    <s v="Zapada "/>
    <s v="Zapada oregonensis group"/>
    <n v="0.03"/>
    <n v="0"/>
    <n v="0.14000000000000001"/>
    <n v="4.7300000000000004"/>
    <n v="0.13"/>
    <n v="0"/>
    <n v="0.66220000000000012"/>
    <n v="6.56"/>
  </r>
  <r>
    <x v="1"/>
    <s v="Coleoptera"/>
    <m/>
    <m/>
    <s v="Coleoptera"/>
    <n v="0.01"/>
    <n v="0"/>
    <n v="0.05"/>
    <n v="5"/>
    <n v="0.05"/>
    <n v="0"/>
    <n v="0.25"/>
    <n v="6.56"/>
  </r>
  <r>
    <x v="2"/>
    <s v="Diptera"/>
    <s v="Ptychopteridae"/>
    <s v="Ptychoptera"/>
    <s v="Ptychoptera"/>
    <n v="2890.23"/>
    <n v="1188.113333333333"/>
    <n v="4097.8233333333328"/>
    <n v="3.55"/>
    <n v="10246.16"/>
    <n v="4217.8023333333322"/>
    <n v="14547.272833333331"/>
    <n v="4.97"/>
  </r>
  <r>
    <x v="2"/>
    <s v="Diptera"/>
    <s v="Simuliidae"/>
    <s v="Simulium  "/>
    <s v="Simulium  "/>
    <n v="24.12"/>
    <n v="1.31"/>
    <n v="279.39166666666671"/>
    <n v="27.56"/>
    <n v="664.77"/>
    <n v="36.1036"/>
    <n v="7700.034333333334"/>
    <n v="4.97"/>
  </r>
  <r>
    <x v="2"/>
    <s v="Ephemeroptera"/>
    <s v="Baetidae"/>
    <m/>
    <s v="Baetidae"/>
    <n v="20.83"/>
    <n v="6.415"/>
    <n v="109.9533333333333"/>
    <n v="46.03"/>
    <n v="958.87"/>
    <n v="295.28244999999998"/>
    <n v="5061.1519333333317"/>
    <n v="4.97"/>
  </r>
  <r>
    <x v="2"/>
    <s v="Diptera"/>
    <s v="Chironomidae"/>
    <m/>
    <s v="Chironominae"/>
    <n v="194.33"/>
    <n v="70.990000000000009"/>
    <n v="283.21499999999997"/>
    <n v="14.4"/>
    <n v="2797.47"/>
    <n v="1022.2560000000002"/>
    <n v="4078.2959999999998"/>
    <n v="4.97"/>
  </r>
  <r>
    <x v="2"/>
    <s v="Annelida"/>
    <s v="Oligochaeta"/>
    <m/>
    <s v="Oligochaeta"/>
    <n v="277.06"/>
    <n v="100.2766666666667"/>
    <n v="388.00666666666672"/>
    <n v="3.47"/>
    <n v="960.71"/>
    <n v="347.96003333333346"/>
    <n v="1346.3831333333335"/>
    <n v="4.97"/>
  </r>
  <r>
    <x v="2"/>
    <s v="Trichoptera"/>
    <s v="Rhyacophilidae"/>
    <s v="Rhyacophila"/>
    <s v="Rhyacophila brunnea-vemna group"/>
    <n v="89.74"/>
    <n v="40.536666666666669"/>
    <n v="138.5333333333333"/>
    <n v="9.06"/>
    <n v="812.85"/>
    <n v="367.26220000000006"/>
    <n v="1255.1119999999999"/>
    <n v="4.97"/>
  </r>
  <r>
    <x v="2"/>
    <s v="Diptera"/>
    <s v="Chironomidae"/>
    <m/>
    <s v="Orthocladinae"/>
    <n v="69.319999999999993"/>
    <n v="35.178333333333342"/>
    <n v="93.963333333333338"/>
    <n v="13.35"/>
    <n v="925.09"/>
    <n v="469.63075000000009"/>
    <n v="1254.4105"/>
    <n v="4.97"/>
  </r>
  <r>
    <x v="2"/>
    <s v="Diptera"/>
    <s v="Chironomidae"/>
    <m/>
    <s v="Tanypodinae"/>
    <n v="40.47"/>
    <n v="23.01"/>
    <n v="57.036666666666669"/>
    <n v="15.44"/>
    <n v="624.82000000000005"/>
    <n v="355.27440000000001"/>
    <n v="880.6461333333333"/>
    <n v="4.97"/>
  </r>
  <r>
    <x v="2"/>
    <s v="Plecoptera"/>
    <s v="Perlodidae"/>
    <s v="Diura "/>
    <s v="Diura "/>
    <n v="70.19"/>
    <n v="25.608333333333331"/>
    <n v="121.8016666666667"/>
    <n v="5"/>
    <n v="350.93"/>
    <n v="128.04166666666666"/>
    <n v="609.00833333333355"/>
    <n v="4.97"/>
  </r>
  <r>
    <x v="2"/>
    <s v="Trichoptera"/>
    <s v="Limnephilidae"/>
    <s v="Dicosmoecus "/>
    <s v="Dicosmoecus "/>
    <n v="21.1"/>
    <n v="0.72833333333333339"/>
    <n v="103.7"/>
    <n v="5"/>
    <n v="105.52"/>
    <n v="3.6416666666666671"/>
    <n v="518.5"/>
    <n v="4.97"/>
  </r>
  <r>
    <x v="2"/>
    <s v="Trichoptera"/>
    <s v="Limnephilidae"/>
    <s v="Dicosmoecus "/>
    <s v="Dicosmoecus atripes"/>
    <n v="20.79"/>
    <n v="10.07666666666667"/>
    <n v="95.81"/>
    <n v="5"/>
    <n v="103.97"/>
    <n v="50.383333333333347"/>
    <n v="479.05"/>
    <n v="4.97"/>
  </r>
  <r>
    <x v="2"/>
    <s v="Ephemeroptera"/>
    <s v="Ephemerellidae"/>
    <s v="Ephemerella"/>
    <s v="Ephemerella"/>
    <n v="12.72"/>
    <n v="4.7650000000000006"/>
    <n v="90.478333333333325"/>
    <n v="5"/>
    <n v="63.59"/>
    <n v="23.825000000000003"/>
    <n v="452.39166666666665"/>
    <n v="4.97"/>
  </r>
  <r>
    <x v="2"/>
    <s v="Veneroida"/>
    <s v="Sphaeriidae"/>
    <s v="Psidium"/>
    <s v="Psidium"/>
    <n v="50.36"/>
    <n v="26.88"/>
    <n v="65.66"/>
    <n v="6.74"/>
    <n v="339.31"/>
    <n v="181.1712"/>
    <n v="442.54840000000002"/>
    <n v="4.97"/>
  </r>
  <r>
    <x v="2"/>
    <s v="Coleoptera"/>
    <s v="Elmidae"/>
    <s v="Heterlimnius"/>
    <s v="Heterlimnius"/>
    <n v="81.2"/>
    <n v="39.041666666666671"/>
    <n v="161.23333333333341"/>
    <n v="2.74"/>
    <n v="222.87"/>
    <n v="106.97416666666669"/>
    <n v="441.77933333333357"/>
    <n v="4.97"/>
  </r>
  <r>
    <x v="2"/>
    <s v="Ephemeroptera"/>
    <s v="Siphlonuridae"/>
    <s v="Siphlonurus"/>
    <s v="Siphlonurus"/>
    <n v="15.97"/>
    <n v="1.5166666666666671"/>
    <n v="76.050000000000011"/>
    <n v="5"/>
    <n v="79.84"/>
    <n v="7.5833333333333357"/>
    <n v="380.25000000000006"/>
    <n v="4.97"/>
  </r>
  <r>
    <x v="2"/>
    <s v="Plecoptera"/>
    <s v="Perlidae"/>
    <s v="Doroneuria "/>
    <s v="Doroneuria "/>
    <n v="15.16"/>
    <n v="0"/>
    <n v="75.8"/>
    <n v="5"/>
    <n v="75.8"/>
    <n v="0"/>
    <n v="379"/>
    <n v="4.97"/>
  </r>
  <r>
    <x v="2"/>
    <s v="Trichoptera"/>
    <s v="Limnephilidae"/>
    <s v="Clostoeca "/>
    <s v="Clostoeca disjuncta"/>
    <n v="14.72"/>
    <n v="0"/>
    <n v="73.599999999999994"/>
    <n v="5"/>
    <n v="73.599999999999994"/>
    <n v="0"/>
    <n v="368"/>
    <n v="4.97"/>
  </r>
  <r>
    <x v="2"/>
    <s v="Ephemeroptera"/>
    <s v="Ameletidae"/>
    <s v="Ameletus "/>
    <s v="Ameletus"/>
    <n v="11.51"/>
    <n v="5.6083333333333334"/>
    <n v="38.545000000000002"/>
    <n v="8.49"/>
    <n v="97.81"/>
    <n v="47.614750000000001"/>
    <n v="327.24705"/>
    <n v="4.97"/>
  </r>
  <r>
    <x v="2"/>
    <s v="Ephemeroptera"/>
    <s v="Ephemerellidae"/>
    <s v="Drunella"/>
    <s v="Drunella"/>
    <n v="13.16"/>
    <n v="0.88666666666666671"/>
    <n v="61.391666666666673"/>
    <n v="5"/>
    <n v="65.819999999999993"/>
    <n v="4.4333333333333336"/>
    <n v="306.95833333333337"/>
    <n v="4.97"/>
  </r>
  <r>
    <x v="2"/>
    <s v="Ephemeroptera"/>
    <s v="Ephemerellidae"/>
    <s v="Serratella"/>
    <s v="Serratella"/>
    <n v="20.12"/>
    <n v="12.72833333333333"/>
    <n v="26.821666666666669"/>
    <n v="10.67"/>
    <n v="214.69"/>
    <n v="135.81131666666664"/>
    <n v="286.18718333333334"/>
    <n v="4.97"/>
  </r>
  <r>
    <x v="2"/>
    <s v="Coleoptera"/>
    <s v="Elmidae"/>
    <s v="Cleptelmis"/>
    <s v="Cleptelmis addenda Adult"/>
    <n v="9.36"/>
    <n v="1.81"/>
    <n v="57.075000000000003"/>
    <n v="5"/>
    <n v="46.8"/>
    <n v="9.0500000000000007"/>
    <n v="285.375"/>
    <n v="4.97"/>
  </r>
  <r>
    <x v="2"/>
    <s v="Coleoptera"/>
    <s v="Elmidae"/>
    <s v="Cleptelmis"/>
    <s v="Cleptelmis addenda"/>
    <n v="35.26"/>
    <n v="21.84333333333333"/>
    <n v="101.3366666666667"/>
    <n v="2.74"/>
    <n v="96.79"/>
    <n v="59.850733333333331"/>
    <n v="277.66246666666677"/>
    <n v="4.97"/>
  </r>
  <r>
    <x v="2"/>
    <s v="Diptera"/>
    <s v="Simuliidae"/>
    <s v="Prosimulium "/>
    <s v="Prosimulium "/>
    <n v="6.79"/>
    <n v="0.17499999999999999"/>
    <n v="55.3"/>
    <n v="5"/>
    <n v="33.94"/>
    <n v="0.875"/>
    <n v="276.5"/>
    <n v="4.97"/>
  </r>
  <r>
    <x v="2"/>
    <s v="Plecoptera"/>
    <s v="Perlodidae"/>
    <s v="Rickera"/>
    <s v="Rickera sorpta"/>
    <n v="3.91"/>
    <n v="0"/>
    <n v="39.108333333333327"/>
    <n v="5"/>
    <n v="19.55"/>
    <n v="0"/>
    <n v="195.54166666666663"/>
    <n v="4.97"/>
  </r>
  <r>
    <x v="2"/>
    <s v="Diptera"/>
    <s v="Tipulidae"/>
    <s v="Limnophila "/>
    <s v="Limnophila "/>
    <n v="26.28"/>
    <n v="13.36166666666667"/>
    <n v="38.303333333333342"/>
    <n v="5"/>
    <n v="131.38"/>
    <n v="66.808333333333351"/>
    <n v="191.51666666666671"/>
    <n v="4.97"/>
  </r>
  <r>
    <x v="2"/>
    <s v="Ephemeroptera"/>
    <s v="Heptageniidae"/>
    <m/>
    <s v="Heptageniidae"/>
    <n v="5"/>
    <n v="0.79333333333333333"/>
    <n v="35.25333333333333"/>
    <n v="5"/>
    <n v="25.01"/>
    <n v="3.9666666666666668"/>
    <n v="176.26666666666665"/>
    <n v="4.97"/>
  </r>
  <r>
    <x v="2"/>
    <s v="Ephemeroptera"/>
    <s v="Ephemerellidae"/>
    <s v="Drunella "/>
    <s v="Drunella coloradensis/flavilinae group"/>
    <n v="6.87"/>
    <n v="3.0833333333333339"/>
    <n v="33.39"/>
    <n v="5"/>
    <n v="34.36"/>
    <n v="15.41666666666667"/>
    <n v="166.95"/>
    <n v="4.97"/>
  </r>
  <r>
    <x v="2"/>
    <s v="Diptera"/>
    <s v="Tipulidae"/>
    <s v="Tipula /Holorusia"/>
    <s v="Tipula/Holorusia"/>
    <n v="11.81"/>
    <n v="2.6083333333333329"/>
    <n v="30.201666666666672"/>
    <n v="5"/>
    <n v="59.03"/>
    <n v="13.041666666666664"/>
    <n v="151.00833333333335"/>
    <n v="4.97"/>
  </r>
  <r>
    <x v="2"/>
    <s v="Plecoptera"/>
    <s v="Perlodidae"/>
    <m/>
    <s v="Perlodidae"/>
    <n v="4.3"/>
    <n v="1.0449999999999999"/>
    <n v="26.83666666666667"/>
    <n v="5"/>
    <n v="21.51"/>
    <n v="5.2249999999999996"/>
    <n v="134.18333333333334"/>
    <n v="4.97"/>
  </r>
  <r>
    <x v="2"/>
    <s v="Ephemeroptera"/>
    <s v="Leptophlebiidae"/>
    <s v="Paraleptophlebia "/>
    <s v="Paraleptophlebia "/>
    <n v="11.23"/>
    <n v="5.3449999999999998"/>
    <n v="18.876666666666669"/>
    <n v="7.04"/>
    <n v="79.05"/>
    <n v="37.628799999999998"/>
    <n v="132.89173333333335"/>
    <n v="4.97"/>
  </r>
  <r>
    <x v="2"/>
    <s v="Trichoptera"/>
    <s v="Limnephilidae"/>
    <s v="Dicosmoecus "/>
    <s v="Dicosmoecus gilvipes"/>
    <n v="4.37"/>
    <n v="0"/>
    <n v="26.22"/>
    <n v="5"/>
    <n v="21.85"/>
    <n v="0"/>
    <n v="131.1"/>
    <n v="4.97"/>
  </r>
  <r>
    <x v="2"/>
    <s v="Coleoptera"/>
    <s v="Dytiscidae"/>
    <s v="Agabus"/>
    <s v="Agabus"/>
    <n v="5.18"/>
    <n v="0"/>
    <n v="25.925000000000001"/>
    <n v="5"/>
    <n v="25.92"/>
    <n v="0"/>
    <n v="129.625"/>
    <n v="4.97"/>
  </r>
  <r>
    <x v="2"/>
    <s v="Plecoptera"/>
    <s v="Chloroperlidae"/>
    <s v="Sweltsa"/>
    <s v="Sweltsa"/>
    <n v="12.69"/>
    <n v="5.4366666666666674"/>
    <n v="20.83666666666667"/>
    <n v="5.85"/>
    <n v="74.239999999999995"/>
    <n v="31.804500000000001"/>
    <n v="121.89450000000001"/>
    <n v="4.97"/>
  </r>
  <r>
    <x v="2"/>
    <s v="Trichoptera"/>
    <s v="Limnephilidae"/>
    <s v="Ecclisomyia "/>
    <s v="Ecclisomyia "/>
    <n v="14.18"/>
    <n v="2.9750000000000001"/>
    <n v="21.641666666666669"/>
    <n v="5"/>
    <n v="70.88"/>
    <n v="14.875"/>
    <n v="108.20833333333334"/>
    <n v="4.97"/>
  </r>
  <r>
    <x v="2"/>
    <s v="Trichoptera"/>
    <s v="Brachycentridae"/>
    <s v="Micrasema "/>
    <s v="Micrasema "/>
    <n v="24.03"/>
    <n v="12.175000000000001"/>
    <n v="35.673333333333332"/>
    <n v="2.82"/>
    <n v="67.66"/>
    <n v="34.333500000000001"/>
    <n v="100.5988"/>
    <n v="4.97"/>
  </r>
  <r>
    <x v="2"/>
    <s v="Plecoptera"/>
    <s v="Nemouridae"/>
    <s v="Soyedina"/>
    <s v="Soyedina"/>
    <n v="2"/>
    <n v="0"/>
    <n v="19.991666666666671"/>
    <n v="5"/>
    <n v="10"/>
    <n v="0"/>
    <n v="99.958333333333357"/>
    <n v="4.97"/>
  </r>
  <r>
    <x v="2"/>
    <s v="Trichoptera"/>
    <s v="Limnephilidae"/>
    <m/>
    <s v="Limnephilidae"/>
    <n v="4.9800000000000004"/>
    <n v="0.82500000000000007"/>
    <n v="19.02"/>
    <n v="5"/>
    <n v="24.88"/>
    <n v="4.125"/>
    <n v="95.1"/>
    <n v="4.97"/>
  </r>
  <r>
    <x v="2"/>
    <s v="Trichoptera"/>
    <s v="Lepidostomatidae"/>
    <s v="Lepidostoma "/>
    <s v="Lepidostoma "/>
    <n v="6.42"/>
    <n v="1.226666666666667"/>
    <n v="17.3"/>
    <n v="5"/>
    <n v="32.090000000000003"/>
    <n v="6.1333333333333346"/>
    <n v="86.5"/>
    <n v="4.97"/>
  </r>
  <r>
    <x v="2"/>
    <s v="Coleoptera"/>
    <s v="Elmidae"/>
    <s v="Zaitzevia"/>
    <s v="Zaitzevia"/>
    <n v="16.440000000000001"/>
    <n v="5.416666666666667"/>
    <n v="29.263333333333328"/>
    <n v="2.74"/>
    <n v="45.11"/>
    <n v="14.841666666666669"/>
    <n v="80.18153333333332"/>
    <n v="4.97"/>
  </r>
  <r>
    <x v="2"/>
    <s v="Trichoptera"/>
    <s v="Limnephilidae"/>
    <s v="Onocosmoecus "/>
    <s v="Onocosmoecus "/>
    <n v="3.01"/>
    <n v="0"/>
    <n v="15.06666666666667"/>
    <n v="5"/>
    <n v="15.07"/>
    <n v="0"/>
    <n v="75.333333333333343"/>
    <n v="4.97"/>
  </r>
  <r>
    <x v="2"/>
    <s v="Coleoptera"/>
    <s v="Elmidae"/>
    <s v="Optioservus"/>
    <s v="Optioservus Adult"/>
    <n v="2.48"/>
    <n v="0"/>
    <n v="14.88"/>
    <n v="5"/>
    <n v="12.4"/>
    <n v="0"/>
    <n v="74.400000000000006"/>
    <n v="4.97"/>
  </r>
  <r>
    <x v="2"/>
    <s v="Ostracoda"/>
    <m/>
    <m/>
    <s v="Ostracoda"/>
    <n v="5.72"/>
    <n v="2.4950000000000001"/>
    <n v="14.25166666666667"/>
    <n v="5"/>
    <n v="28.59"/>
    <n v="12.475000000000001"/>
    <n v="71.258333333333354"/>
    <n v="4.97"/>
  </r>
  <r>
    <x v="2"/>
    <s v="Ephemeroptera"/>
    <s v="Heptageniidae"/>
    <s v="Cinygma"/>
    <s v="Cinygma"/>
    <n v="1.37"/>
    <n v="0"/>
    <n v="13.69166666666667"/>
    <n v="5"/>
    <n v="6.85"/>
    <n v="0"/>
    <n v="68.458333333333343"/>
    <n v="4.97"/>
  </r>
  <r>
    <x v="2"/>
    <s v="Diptera"/>
    <s v="Tipulidae"/>
    <s v="Dicranota "/>
    <s v="Dicranota "/>
    <n v="7.4"/>
    <n v="3.6949999999999998"/>
    <n v="12.324999999999999"/>
    <n v="5"/>
    <n v="37"/>
    <n v="18.474999999999998"/>
    <n v="61.625"/>
    <n v="4.97"/>
  </r>
  <r>
    <x v="2"/>
    <s v="Plecoptera"/>
    <s v="Nemouridae"/>
    <s v="Suwallia/Neaviperla"/>
    <s v="Suwallia/Neaviperla"/>
    <n v="1.17"/>
    <n v="0"/>
    <n v="11.733333333333331"/>
    <n v="5"/>
    <n v="5.87"/>
    <n v="0"/>
    <n v="58.666666666666657"/>
    <n v="4.97"/>
  </r>
  <r>
    <x v="2"/>
    <s v="Diptera"/>
    <s v="Tipulidae"/>
    <s v="Pedicia"/>
    <s v="Pedicia"/>
    <n v="3.71"/>
    <n v="1.1066666666666669"/>
    <n v="10.32666666666667"/>
    <n v="5"/>
    <n v="18.54"/>
    <n v="5.533333333333335"/>
    <n v="51.633333333333347"/>
    <n v="4.97"/>
  </r>
  <r>
    <x v="2"/>
    <s v="Coleoptera"/>
    <s v="Elmidae"/>
    <s v="Optioservus"/>
    <s v="Optioservus"/>
    <n v="5.0599999999999996"/>
    <n v="1.631666666666667"/>
    <n v="17.149999999999999"/>
    <n v="2.74"/>
    <n v="13.89"/>
    <n v="4.4707666666666679"/>
    <n v="46.991"/>
    <n v="4.97"/>
  </r>
  <r>
    <x v="2"/>
    <s v="Coleoptera"/>
    <s v="Elmidae"/>
    <m/>
    <s v="Elmidae"/>
    <n v="7.69"/>
    <n v="2.2283333333333339"/>
    <n v="16.723333333333329"/>
    <n v="2.74"/>
    <n v="21.1"/>
    <n v="6.1056333333333352"/>
    <n v="45.821933333333327"/>
    <n v="4.97"/>
  </r>
  <r>
    <x v="2"/>
    <s v="Ephemeroptera"/>
    <s v="Heptageniidae"/>
    <s v="Cinygmula"/>
    <s v="Cinygmula"/>
    <n v="1.69"/>
    <n v="0"/>
    <n v="8.4666666666666668"/>
    <n v="5"/>
    <n v="8.4600000000000009"/>
    <n v="0"/>
    <n v="42.333333333333336"/>
    <n v="4.97"/>
  </r>
  <r>
    <x v="2"/>
    <s v="Diptera"/>
    <s v="Ceratopogonidae"/>
    <m/>
    <s v="Ceratopogoninae"/>
    <n v="2.19"/>
    <n v="0.33833333333333332"/>
    <n v="8.33"/>
    <n v="5"/>
    <n v="10.95"/>
    <n v="1.6916666666666667"/>
    <n v="41.65"/>
    <n v="4.97"/>
  </r>
  <r>
    <x v="2"/>
    <s v="Trichoptera"/>
    <s v="Limnephilidae"/>
    <s v="Limnephilus"/>
    <s v="Limnephilus"/>
    <n v="1.48"/>
    <n v="0"/>
    <n v="7.4249999999999998"/>
    <n v="5"/>
    <n v="7.42"/>
    <n v="0"/>
    <n v="37.125"/>
    <n v="4.97"/>
  </r>
  <r>
    <x v="2"/>
    <s v="Coleoptera"/>
    <s v="Elmidae"/>
    <m/>
    <s v="Elmidae Adult"/>
    <n v="1.8"/>
    <n v="0.33500000000000002"/>
    <n v="7.3249999999999993"/>
    <n v="5"/>
    <n v="9"/>
    <n v="1.675"/>
    <n v="36.625"/>
    <n v="4.97"/>
  </r>
  <r>
    <x v="2"/>
    <s v="Coleoptera"/>
    <s v="Elmidae"/>
    <s v="Heterlimnius"/>
    <s v="Heterlimnius Adult"/>
    <n v="3.76"/>
    <n v="0.90666666666666673"/>
    <n v="7.1916666666666673"/>
    <n v="5"/>
    <n v="18.8"/>
    <n v="4.5333333333333332"/>
    <n v="35.958333333333336"/>
    <n v="4.97"/>
  </r>
  <r>
    <x v="2"/>
    <s v="Trichoptera"/>
    <s v="Limnephilidae"/>
    <s v="Pycnopsyche"/>
    <s v="Pycnopsyche"/>
    <n v="2.4700000000000002"/>
    <n v="1.22"/>
    <n v="6.4666666666666668"/>
    <n v="5"/>
    <n v="12.33"/>
    <n v="6.1"/>
    <n v="32.333333333333336"/>
    <n v="4.97"/>
  </r>
  <r>
    <x v="2"/>
    <s v="Tricladida"/>
    <s v="Planariidae"/>
    <s v="Polycelis "/>
    <s v="Polycelis "/>
    <n v="1.61"/>
    <n v="0"/>
    <n v="5.3583333333333334"/>
    <n v="5"/>
    <n v="8.0299999999999994"/>
    <n v="0"/>
    <n v="26.791666666666668"/>
    <n v="4.97"/>
  </r>
  <r>
    <x v="2"/>
    <s v="Trichoptera"/>
    <s v="Limnephilidae"/>
    <s v="Hesperophylax"/>
    <s v="Hesperophylax"/>
    <n v="1.43"/>
    <n v="0"/>
    <n v="5.35"/>
    <n v="5"/>
    <n v="7.14"/>
    <n v="0"/>
    <n v="26.75"/>
    <n v="4.97"/>
  </r>
  <r>
    <x v="2"/>
    <s v="Coleoptera"/>
    <s v="Elmidae"/>
    <s v="Narpus"/>
    <s v="Narpus Adult"/>
    <n v="1.04"/>
    <n v="0"/>
    <n v="5.2166666666666668"/>
    <n v="5"/>
    <n v="5.22"/>
    <n v="0"/>
    <n v="26.083333333333336"/>
    <n v="4.97"/>
  </r>
  <r>
    <x v="2"/>
    <s v="Plecoptera"/>
    <s v="Nemouridae"/>
    <s v="Ostrocerca/Prostoia"/>
    <s v="Ostrocerca/Prostoia"/>
    <n v="0.52"/>
    <n v="0"/>
    <n v="5.1916666666666673"/>
    <n v="5"/>
    <n v="2.6"/>
    <n v="0"/>
    <n v="25.958333333333336"/>
    <n v="4.97"/>
  </r>
  <r>
    <x v="2"/>
    <s v="Ephemeroptera"/>
    <s v="Ephemerellidae"/>
    <s v="Drunella "/>
    <s v="Drunella spinifera"/>
    <n v="2.62"/>
    <n v="0.8783333333333333"/>
    <n v="4.84"/>
    <n v="5"/>
    <n v="13.1"/>
    <n v="4.3916666666666666"/>
    <n v="24.2"/>
    <n v="4.97"/>
  </r>
  <r>
    <x v="2"/>
    <s v="Trichoptera"/>
    <s v="Limnephilidae"/>
    <s v="Onocosmoecus "/>
    <s v="Onocosmoecus uncolor"/>
    <n v="1.49"/>
    <n v="0"/>
    <n v="4.4800000000000004"/>
    <n v="5"/>
    <n v="7.47"/>
    <n v="0"/>
    <n v="22.400000000000002"/>
    <n v="4.97"/>
  </r>
  <r>
    <x v="2"/>
    <s v="Amphipoda"/>
    <s v="Gammaridae"/>
    <s v="Gammarus "/>
    <s v="Gammarus"/>
    <n v="1.26"/>
    <n v="0"/>
    <n v="4.2166666666666668"/>
    <n v="5"/>
    <n v="6.32"/>
    <n v="0"/>
    <n v="21.083333333333336"/>
    <n v="4.97"/>
  </r>
  <r>
    <x v="2"/>
    <s v="Trichoptera"/>
    <s v="Rhyacophilidae"/>
    <s v="Rhyacophila "/>
    <s v="Rhyacophila angelita group"/>
    <n v="0.83"/>
    <n v="0"/>
    <n v="4.1416666666666666"/>
    <n v="5"/>
    <n v="4.1500000000000004"/>
    <n v="0"/>
    <n v="20.708333333333332"/>
    <n v="4.97"/>
  </r>
  <r>
    <x v="2"/>
    <s v="Plecoptera"/>
    <s v="Nemouridae"/>
    <s v="Zapada "/>
    <s v="Zapada cinctipes"/>
    <n v="0.66"/>
    <n v="0"/>
    <n v="3.3"/>
    <n v="5.85"/>
    <n v="3.86"/>
    <n v="0"/>
    <n v="19.304999999999996"/>
    <n v="4.97"/>
  </r>
  <r>
    <x v="2"/>
    <s v="Trichoptera"/>
    <s v="Brachycentridae"/>
    <s v="Brachycentrus"/>
    <s v="Brachycentrus"/>
    <n v="0.93"/>
    <n v="0.22166666666666671"/>
    <n v="3.5083333333333329"/>
    <n v="5"/>
    <n v="4.67"/>
    <n v="1.1083333333333336"/>
    <n v="17.541666666666664"/>
    <n v="4.97"/>
  </r>
  <r>
    <x v="2"/>
    <s v="Diptera"/>
    <s v="Psychodidae"/>
    <s v="Pericoma "/>
    <s v="Pericoma "/>
    <n v="1.31"/>
    <n v="0.36499999999999999"/>
    <n v="3.1983333333333328"/>
    <n v="5"/>
    <n v="6.54"/>
    <n v="1.825"/>
    <n v="15.991666666666664"/>
    <n v="4.97"/>
  </r>
  <r>
    <x v="2"/>
    <s v="Trichoptera"/>
    <s v="Polycentropodidae"/>
    <s v="Nyctiophylax"/>
    <s v="Nyctiophylax"/>
    <n v="0.37"/>
    <n v="0"/>
    <n v="2.9466666666666672"/>
    <n v="5"/>
    <n v="1.84"/>
    <n v="0"/>
    <n v="14.733333333333336"/>
    <n v="4.97"/>
  </r>
  <r>
    <x v="2"/>
    <s v="Plecoptera"/>
    <s v="Nemouridae"/>
    <m/>
    <s v="Nemouridae"/>
    <n v="0.98"/>
    <n v="0.3066666666666667"/>
    <n v="2.6816666666666671"/>
    <n v="5"/>
    <n v="4.92"/>
    <n v="1.5333333333333334"/>
    <n v="13.408333333333335"/>
    <n v="4.97"/>
  </r>
  <r>
    <x v="2"/>
    <s v="Plecoptera"/>
    <s v="Nemouridae"/>
    <s v="Amphinemura/Malenka "/>
    <s v="Amphinemura/Malenka "/>
    <n v="0.89"/>
    <n v="0.36"/>
    <n v="2.4666666666666668"/>
    <n v="5"/>
    <n v="4.43"/>
    <n v="1.7999999999999998"/>
    <n v="12.333333333333334"/>
    <n v="4.97"/>
  </r>
  <r>
    <x v="2"/>
    <s v="Coleoptera"/>
    <s v="Georissidae"/>
    <s v="Georissus"/>
    <s v="Georissus"/>
    <n v="0.39"/>
    <n v="0"/>
    <n v="1.9583333333333339"/>
    <n v="5"/>
    <n v="1.96"/>
    <n v="0"/>
    <n v="9.7916666666666696"/>
    <n v="4.97"/>
  </r>
  <r>
    <x v="2"/>
    <s v="Trichoptera"/>
    <s v="Rhyacophilidae"/>
    <s v="Rhyacophila "/>
    <s v="Rhyacophila "/>
    <n v="0.59"/>
    <n v="3.6666666666666667E-2"/>
    <n v="1.85"/>
    <n v="5"/>
    <n v="2.96"/>
    <n v="0.18333333333333335"/>
    <n v="9.25"/>
    <n v="4.97"/>
  </r>
  <r>
    <x v="2"/>
    <s v="Ephemeroptera"/>
    <s v="Heptageniidae"/>
    <s v="Heptagenia"/>
    <s v="Heptagenia"/>
    <n v="0.15"/>
    <n v="0.29333333333333328"/>
    <n v="1.76"/>
    <n v="5"/>
    <n v="0.73"/>
    <n v="1.4666666666666663"/>
    <n v="8.8000000000000007"/>
    <n v="4.97"/>
  </r>
  <r>
    <x v="2"/>
    <s v="Diptera"/>
    <s v="Empididae"/>
    <s v="Chelifera "/>
    <s v="Chelifera "/>
    <n v="0.35"/>
    <n v="0"/>
    <n v="1.7333333333333329"/>
    <n v="5"/>
    <n v="1.74"/>
    <n v="0"/>
    <n v="8.6666666666666643"/>
    <n v="4.97"/>
  </r>
  <r>
    <x v="2"/>
    <s v="Coleoptera"/>
    <s v="Elmidae"/>
    <s v="Ampumixis"/>
    <s v="Ampumixis dispar Adult"/>
    <n v="0.3"/>
    <n v="0"/>
    <n v="1.5083333333333331"/>
    <n v="5"/>
    <n v="1.51"/>
    <n v="0"/>
    <n v="7.5416666666666652"/>
    <n v="4.97"/>
  </r>
  <r>
    <x v="2"/>
    <s v="Diptera"/>
    <s v="Culicidae"/>
    <m/>
    <s v="Culicidae"/>
    <n v="0.26"/>
    <n v="0"/>
    <n v="1.325"/>
    <n v="5"/>
    <n v="1.32"/>
    <n v="0"/>
    <n v="6.625"/>
    <n v="4.97"/>
  </r>
  <r>
    <x v="2"/>
    <s v="Plecoptera"/>
    <m/>
    <m/>
    <s v="Plecoptera"/>
    <n v="0.13"/>
    <n v="0"/>
    <n v="1.2749999999999999"/>
    <n v="5"/>
    <n v="0.64"/>
    <n v="0"/>
    <n v="6.375"/>
    <n v="4.97"/>
  </r>
  <r>
    <x v="2"/>
    <s v="Trombidiformes"/>
    <s v="Hydrachnidia"/>
    <m/>
    <s v="Hydrachnidia"/>
    <n v="0.38"/>
    <n v="0.12"/>
    <n v="1.253333333333333"/>
    <n v="5"/>
    <n v="1.89"/>
    <n v="0.6"/>
    <n v="6.2666666666666648"/>
    <n v="4.97"/>
  </r>
  <r>
    <x v="2"/>
    <s v="Plecoptera"/>
    <s v="Chloroperlidae"/>
    <m/>
    <s v="Chloroperlidae"/>
    <n v="0.41"/>
    <n v="8.666666666666667E-2"/>
    <n v="1.2250000000000001"/>
    <n v="5"/>
    <n v="2.0699999999999998"/>
    <n v="0.43333333333333335"/>
    <n v="6.125"/>
    <n v="4.97"/>
  </r>
  <r>
    <x v="2"/>
    <s v="Coleoptera"/>
    <s v="Elmidae"/>
    <s v="Narpus"/>
    <s v="Narpus"/>
    <n v="0.4"/>
    <n v="0"/>
    <n v="2.0166666666666671"/>
    <n v="2.74"/>
    <n v="1.1100000000000001"/>
    <n v="0"/>
    <n v="5.5256666666666678"/>
    <n v="4.97"/>
  </r>
  <r>
    <x v="2"/>
    <s v="Diptera"/>
    <m/>
    <m/>
    <s v="Diptera"/>
    <n v="0.36"/>
    <n v="0.13"/>
    <n v="0.85499999999999998"/>
    <n v="5"/>
    <n v="1.8"/>
    <n v="0.65"/>
    <n v="4.2750000000000004"/>
    <n v="4.97"/>
  </r>
  <r>
    <x v="2"/>
    <s v="Diptera"/>
    <s v="Dixidae"/>
    <s v="Meringodixa "/>
    <s v="Meringodixa "/>
    <n v="7.0000000000000007E-2"/>
    <n v="0"/>
    <n v="0.35"/>
    <n v="5"/>
    <n v="0.35"/>
    <n v="0"/>
    <n v="1.75"/>
    <n v="4.97"/>
  </r>
  <r>
    <x v="2"/>
    <s v="Trichoptera"/>
    <s v="Polycentropodidae"/>
    <s v="Polycentropus "/>
    <s v="Polycentropus "/>
    <n v="0.03"/>
    <n v="0"/>
    <n v="0.1583333333333333"/>
    <n v="5"/>
    <n v="0.15"/>
    <n v="0"/>
    <n v="0.79166666666666652"/>
    <n v="4.97"/>
  </r>
  <r>
    <x v="3"/>
    <s v="Diptera"/>
    <s v="Chironomidae"/>
    <m/>
    <s v="Orthocladinae"/>
    <n v="260.06"/>
    <n v="126.6342857142857"/>
    <n v="462.26428571428568"/>
    <n v="25.69"/>
    <n v="6680.36"/>
    <n v="3253.2347999999997"/>
    <n v="11875.5695"/>
    <n v="7.92"/>
  </r>
  <r>
    <x v="3"/>
    <s v="Amphipoda"/>
    <s v="Gammaridae"/>
    <s v="Gammarus "/>
    <s v="Gammarus"/>
    <n v="726.52"/>
    <n v="441.62"/>
    <n v="991.97142857142865"/>
    <n v="6.38"/>
    <n v="4633.1099999999997"/>
    <n v="2817.5356000000002"/>
    <n v="6328.7777142857149"/>
    <n v="7.92"/>
  </r>
  <r>
    <x v="3"/>
    <s v="Diptera"/>
    <s v="Chironomidae"/>
    <m/>
    <s v="Chironominae"/>
    <n v="115.67"/>
    <n v="54.052857142857142"/>
    <n v="210.7585714285714"/>
    <n v="24.15"/>
    <n v="2793.61"/>
    <n v="1305.3764999999999"/>
    <n v="5089.8194999999987"/>
    <n v="7.92"/>
  </r>
  <r>
    <x v="3"/>
    <s v="Trichoptera"/>
    <s v="Limnephilidae"/>
    <s v="Psychoglypha"/>
    <s v="Psychoglypha subborealis"/>
    <n v="159.79"/>
    <n v="2.5285714285714289"/>
    <n v="782.53571428571422"/>
    <n v="5"/>
    <n v="798.93"/>
    <n v="12.642857142857144"/>
    <n v="3912.6785714285711"/>
    <n v="7.92"/>
  </r>
  <r>
    <x v="3"/>
    <s v="Diptera"/>
    <s v="Chironomidae"/>
    <m/>
    <s v="Chironomidae"/>
    <n v="29.88"/>
    <n v="0.49428571428571427"/>
    <n v="147.4157142857143"/>
    <n v="24.5"/>
    <n v="732.05"/>
    <n v="12.11"/>
    <n v="3611.6850000000004"/>
    <n v="7.92"/>
  </r>
  <r>
    <x v="3"/>
    <s v="Ephemeroptera"/>
    <s v="Baetidae"/>
    <m/>
    <s v="Beatidae"/>
    <n v="127.6"/>
    <n v="52.368571428571428"/>
    <n v="297.27"/>
    <n v="12"/>
    <n v="1530.61"/>
    <n v="628.42285714285708"/>
    <n v="3567.24"/>
    <n v="7.92"/>
  </r>
  <r>
    <x v="3"/>
    <s v="Ephemeroptera"/>
    <s v="Siphlonuridae"/>
    <s v="Siphlonurus"/>
    <s v="Siphlonurus"/>
    <n v="71.95"/>
    <n v="0"/>
    <n v="359.75"/>
    <n v="5"/>
    <n v="359.75"/>
    <n v="0"/>
    <n v="1798.75"/>
    <n v="7.92"/>
  </r>
  <r>
    <x v="3"/>
    <s v="Diptera"/>
    <s v="Ptychopteridae"/>
    <s v="Ptychoptera"/>
    <s v="Ptychoptera"/>
    <n v="116.89"/>
    <n v="37.594285714285711"/>
    <n v="251.12428571428569"/>
    <n v="5"/>
    <n v="584.45000000000005"/>
    <n v="187.97142857142856"/>
    <n v="1255.6214285714284"/>
    <n v="7.92"/>
  </r>
  <r>
    <x v="3"/>
    <s v="Annelida"/>
    <s v="Oligochaeta"/>
    <m/>
    <s v="Oligochaeta"/>
    <n v="299.93"/>
    <n v="183.04714285714289"/>
    <n v="353.9885714285715"/>
    <n v="3.47"/>
    <n v="1040"/>
    <n v="635.17358571428588"/>
    <n v="1228.3403428571432"/>
    <n v="7.92"/>
  </r>
  <r>
    <x v="3"/>
    <s v="Diptera"/>
    <s v="Chironomidae"/>
    <m/>
    <s v="Tanypodinae"/>
    <n v="39.64"/>
    <n v="14.65"/>
    <n v="74.412857142857149"/>
    <n v="15.44"/>
    <n v="611.91999999999996"/>
    <n v="226.196"/>
    <n v="1148.9345142857144"/>
    <n v="7.92"/>
  </r>
  <r>
    <x v="3"/>
    <s v="Diptera"/>
    <s v="Tipulidae"/>
    <s v="Dicranota "/>
    <s v="Dicranota "/>
    <n v="63.85"/>
    <n v="25.722857142857141"/>
    <n v="122.9071428571429"/>
    <n v="5"/>
    <n v="319.26"/>
    <n v="128.6142857142857"/>
    <n v="614.53571428571445"/>
    <n v="7.92"/>
  </r>
  <r>
    <x v="3"/>
    <s v="Trichoptera"/>
    <s v="Limnephilidae"/>
    <s v="Amphicosmoecus "/>
    <s v="Amphicosmoecus canax"/>
    <n v="22.69"/>
    <n v="0.72571428571428576"/>
    <n v="109.8142857142857"/>
    <n v="5"/>
    <n v="113.44"/>
    <n v="3.628571428571429"/>
    <n v="549.07142857142856"/>
    <n v="7.92"/>
  </r>
  <r>
    <x v="3"/>
    <s v="Trichoptera"/>
    <s v="Hydroptilidae"/>
    <s v="Ochrotrichia "/>
    <s v="Ochrotrichia"/>
    <n v="30.62"/>
    <n v="10.624285714285721"/>
    <n v="48.061428571428571"/>
    <n v="9.93"/>
    <n v="303.97000000000003"/>
    <n v="105.4991571428572"/>
    <n v="477.24998571428569"/>
    <n v="7.92"/>
  </r>
  <r>
    <x v="3"/>
    <s v="Trichoptera"/>
    <s v="Limnephilidae"/>
    <s v="Hesperophylax"/>
    <s v="Hesperophylax"/>
    <n v="40.33"/>
    <n v="10.91285714285714"/>
    <n v="89.064285714285717"/>
    <n v="5"/>
    <n v="201.67"/>
    <n v="54.564285714285703"/>
    <n v="445.32142857142856"/>
    <n v="7.92"/>
  </r>
  <r>
    <x v="3"/>
    <s v="Ephemeroptera"/>
    <s v="Ephemerellidae"/>
    <s v="Drunella "/>
    <s v="Drunella doddsi"/>
    <n v="1.22"/>
    <n v="8.5185714285714287"/>
    <n v="79.732857142857142"/>
    <n v="5"/>
    <n v="6.11"/>
    <n v="42.592857142857142"/>
    <n v="398.66428571428571"/>
    <n v="7.92"/>
  </r>
  <r>
    <x v="3"/>
    <s v="Plecoptera"/>
    <s v="Perlidae"/>
    <s v="Doroneuria "/>
    <s v="Doroneuria "/>
    <n v="27.07"/>
    <n v="11.16"/>
    <n v="76.454285714285717"/>
    <n v="5"/>
    <n v="135.33000000000001"/>
    <n v="55.8"/>
    <n v="382.2714285714286"/>
    <n v="7.92"/>
  </r>
  <r>
    <x v="3"/>
    <s v="Coleoptera"/>
    <s v="Elmidae"/>
    <s v="Heterlimnius"/>
    <s v="Heterlimnius"/>
    <n v="52.68"/>
    <n v="26.035714285714288"/>
    <n v="75.84"/>
    <n v="5"/>
    <n v="263.42"/>
    <n v="130.17857142857144"/>
    <n v="379.20000000000005"/>
    <n v="7.92"/>
  </r>
  <r>
    <x v="3"/>
    <s v="Diptera"/>
    <s v="Simuliidae"/>
    <s v="Simulium  "/>
    <s v="Simulium"/>
    <n v="743.99"/>
    <n v="0.68285714285714283"/>
    <n v="87.094285714285718"/>
    <n v="3.97"/>
    <n v="2956.31"/>
    <n v="2.7109428571428573"/>
    <n v="345.76431428571431"/>
    <n v="7.92"/>
  </r>
  <r>
    <x v="3"/>
    <s v="Coleoptera"/>
    <s v="Dytiscidae"/>
    <m/>
    <s v="Dytiscidae Adult"/>
    <n v="16.66"/>
    <n v="1.42"/>
    <n v="62.452857142857141"/>
    <n v="5"/>
    <n v="83.29"/>
    <n v="7.1"/>
    <n v="312.26428571428573"/>
    <n v="7.92"/>
  </r>
  <r>
    <x v="3"/>
    <s v="Plecoptera"/>
    <s v="Perlodidae"/>
    <s v="Megarcys"/>
    <s v="Megarcys"/>
    <n v="21.92"/>
    <n v="0"/>
    <n v="58.292857142857137"/>
    <n v="5"/>
    <n v="109.6"/>
    <n v="0"/>
    <n v="291.46428571428567"/>
    <n v="7.92"/>
  </r>
  <r>
    <x v="3"/>
    <s v="Diptera"/>
    <s v="Simuliidae"/>
    <s v="Prosimulium "/>
    <s v="Prosimulium "/>
    <n v="13.01"/>
    <n v="1.75"/>
    <n v="58.042857142857137"/>
    <n v="5"/>
    <n v="65.040000000000006"/>
    <n v="8.75"/>
    <n v="290.21428571428567"/>
    <n v="7.92"/>
  </r>
  <r>
    <x v="3"/>
    <s v="Diptera"/>
    <s v="Muscidae"/>
    <m/>
    <s v="Muscidae"/>
    <n v="17.78"/>
    <n v="4.6985714285714284"/>
    <n v="48.585714285714282"/>
    <n v="5"/>
    <n v="88.92"/>
    <n v="23.49285714285714"/>
    <n v="242.92857142857142"/>
    <n v="7.92"/>
  </r>
  <r>
    <x v="3"/>
    <s v="Ephemeroptera"/>
    <s v="Leptophlebiidae"/>
    <s v="Paraleptophlebia "/>
    <s v="Paraleptophlebia "/>
    <n v="11.99"/>
    <n v="0.35714285714285721"/>
    <n v="46.588571428571427"/>
    <n v="5"/>
    <n v="59.93"/>
    <n v="1.785714285714286"/>
    <n v="232.94285714285712"/>
    <n v="7.92"/>
  </r>
  <r>
    <x v="3"/>
    <s v="Diptera"/>
    <s v="Tipulidae"/>
    <s v="Pedicia"/>
    <s v="Pedicia"/>
    <n v="9.14"/>
    <n v="0.50285714285714289"/>
    <n v="43.43"/>
    <n v="5"/>
    <n v="45.69"/>
    <n v="2.5142857142857142"/>
    <n v="217.15"/>
    <n v="7.92"/>
  </r>
  <r>
    <x v="3"/>
    <s v="Coleoptera"/>
    <s v="Elmidae"/>
    <s v="Cleptelmis"/>
    <s v="Cleptelmis addenda"/>
    <n v="15.81"/>
    <n v="5.6428571428571432"/>
    <n v="42.507142857142853"/>
    <n v="5"/>
    <n v="79.03"/>
    <n v="28.214285714285715"/>
    <n v="212.53571428571428"/>
    <n v="7.92"/>
  </r>
  <r>
    <x v="3"/>
    <s v="Ephemeroptera"/>
    <s v="Heptageniidae"/>
    <s v="Cinygmula"/>
    <s v="Cinygmula"/>
    <n v="17.93"/>
    <n v="4.2885714285714283"/>
    <n v="38.851428571428571"/>
    <n v="5"/>
    <n v="89.66"/>
    <n v="21.442857142857143"/>
    <n v="194.25714285714287"/>
    <n v="7.92"/>
  </r>
  <r>
    <x v="3"/>
    <s v="Diptera"/>
    <s v="Ceratopogonidae"/>
    <m/>
    <s v="Ceratopogoninae"/>
    <n v="17.68"/>
    <n v="5.4457142857142857"/>
    <n v="35.857142857142861"/>
    <n v="5"/>
    <n v="88.39"/>
    <n v="27.228571428571428"/>
    <n v="179.28571428571431"/>
    <n v="7.92"/>
  </r>
  <r>
    <x v="3"/>
    <s v="Plecoptera"/>
    <s v="Perlodidae"/>
    <s v="Rickera"/>
    <s v="Rickera"/>
    <n v="11.9"/>
    <n v="4.0785714285714283"/>
    <n v="35.695714285714288"/>
    <n v="5"/>
    <n v="59.5"/>
    <n v="20.392857142857142"/>
    <n v="178.47857142857146"/>
    <n v="7.92"/>
  </r>
  <r>
    <x v="3"/>
    <s v="Coleoptera"/>
    <s v="Elmidae"/>
    <s v="Optioservus"/>
    <s v="Optioservus"/>
    <n v="6.18"/>
    <n v="7.571428571428572E-2"/>
    <n v="30.59"/>
    <n v="5"/>
    <n v="30.89"/>
    <n v="0.37857142857142861"/>
    <n v="152.94999999999999"/>
    <n v="7.92"/>
  </r>
  <r>
    <x v="3"/>
    <s v="Trichoptera"/>
    <s v="Limnephilidae"/>
    <s v="Onocosmoecus/Eocosmoecus "/>
    <s v="Parapsyche elsis"/>
    <n v="3.15"/>
    <n v="0"/>
    <n v="22.03"/>
    <n v="5"/>
    <n v="15.73"/>
    <n v="0"/>
    <n v="110.15"/>
    <n v="7.92"/>
  </r>
  <r>
    <x v="3"/>
    <s v="Trichoptera"/>
    <s v="Limnephilidae"/>
    <s v="Limnephilus"/>
    <s v="Limnephilus"/>
    <n v="6.58"/>
    <n v="0"/>
    <n v="20.54"/>
    <n v="5"/>
    <n v="32.880000000000003"/>
    <n v="0"/>
    <n v="102.69999999999999"/>
    <n v="7.92"/>
  </r>
  <r>
    <x v="3"/>
    <s v="Ephemerellidae"/>
    <s v="Ephemerellidae"/>
    <s v="coloradensis/flavilinea Gp."/>
    <s v="Drunella_Drunella Colo-Flavi"/>
    <n v="27.92"/>
    <n v="0"/>
    <n v="25.962857142857139"/>
    <n v="3.94"/>
    <n v="110.06"/>
    <n v="0"/>
    <n v="102.29365714285713"/>
    <n v="7.92"/>
  </r>
  <r>
    <x v="3"/>
    <s v="Trichoptera"/>
    <s v="Limnephilidae"/>
    <s v="Onocosmoecus/Eocosmoecus "/>
    <s v="Onocosmoecus/Eocosmoecus "/>
    <n v="3.86"/>
    <n v="0"/>
    <n v="19.31428571428571"/>
    <n v="5"/>
    <n v="19.309999999999999"/>
    <n v="0"/>
    <n v="96.571428571428555"/>
    <n v="7.92"/>
  </r>
  <r>
    <x v="3"/>
    <s v="Ephemeroptera"/>
    <s v="Heptageniidae"/>
    <m/>
    <s v="Heptageniidae"/>
    <n v="5.5"/>
    <n v="0.8828571428571429"/>
    <n v="18.89"/>
    <n v="5"/>
    <n v="27.49"/>
    <n v="4.4142857142857146"/>
    <n v="94.45"/>
    <n v="7.92"/>
  </r>
  <r>
    <x v="3"/>
    <s v="Trichoptera"/>
    <s v="Limnephilidae"/>
    <s v="Onocosmoecus "/>
    <s v="Onocosmoecus uncolor"/>
    <n v="3.66"/>
    <n v="0"/>
    <n v="18.292857142857141"/>
    <n v="5"/>
    <n v="18.3"/>
    <n v="0"/>
    <n v="91.464285714285708"/>
    <n v="7.92"/>
  </r>
  <r>
    <x v="3"/>
    <s v="Coleoptera"/>
    <s v="Dytiscidae"/>
    <s v="Celina"/>
    <s v="Celina"/>
    <n v="3.05"/>
    <n v="0"/>
    <n v="15.23571428571428"/>
    <n v="5"/>
    <n v="15.24"/>
    <n v="0"/>
    <n v="76.178571428571402"/>
    <n v="7.92"/>
  </r>
  <r>
    <x v="3"/>
    <s v="Coleoptera"/>
    <s v="Elmidae"/>
    <m/>
    <s v="Elmidae"/>
    <n v="7.78"/>
    <n v="2.7"/>
    <n v="13.664285714285709"/>
    <n v="5"/>
    <n v="38.92"/>
    <n v="13.5"/>
    <n v="68.321428571428541"/>
    <n v="7.92"/>
  </r>
  <r>
    <x v="3"/>
    <s v="Coleoptera"/>
    <m/>
    <m/>
    <s v="Coleoptera Adult"/>
    <n v="2.68"/>
    <n v="0"/>
    <n v="13.41428571428572"/>
    <n v="5"/>
    <n v="13.42"/>
    <n v="0"/>
    <n v="67.071428571428598"/>
    <n v="7.92"/>
  </r>
  <r>
    <x v="3"/>
    <s v="Plecoptera"/>
    <s v="Nemouridae"/>
    <s v="Zapada "/>
    <s v="Zapada cinctipes"/>
    <n v="3.59"/>
    <n v="0.3914285714285714"/>
    <n v="13.032857142857139"/>
    <n v="5"/>
    <n v="17.93"/>
    <n v="1.9571428571428571"/>
    <n v="65.164285714285697"/>
    <n v="7.92"/>
  </r>
  <r>
    <x v="3"/>
    <s v="Coleoptera"/>
    <s v="Elmidae"/>
    <s v="Heterlimnius"/>
    <s v="Heterlimnius Adult"/>
    <n v="5.75"/>
    <n v="1.3542857142857141"/>
    <n v="12.12857142857143"/>
    <n v="5"/>
    <n v="28.76"/>
    <n v="6.7714285714285705"/>
    <n v="60.642857142857153"/>
    <n v="7.92"/>
  </r>
  <r>
    <x v="3"/>
    <s v="Veneroida"/>
    <s v="Sphaeriidae"/>
    <s v="Psidium "/>
    <s v="Psidium "/>
    <n v="7.28"/>
    <n v="3.7914285714285709"/>
    <n v="11.882857142857141"/>
    <n v="5"/>
    <n v="36.380000000000003"/>
    <n v="18.957142857142856"/>
    <n v="59.414285714285704"/>
    <n v="7.92"/>
  </r>
  <r>
    <x v="3"/>
    <s v="Coleoptera"/>
    <s v="Elmidae"/>
    <s v="Optioservus"/>
    <s v="Optioservus Adult"/>
    <n v="4.7300000000000004"/>
    <n v="1.162857142857143"/>
    <n v="11.181428571428571"/>
    <n v="5"/>
    <n v="23.67"/>
    <n v="5.8142857142857149"/>
    <n v="55.907142857142851"/>
    <n v="7.92"/>
  </r>
  <r>
    <x v="3"/>
    <s v="Ephemeroptera"/>
    <s v="Ephemerellidae"/>
    <s v="Ephemerella"/>
    <s v="Ephemerella"/>
    <n v="2.11"/>
    <n v="0"/>
    <n v="10.542857142857139"/>
    <n v="5"/>
    <n v="10.54"/>
    <n v="0"/>
    <n v="52.714285714285694"/>
    <n v="7.92"/>
  </r>
  <r>
    <x v="3"/>
    <s v="Coleoptera"/>
    <s v="Dytiscidae"/>
    <s v="Agabus"/>
    <s v="Agabus"/>
    <n v="2.0699999999999998"/>
    <n v="0"/>
    <n v="10.328571428571429"/>
    <n v="5"/>
    <n v="10.33"/>
    <n v="0"/>
    <n v="51.642857142857146"/>
    <n v="7.92"/>
  </r>
  <r>
    <x v="3"/>
    <s v="Plecoptera"/>
    <s v="Chloroperlidae"/>
    <s v="Sweltsa"/>
    <s v="Sweltsa"/>
    <n v="2.2400000000000002"/>
    <n v="0.5842857142857143"/>
    <n v="8.3757142857142863"/>
    <n v="5"/>
    <n v="11.19"/>
    <n v="2.9214285714285717"/>
    <n v="41.878571428571433"/>
    <n v="7.92"/>
  </r>
  <r>
    <x v="3"/>
    <s v="Trichoptera"/>
    <s v="Rhyacophilidae"/>
    <s v="Rhyacophila"/>
    <s v="Rhyacophila brunnea-vemna group"/>
    <n v="1.84"/>
    <n v="0.35571428571428582"/>
    <n v="7.7771428571428576"/>
    <n v="5"/>
    <n v="9.1999999999999993"/>
    <n v="1.7785714285714291"/>
    <n v="38.885714285714286"/>
    <n v="7.92"/>
  </r>
  <r>
    <x v="3"/>
    <s v="Annelida"/>
    <s v="Hirudinidae"/>
    <m/>
    <s v="Hirudinidae"/>
    <n v="2.59"/>
    <n v="0.70714285714285718"/>
    <n v="7.5585714285714287"/>
    <n v="5"/>
    <n v="12.95"/>
    <n v="3.535714285714286"/>
    <n v="37.792857142857144"/>
    <n v="7.92"/>
  </r>
  <r>
    <x v="3"/>
    <s v="Diptera"/>
    <s v="Tipulidae"/>
    <s v="Pilaria/Ulomorpha"/>
    <s v="Pilaria/Ulomorpha"/>
    <n v="2.12"/>
    <n v="0.64857142857142858"/>
    <n v="7.3642857142857148"/>
    <n v="5"/>
    <n v="10.61"/>
    <n v="3.2428571428571429"/>
    <n v="36.821428571428577"/>
    <n v="7.92"/>
  </r>
  <r>
    <x v="3"/>
    <s v="Ephemeroptera"/>
    <s v="Ephemerellidae"/>
    <s v="Drunella "/>
    <s v="Drunella grandis"/>
    <n v="4.33"/>
    <n v="0"/>
    <n v="6.1142857142857148"/>
    <n v="5"/>
    <n v="21.64"/>
    <n v="0"/>
    <n v="30.571428571428573"/>
    <n v="7.92"/>
  </r>
  <r>
    <x v="3"/>
    <s v="Plecoptera"/>
    <s v="Nemouridae"/>
    <s v="Amphinemura/Malenka"/>
    <s v="Amphinemura/malenka"/>
    <n v="2.2599999999999998"/>
    <n v="1.0757142857142861"/>
    <n v="5.9142857142857137"/>
    <n v="5"/>
    <n v="11.3"/>
    <n v="5.3785714285714299"/>
    <n v="29.571428571428569"/>
    <n v="7.92"/>
  </r>
  <r>
    <x v="3"/>
    <s v="Diptera"/>
    <s v="Tipulidae"/>
    <s v="Ulomorpha"/>
    <s v="Ulomorpha"/>
    <n v="1.17"/>
    <n v="0"/>
    <n v="5.8285714285714283"/>
    <n v="5"/>
    <n v="5.83"/>
    <n v="0"/>
    <n v="29.142857142857142"/>
    <n v="7.92"/>
  </r>
  <r>
    <x v="3"/>
    <s v="Plecoptera"/>
    <s v="Capniidae"/>
    <m/>
    <s v="Capniidae"/>
    <n v="1.64"/>
    <n v="0.52285714285714291"/>
    <n v="5.5857142857142863"/>
    <n v="5"/>
    <n v="8.1999999999999993"/>
    <n v="2.6142857142857148"/>
    <n v="27.928571428571431"/>
    <n v="7.92"/>
  </r>
  <r>
    <x v="3"/>
    <s v="Coleoptera"/>
    <s v="Elmidae"/>
    <s v="Cleptelmis"/>
    <s v="Cleptelmis addenda Adult"/>
    <n v="1.82"/>
    <n v="0.77571428571428569"/>
    <n v="5.2357142857142858"/>
    <n v="5"/>
    <n v="9.11"/>
    <n v="3.8785714285714286"/>
    <n v="26.178571428571431"/>
    <n v="7.92"/>
  </r>
  <r>
    <x v="3"/>
    <s v="Plecoptera"/>
    <s v="Chloroperlidae"/>
    <m/>
    <s v="Chloroperlidae"/>
    <n v="0.79"/>
    <n v="0"/>
    <n v="4.7228571428571424"/>
    <n v="5"/>
    <n v="3.94"/>
    <n v="0"/>
    <n v="23.614285714285714"/>
    <n v="7.92"/>
  </r>
  <r>
    <x v="3"/>
    <s v="Trichoptera"/>
    <s v="Rhyacophilidae"/>
    <s v="Rhyacophila "/>
    <s v="Rhyacophila angelita group"/>
    <n v="0.93"/>
    <n v="0"/>
    <n v="4.6571428571428566"/>
    <n v="5"/>
    <n v="4.66"/>
    <n v="0"/>
    <n v="23.285714285714285"/>
    <n v="7.92"/>
  </r>
  <r>
    <x v="3"/>
    <s v="Trichoptera"/>
    <s v="Limnephilidae"/>
    <m/>
    <s v="Limnephilidae"/>
    <n v="1.44"/>
    <n v="0.56857142857142862"/>
    <n v="4.6114285714285712"/>
    <n v="5"/>
    <n v="7.19"/>
    <n v="2.842857142857143"/>
    <n v="23.057142857142857"/>
    <n v="7.92"/>
  </r>
  <r>
    <x v="3"/>
    <s v="Coleoptera"/>
    <s v="Georissidae"/>
    <m/>
    <s v="Georissidae"/>
    <n v="0.61"/>
    <n v="0"/>
    <n v="4.28"/>
    <n v="5"/>
    <n v="3.05"/>
    <n v="0"/>
    <n v="21.400000000000002"/>
    <n v="7.92"/>
  </r>
  <r>
    <x v="3"/>
    <s v="Ephemeroptera"/>
    <s v="Ameletidae"/>
    <s v="Ameletus "/>
    <s v="Ameletus "/>
    <n v="1.05"/>
    <n v="0.25571428571428573"/>
    <n v="4.2057142857142864"/>
    <n v="5"/>
    <n v="5.23"/>
    <n v="1.2785714285714287"/>
    <n v="21.028571428571432"/>
    <n v="7.92"/>
  </r>
  <r>
    <x v="3"/>
    <s v="Ephemeroptera"/>
    <s v="Ephemerellidae"/>
    <m/>
    <s v="Ephemerellidae"/>
    <n v="1.66"/>
    <n v="0.53142857142857147"/>
    <n v="3.7357142857142862"/>
    <n v="5"/>
    <n v="8.32"/>
    <n v="2.6571428571428575"/>
    <n v="18.678571428571431"/>
    <n v="7.92"/>
  </r>
  <r>
    <x v="3"/>
    <s v="Coleoptera"/>
    <s v="Elmidae"/>
    <s v="Zaitzevia"/>
    <s v="Zaitzevia"/>
    <n v="1.0900000000000001"/>
    <n v="0.3457142857142857"/>
    <n v="3.7"/>
    <n v="5"/>
    <n v="5.43"/>
    <n v="1.7285714285714284"/>
    <n v="18.5"/>
    <n v="7.92"/>
  </r>
  <r>
    <x v="3"/>
    <s v="Coleoptera"/>
    <s v="Elmidae"/>
    <s v="Narpus"/>
    <s v="Narpus"/>
    <n v="0.69"/>
    <n v="0"/>
    <n v="3.4571428571428569"/>
    <n v="5"/>
    <n v="3.46"/>
    <n v="0"/>
    <n v="17.285714285714285"/>
    <n v="7.92"/>
  </r>
  <r>
    <x v="3"/>
    <s v="Coleoptera"/>
    <s v="Dytiscidae"/>
    <m/>
    <s v="Dytiscidae"/>
    <n v="0.94"/>
    <n v="0.16857142857142859"/>
    <n v="3.2114285714285722"/>
    <n v="5"/>
    <n v="4.6900000000000004"/>
    <n v="0.84285714285714297"/>
    <n v="16.05714285714286"/>
    <n v="7.92"/>
  </r>
  <r>
    <x v="3"/>
    <s v="Ephemeroptera"/>
    <s v="Heptageniidae"/>
    <s v="Epeorus"/>
    <s v="Epeorus longimanus"/>
    <n v="0.51"/>
    <n v="0"/>
    <n v="2.5499999999999998"/>
    <n v="5"/>
    <n v="2.5499999999999998"/>
    <n v="0"/>
    <n v="12.75"/>
    <n v="7.92"/>
  </r>
  <r>
    <x v="3"/>
    <s v="Diptera"/>
    <s v="Tipulidae"/>
    <s v="Antocha "/>
    <s v="Antocha "/>
    <n v="0.47"/>
    <n v="0"/>
    <n v="2.3357142857142859"/>
    <n v="5"/>
    <n v="2.34"/>
    <n v="0"/>
    <n v="11.678571428571429"/>
    <n v="7.92"/>
  </r>
  <r>
    <x v="3"/>
    <s v="Ostracoda"/>
    <m/>
    <m/>
    <s v="Ostracoda"/>
    <n v="0.39"/>
    <n v="7.1428571428571444E-3"/>
    <n v="1.9357142857142859"/>
    <n v="5"/>
    <n v="1.97"/>
    <n v="3.5714285714285719E-2"/>
    <n v="9.6785714285714306"/>
    <n v="7.92"/>
  </r>
  <r>
    <x v="3"/>
    <s v="Nematamorpha"/>
    <m/>
    <m/>
    <s v="Nematamorpha"/>
    <n v="0.38"/>
    <n v="0"/>
    <n v="1.9"/>
    <n v="5"/>
    <n v="1.9"/>
    <n v="0"/>
    <n v="9.5"/>
    <n v="7.92"/>
  </r>
  <r>
    <x v="3"/>
    <s v="Diptera"/>
    <s v="Tipulidae"/>
    <m/>
    <s v="Tipulidae"/>
    <n v="0.56999999999999995"/>
    <n v="0.1414285714285714"/>
    <n v="1.8257142857142861"/>
    <n v="5"/>
    <n v="2.87"/>
    <n v="0.70714285714285707"/>
    <n v="9.1285714285714299"/>
    <n v="7.92"/>
  </r>
  <r>
    <x v="3"/>
    <s v="Gastropoda"/>
    <m/>
    <m/>
    <s v="Gastropoda"/>
    <n v="0.3"/>
    <n v="0"/>
    <n v="1.8171428571428569"/>
    <n v="5"/>
    <n v="1.51"/>
    <n v="0"/>
    <n v="9.0857142857142854"/>
    <n v="7.92"/>
  </r>
  <r>
    <x v="3"/>
    <s v="Ephemeroptera"/>
    <m/>
    <m/>
    <s v="Ephemeroptera"/>
    <n v="1.1000000000000001"/>
    <n v="0"/>
    <n v="1.6542857142857139"/>
    <n v="5"/>
    <n v="5.5"/>
    <n v="0"/>
    <n v="8.2714285714285687"/>
    <n v="7.92"/>
  </r>
  <r>
    <x v="3"/>
    <s v="Coleoptera"/>
    <s v="Hydrophilidae"/>
    <s v="Ametor"/>
    <s v="Ametor Adult"/>
    <n v="0.31"/>
    <n v="0"/>
    <n v="1.5714285714285721"/>
    <n v="5"/>
    <n v="1.57"/>
    <n v="0"/>
    <n v="7.8571428571428603"/>
    <n v="7.92"/>
  </r>
  <r>
    <x v="3"/>
    <s v="Diptera"/>
    <s v="Tabanidae"/>
    <m/>
    <s v="Tabanidae"/>
    <n v="0.31"/>
    <n v="0"/>
    <n v="1.55"/>
    <n v="5"/>
    <n v="1.55"/>
    <n v="0"/>
    <n v="7.75"/>
    <n v="7.92"/>
  </r>
  <r>
    <x v="3"/>
    <s v="Ephemeroptera"/>
    <s v="Heptageniidae"/>
    <s v="Cinygma"/>
    <s v="Cinygma"/>
    <n v="0.23"/>
    <n v="0"/>
    <n v="1.397142857142857"/>
    <n v="5"/>
    <n v="1.1599999999999999"/>
    <n v="0"/>
    <n v="6.9857142857142849"/>
    <n v="7.92"/>
  </r>
  <r>
    <x v="3"/>
    <s v="Trichoptera"/>
    <s v="Rhyacophilidae"/>
    <s v="Rhyacophila "/>
    <s v="Rhyacophila sibirica group"/>
    <n v="0.26"/>
    <n v="0"/>
    <n v="1.3"/>
    <n v="5"/>
    <n v="1.3"/>
    <n v="0"/>
    <n v="6.5"/>
    <n v="7.92"/>
  </r>
  <r>
    <x v="3"/>
    <s v="Tricladida"/>
    <s v="Planariidae"/>
    <s v="Polycelis "/>
    <s v="Polycelis "/>
    <n v="0.3"/>
    <n v="6.8571428571428575E-2"/>
    <n v="1.0628571428571429"/>
    <n v="5"/>
    <n v="1.5"/>
    <n v="0.34285714285714286"/>
    <n v="5.3142857142857149"/>
    <n v="7.92"/>
  </r>
  <r>
    <x v="3"/>
    <s v="Diptera"/>
    <s v="Tipulidae"/>
    <s v="Limnophila "/>
    <s v="Limnophila "/>
    <n v="0.21"/>
    <n v="0"/>
    <n v="1.0285714285714289"/>
    <n v="5"/>
    <n v="1.03"/>
    <n v="0"/>
    <n v="5.1428571428571441"/>
    <n v="7.92"/>
  </r>
  <r>
    <x v="3"/>
    <s v="Plecoptera"/>
    <s v="Nemouridae"/>
    <s v="Soyedina"/>
    <s v="Soyedina"/>
    <n v="0.15"/>
    <n v="0"/>
    <n v="0.92571428571428582"/>
    <n v="5"/>
    <n v="0.77"/>
    <n v="0"/>
    <n v="4.628571428571429"/>
    <n v="7.92"/>
  </r>
  <r>
    <x v="3"/>
    <s v="Coleoptera"/>
    <m/>
    <m/>
    <s v="Coleoptera"/>
    <n v="0.15"/>
    <n v="0"/>
    <n v="0.91714285714285715"/>
    <n v="5"/>
    <n v="0.77"/>
    <n v="0"/>
    <n v="4.5857142857142854"/>
    <n v="7.92"/>
  </r>
  <r>
    <x v="3"/>
    <s v="Plecoptera"/>
    <s v="Nemouridae"/>
    <m/>
    <s v="Nemouridae"/>
    <n v="0.56000000000000005"/>
    <n v="0"/>
    <n v="0.6"/>
    <n v="5"/>
    <n v="2.82"/>
    <n v="0"/>
    <n v="3"/>
    <n v="7.92"/>
  </r>
  <r>
    <x v="3"/>
    <s v="Diptera"/>
    <s v="Dixidae"/>
    <s v="Dixella"/>
    <s v="Dixella"/>
    <n v="0.09"/>
    <n v="0"/>
    <n v="0.45"/>
    <n v="5"/>
    <n v="0.45"/>
    <n v="0"/>
    <n v="2.25"/>
    <n v="7.92"/>
  </r>
  <r>
    <x v="3"/>
    <s v="Trombidiformes"/>
    <s v="Hydrachnidia"/>
    <m/>
    <s v="Hydrachnidia"/>
    <n v="0.18"/>
    <n v="4.2857142857142858E-2"/>
    <n v="0.40571428571428569"/>
    <n v="5"/>
    <n v="0.92"/>
    <n v="0.2142857142857143"/>
    <n v="2.0285714285714285"/>
    <n v="7.92"/>
  </r>
  <r>
    <x v="3"/>
    <s v="Diptera"/>
    <m/>
    <m/>
    <s v="Diptera"/>
    <n v="0.06"/>
    <n v="0"/>
    <n v="0.3"/>
    <n v="5"/>
    <n v="0.3"/>
    <n v="0"/>
    <n v="1.5"/>
    <n v="7.92"/>
  </r>
  <r>
    <x v="3"/>
    <s v="Trichoptera"/>
    <s v="Limnephilidae"/>
    <s v="Philocasca"/>
    <s v="Philocasca"/>
    <n v="0.04"/>
    <n v="0"/>
    <n v="0.25714285714285712"/>
    <n v="5"/>
    <n v="0.22"/>
    <n v="0"/>
    <n v="1.2857142857142856"/>
    <n v="7.92"/>
  </r>
  <r>
    <x v="3"/>
    <s v="Trichoptera"/>
    <s v="Brachycentridae"/>
    <s v="Micrasema "/>
    <s v="Micrasema "/>
    <n v="0.05"/>
    <n v="0"/>
    <n v="0.25"/>
    <n v="5"/>
    <n v="0.25"/>
    <n v="0"/>
    <n v="1.25"/>
    <n v="7.92"/>
  </r>
  <r>
    <x v="4"/>
    <s v="Plecoptera"/>
    <s v="Chloroperlidae"/>
    <s v="Sweltsa"/>
    <s v="Sweltsa"/>
    <n v="479.81"/>
    <n v="201.73142857142861"/>
    <n v="1243.04"/>
    <n v="5.48"/>
    <n v="2628.68"/>
    <n v="1105.4882285714289"/>
    <n v="6811.8592000000008"/>
    <n v="5.89"/>
  </r>
  <r>
    <x v="4"/>
    <s v="Diptera"/>
    <s v="Ptychopteridae"/>
    <s v="Ptychoptera"/>
    <s v="Ptychoptera"/>
    <n v="476.56"/>
    <n v="162.4028571428571"/>
    <n v="1252.3042857142859"/>
    <n v="5"/>
    <n v="2382.8200000000002"/>
    <n v="812.01428571428551"/>
    <n v="6261.5214285714301"/>
    <n v="5.89"/>
  </r>
  <r>
    <x v="4"/>
    <s v="Ephemeroptera"/>
    <s v="Baetidae"/>
    <m/>
    <s v="Baetidae"/>
    <n v="178.43"/>
    <n v="174.70714285714291"/>
    <n v="320.38857142857142"/>
    <n v="15.92"/>
    <n v="2840.21"/>
    <n v="2781.3377142857153"/>
    <n v="5100.5860571428575"/>
    <n v="5.89"/>
  </r>
  <r>
    <x v="4"/>
    <s v="Diptera"/>
    <s v="Tipulidae"/>
    <s v="Tipula /Holorusia"/>
    <s v="Tipula/Holorusia"/>
    <n v="238.89"/>
    <n v="101.6342857142857"/>
    <n v="588.96571428571428"/>
    <n v="5"/>
    <n v="1194.43"/>
    <n v="508.17142857142846"/>
    <n v="2944.8285714285712"/>
    <n v="5.89"/>
  </r>
  <r>
    <x v="4"/>
    <s v="Ephemeroptera"/>
    <s v="Heptageniidae"/>
    <s v="Cinygmula"/>
    <s v="Cinygmula"/>
    <n v="195.52"/>
    <n v="41.658571428571427"/>
    <n v="527.3257142857143"/>
    <n v="3.12"/>
    <n v="610.20000000000005"/>
    <n v="129.97474285714287"/>
    <n v="1645.2562285714287"/>
    <n v="5.89"/>
  </r>
  <r>
    <x v="4"/>
    <s v="Diptera"/>
    <s v="Chironomidae"/>
    <m/>
    <s v="Orthocladinae"/>
    <n v="67.12"/>
    <n v="25.637142857142859"/>
    <n v="172.15857142857141"/>
    <n v="9.42"/>
    <n v="632.41"/>
    <n v="241.50188571428572"/>
    <n v="1621.7337428571427"/>
    <n v="5.89"/>
  </r>
  <r>
    <x v="4"/>
    <s v="Annelida"/>
    <s v="Oligochaeta"/>
    <m/>
    <s v="Oligochaeta"/>
    <n v="166.99"/>
    <n v="31.687142857142859"/>
    <n v="465.41428571428571"/>
    <n v="3.47"/>
    <n v="579.04"/>
    <n v="109.95438571428573"/>
    <n v="1614.9875714285715"/>
    <n v="5.89"/>
  </r>
  <r>
    <x v="4"/>
    <s v="Ephemeroptera"/>
    <s v="Heptageniidae"/>
    <s v="Epeorus"/>
    <s v="Epeorus"/>
    <n v="49.45"/>
    <n v="14.55428571428572"/>
    <n v="106.5585714285714"/>
    <n v="9.32"/>
    <n v="460.84"/>
    <n v="135.64594285714293"/>
    <n v="993.12588571428546"/>
    <n v="5.89"/>
  </r>
  <r>
    <x v="4"/>
    <s v="Diptera"/>
    <s v="Simuliidae"/>
    <s v="Simulium  "/>
    <s v="Simulium  "/>
    <n v="24.25"/>
    <n v="0.62571428571428567"/>
    <n v="94.72"/>
    <n v="7.73"/>
    <n v="187.4"/>
    <n v="4.8367714285714287"/>
    <n v="732.18560000000002"/>
    <n v="5.89"/>
  </r>
  <r>
    <x v="4"/>
    <s v="Ephemeroptera"/>
    <s v="Ephemerellidae"/>
    <m/>
    <s v="Ephemerellidae"/>
    <n v="26.61"/>
    <n v="7.4385714285714286"/>
    <n v="95.842857142857142"/>
    <n v="5"/>
    <n v="133.04"/>
    <n v="37.192857142857143"/>
    <n v="479.21428571428572"/>
    <n v="5.89"/>
  </r>
  <r>
    <x v="4"/>
    <s v="Ephemeroptera"/>
    <s v="Siphlonuridae"/>
    <s v="Siphlonurus"/>
    <s v="Siphlonurus"/>
    <n v="20.2"/>
    <n v="0"/>
    <n v="82.191428571428574"/>
    <n v="5"/>
    <n v="101"/>
    <n v="0"/>
    <n v="410.95714285714286"/>
    <n v="5.89"/>
  </r>
  <r>
    <x v="4"/>
    <s v="Diptera"/>
    <s v="Chironomidae"/>
    <m/>
    <s v="Chironominae"/>
    <n v="29.82"/>
    <n v="15.96142857142857"/>
    <n v="41.228571428571428"/>
    <n v="9.9"/>
    <n v="295.29000000000002"/>
    <n v="158.01814285714283"/>
    <n v="408.16285714285715"/>
    <n v="5.89"/>
  </r>
  <r>
    <x v="4"/>
    <s v="Ephemeroptera"/>
    <s v="Ephemerellidae"/>
    <s v="Drunella "/>
    <s v="Drunella grandis"/>
    <n v="16.940000000000001"/>
    <n v="1.525714285714286"/>
    <n v="75.357142857142861"/>
    <n v="4.5599999999999996"/>
    <n v="77.23"/>
    <n v="6.9572571428571433"/>
    <n v="343.62857142857143"/>
    <n v="5.89"/>
  </r>
  <r>
    <x v="4"/>
    <s v="Trichoptera"/>
    <s v="Brachycentridae"/>
    <s v="Brachycentrus"/>
    <s v="Brachycentrus americanus"/>
    <n v="13.78"/>
    <n v="0"/>
    <n v="67.971428571428575"/>
    <n v="5"/>
    <n v="68.92"/>
    <n v="0"/>
    <n v="339.85714285714289"/>
    <n v="5.89"/>
  </r>
  <r>
    <x v="4"/>
    <s v="Plecoptera"/>
    <s v="Perlidae"/>
    <s v="Hesperoperla"/>
    <s v="Hesperoperla pacifica"/>
    <n v="25.26"/>
    <n v="10.96"/>
    <n v="48.497142857142862"/>
    <n v="7"/>
    <n v="176.82"/>
    <n v="76.72"/>
    <n v="339.48"/>
    <n v="5.89"/>
  </r>
  <r>
    <x v="4"/>
    <s v="Trichoptera"/>
    <s v="Rhyacophilidae"/>
    <s v="Rhyacophila"/>
    <s v="Rhyacophila brunnea-vemna group"/>
    <n v="69.05"/>
    <n v="26.28857142857143"/>
    <n v="172.2885714285714"/>
    <n v="1.95"/>
    <n v="134.32"/>
    <n v="51.262714285714289"/>
    <n v="335.96271428571424"/>
    <n v="5.89"/>
  </r>
  <r>
    <x v="4"/>
    <s v="Plecoptera"/>
    <s v="Perlodidae"/>
    <s v="Rickera/Kogotus"/>
    <s v="Rickera"/>
    <n v="24.74"/>
    <n v="8.9071428571428566"/>
    <n v="47.401428571428582"/>
    <n v="7"/>
    <n v="173.18"/>
    <n v="62.349999999999994"/>
    <n v="331.81000000000006"/>
    <n v="5.89"/>
  </r>
  <r>
    <x v="4"/>
    <s v="Plecoptera"/>
    <s v="Perlidae"/>
    <s v="Doroneuria "/>
    <s v="Doroneuria theadora"/>
    <n v="12.07"/>
    <n v="1.485714285714286"/>
    <n v="46.771428571428572"/>
    <n v="7"/>
    <n v="84.46"/>
    <n v="10.400000000000002"/>
    <n v="327.39999999999998"/>
    <n v="5.89"/>
  </r>
  <r>
    <x v="4"/>
    <s v="Trichoptera"/>
    <s v="Limnephilidae"/>
    <s v="Psychoglypha"/>
    <s v="Psychoglypha subborealis"/>
    <n v="22.15"/>
    <n v="9.6657142857142855"/>
    <n v="62.435714285714283"/>
    <n v="5"/>
    <n v="110.76"/>
    <n v="48.328571428571429"/>
    <n v="312.17857142857144"/>
    <n v="5.89"/>
  </r>
  <r>
    <x v="4"/>
    <s v="Ephemeroptera"/>
    <s v="Ephemerellidae"/>
    <s v="Drunella "/>
    <s v="Drunella coloradensis/flavilinae group"/>
    <n v="33.94"/>
    <n v="9.4457142857142866"/>
    <n v="67.702857142857141"/>
    <n v="4.5599999999999996"/>
    <n v="154.69"/>
    <n v="43.072457142857147"/>
    <n v="308.72502857142854"/>
    <n v="5.89"/>
  </r>
  <r>
    <x v="4"/>
    <s v="Ephemeroptera"/>
    <s v="Ephemerellidae"/>
    <s v="Serratella"/>
    <s v="Serratella tibialis"/>
    <n v="15.38"/>
    <n v="2.9542857142857142"/>
    <n v="61.56428571428571"/>
    <n v="5"/>
    <n v="76.900000000000006"/>
    <n v="14.77142857142857"/>
    <n v="307.82142857142856"/>
    <n v="5.89"/>
  </r>
  <r>
    <x v="4"/>
    <s v="Trichoptera"/>
    <s v="Hydropsychidae"/>
    <s v="Arctopsyche"/>
    <s v="Arctopsyche grandis"/>
    <n v="20.420000000000002"/>
    <n v="0"/>
    <n v="57.245714285714293"/>
    <n v="5"/>
    <n v="102.08"/>
    <n v="0"/>
    <n v="286.22857142857146"/>
    <n v="5.89"/>
  </r>
  <r>
    <x v="4"/>
    <s v="Diptera"/>
    <s v="Tabanidae"/>
    <m/>
    <s v="Tabanidae"/>
    <n v="19.989999999999998"/>
    <n v="5.6485714285714286"/>
    <n v="55.945714285714281"/>
    <n v="5"/>
    <n v="99.94"/>
    <n v="28.242857142857144"/>
    <n v="279.7285714285714"/>
    <n v="5.89"/>
  </r>
  <r>
    <x v="4"/>
    <s v="Plecoptera"/>
    <s v="Perlodidae"/>
    <s v="Cultus"/>
    <s v="Cultus"/>
    <n v="11.61"/>
    <n v="1.7871428571428569"/>
    <n v="39.707142857142863"/>
    <n v="7"/>
    <n v="81.27"/>
    <n v="12.509999999999998"/>
    <n v="277.95000000000005"/>
    <n v="5.89"/>
  </r>
  <r>
    <x v="4"/>
    <s v="Ephemeroptera"/>
    <s v="Leptophlebiidae"/>
    <s v="Paraleptophlebia "/>
    <s v="Paraleptophlebia "/>
    <n v="8.41"/>
    <n v="2.6228571428571432"/>
    <n v="22.02571428571429"/>
    <n v="10.99"/>
    <n v="92.36"/>
    <n v="28.825200000000006"/>
    <n v="242.06260000000006"/>
    <n v="5.89"/>
  </r>
  <r>
    <x v="4"/>
    <s v="Plecoptera"/>
    <s v="Perlodidae"/>
    <s v="Megarcys"/>
    <s v="Megarcys"/>
    <n v="6.22"/>
    <n v="0"/>
    <n v="31.12142857142857"/>
    <n v="7"/>
    <n v="43.57"/>
    <n v="0"/>
    <n v="217.85"/>
    <n v="5.89"/>
  </r>
  <r>
    <x v="4"/>
    <s v="Trichoptera"/>
    <s v="Lepidostomatidae"/>
    <s v="Lepidostoma "/>
    <s v="Lepidostoma "/>
    <n v="9.59"/>
    <n v="1.2228571428571431"/>
    <n v="41.428571428571431"/>
    <n v="5"/>
    <n v="47.97"/>
    <n v="6.1142857142857157"/>
    <n v="207.14285714285717"/>
    <n v="5.89"/>
  </r>
  <r>
    <x v="4"/>
    <s v="Trichoptera"/>
    <s v="Hydropsychidae"/>
    <s v="Parapsyche "/>
    <s v="Parapsyche almota"/>
    <n v="6.87"/>
    <n v="0"/>
    <n v="34.342857142857142"/>
    <n v="5"/>
    <n v="34.340000000000003"/>
    <n v="0"/>
    <n v="171.71428571428572"/>
    <n v="5.89"/>
  </r>
  <r>
    <x v="4"/>
    <s v="Plecoptera"/>
    <s v="Perlodidae"/>
    <m/>
    <s v="Perlodidae"/>
    <n v="3.63"/>
    <n v="0"/>
    <n v="21.754285714285711"/>
    <n v="7"/>
    <n v="25.38"/>
    <n v="0"/>
    <n v="152.27999999999997"/>
    <n v="5.89"/>
  </r>
  <r>
    <x v="4"/>
    <s v="Diptera"/>
    <s v="Psychodidae"/>
    <s v="Pericoma "/>
    <s v="Pericoma "/>
    <n v="13.58"/>
    <n v="4.1414285714285723"/>
    <n v="27.472857142857141"/>
    <n v="5"/>
    <n v="67.89"/>
    <n v="20.707142857142863"/>
    <n v="137.3642857142857"/>
    <n v="5.89"/>
  </r>
  <r>
    <x v="4"/>
    <s v="Diptera"/>
    <s v="Tipulidae"/>
    <s v="Limnophila "/>
    <s v="Limnophila "/>
    <n v="15.36"/>
    <n v="8.2099999999999991"/>
    <n v="20.14"/>
    <n v="5"/>
    <n v="76.78"/>
    <n v="41.05"/>
    <n v="100.7"/>
    <n v="5.89"/>
  </r>
  <r>
    <x v="4"/>
    <s v="Hemiptera"/>
    <s v="Corixidae"/>
    <m/>
    <s v="Corixidae"/>
    <n v="3.16"/>
    <n v="0"/>
    <n v="15.8"/>
    <n v="5"/>
    <n v="15.8"/>
    <n v="0"/>
    <n v="79"/>
    <n v="5.89"/>
  </r>
  <r>
    <x v="4"/>
    <s v="Ephemeroptera"/>
    <s v="Heptageniidae"/>
    <s v="Cinygma"/>
    <s v="Cinygma"/>
    <n v="2.88"/>
    <n v="0.78285714285714292"/>
    <n v="9.0057142857142853"/>
    <n v="8.6199999999999992"/>
    <n v="24.78"/>
    <n v="6.7482285714285712"/>
    <n v="77.629257142857128"/>
    <n v="5.89"/>
  </r>
  <r>
    <x v="4"/>
    <s v="Ephemeroptera"/>
    <s v="Ephemerellidae"/>
    <s v="Drunella "/>
    <s v="Drunella spinifera"/>
    <n v="2.94"/>
    <n v="0.18142857142857141"/>
    <n v="16.568571428571431"/>
    <n v="4.5599999999999996"/>
    <n v="13.41"/>
    <n v="0.82731428571428556"/>
    <n v="75.552685714285715"/>
    <n v="5.89"/>
  </r>
  <r>
    <x v="4"/>
    <s v="Ephemeroptera"/>
    <s v="Ephemerellidae"/>
    <s v="Caudatella"/>
    <s v="Caudatella hystrix"/>
    <n v="5.75"/>
    <n v="1.0171428571428569"/>
    <n v="14.98"/>
    <n v="5"/>
    <n v="28.73"/>
    <n v="5.0857142857142845"/>
    <n v="74.900000000000006"/>
    <n v="5.89"/>
  </r>
  <r>
    <x v="4"/>
    <s v="Trichoptera"/>
    <s v="Limnephilidae"/>
    <s v="Hesperophylax"/>
    <s v="Hesperophylax"/>
    <n v="4.99"/>
    <n v="2.1657142857142859"/>
    <n v="14.97857142857143"/>
    <n v="5"/>
    <n v="24.97"/>
    <n v="10.828571428571429"/>
    <n v="74.892857142857153"/>
    <n v="5.89"/>
  </r>
  <r>
    <x v="4"/>
    <s v="Ephemeroptera"/>
    <m/>
    <m/>
    <s v="Ephemeroptera"/>
    <n v="5.64"/>
    <n v="0.6657142857142857"/>
    <n v="13.95428571428571"/>
    <n v="5"/>
    <n v="28.2"/>
    <n v="3.3285714285714283"/>
    <n v="69.771428571428544"/>
    <n v="5.89"/>
  </r>
  <r>
    <x v="4"/>
    <s v="Hemiptera"/>
    <s v="Notonectidae"/>
    <m/>
    <s v="Notonectidae"/>
    <n v="2.2000000000000002"/>
    <n v="0"/>
    <n v="13.2"/>
    <n v="5"/>
    <n v="11"/>
    <n v="0"/>
    <n v="66"/>
    <n v="5.89"/>
  </r>
  <r>
    <x v="4"/>
    <s v="Ephemeroptera"/>
    <s v="Heptageniidae"/>
    <m/>
    <s v="Heptageniidae"/>
    <n v="8.3800000000000008"/>
    <n v="3.4971428571428569"/>
    <n v="13.18857142857143"/>
    <n v="5"/>
    <n v="41.91"/>
    <n v="17.485714285714284"/>
    <n v="65.94285714285715"/>
    <n v="5.89"/>
  </r>
  <r>
    <x v="4"/>
    <s v="Diptera"/>
    <s v="Ceratopogonidae"/>
    <m/>
    <s v="Ceratopogoninae"/>
    <n v="6.36"/>
    <n v="2.531428571428572"/>
    <n v="12.58428571428572"/>
    <n v="5.01"/>
    <n v="31.86"/>
    <n v="12.682457142857146"/>
    <n v="63.047271428571456"/>
    <n v="5.89"/>
  </r>
  <r>
    <x v="4"/>
    <s v="Diptera"/>
    <s v="Tipulidae"/>
    <s v="Hexatoma "/>
    <s v="Hexatoma "/>
    <n v="18.07"/>
    <n v="4.822857142857143"/>
    <n v="34.587142857142858"/>
    <n v="1.6"/>
    <n v="28.87"/>
    <n v="7.7165714285714291"/>
    <n v="55.339428571428577"/>
    <n v="5.89"/>
  </r>
  <r>
    <x v="4"/>
    <s v="Ephemeroptera"/>
    <s v="Ameletidae"/>
    <s v="Ameletus "/>
    <s v="Ameletus "/>
    <n v="3.42"/>
    <n v="1.6485714285714279"/>
    <n v="10.751428571428569"/>
    <n v="5"/>
    <n v="17.09"/>
    <n v="8.2428571428571402"/>
    <n v="53.757142857142846"/>
    <n v="5.89"/>
  </r>
  <r>
    <x v="4"/>
    <s v="Trichoptera"/>
    <s v="Limnephilidae"/>
    <s v="Limnephilus"/>
    <s v="Limnephilus"/>
    <n v="3.56"/>
    <n v="0"/>
    <n v="10.011428571428571"/>
    <n v="5"/>
    <n v="17.79"/>
    <n v="0"/>
    <n v="50.05714285714285"/>
    <n v="5.89"/>
  </r>
  <r>
    <x v="4"/>
    <s v="Diptera"/>
    <s v="Tipulidae"/>
    <s v="Pilaria/Ulomorpha"/>
    <s v="Pilaria/Ulomorpha"/>
    <n v="8.09"/>
    <n v="2.072857142857143"/>
    <n v="23.988571428571429"/>
    <n v="1.6"/>
    <n v="12.92"/>
    <n v="3.3165714285714287"/>
    <n v="38.381714285714288"/>
    <n v="5.89"/>
  </r>
  <r>
    <x v="4"/>
    <s v="Veneroida"/>
    <s v="Sphaeriidae"/>
    <s v="Psidium "/>
    <s v="Psidium "/>
    <n v="3.73"/>
    <n v="1.0471428571428569"/>
    <n v="7.6728571428571426"/>
    <n v="5"/>
    <n v="18.670000000000002"/>
    <n v="5.2357142857142849"/>
    <n v="38.364285714285714"/>
    <n v="5.89"/>
  </r>
  <r>
    <x v="4"/>
    <s v="Diptera"/>
    <s v="Tipulidae"/>
    <s v="Hesperoconopa"/>
    <s v="Hesperoconopa"/>
    <n v="1.81"/>
    <n v="0"/>
    <n v="10.86857142857143"/>
    <n v="3.12"/>
    <n v="5.64"/>
    <n v="0"/>
    <n v="33.909942857142866"/>
    <n v="5.89"/>
  </r>
  <r>
    <x v="4"/>
    <s v="Coleoptera"/>
    <s v="Elmidae"/>
    <m/>
    <s v="Elmidae"/>
    <n v="3.55"/>
    <n v="1.1499999999999999"/>
    <n v="6.78"/>
    <n v="5"/>
    <n v="17.73"/>
    <n v="5.75"/>
    <n v="33.9"/>
    <n v="5.89"/>
  </r>
  <r>
    <x v="4"/>
    <s v="Diptera"/>
    <s v="Chironomidae"/>
    <m/>
    <s v="Tanypodinae"/>
    <n v="3.39"/>
    <n v="1.4471428571428571"/>
    <n v="6.7528571428571427"/>
    <n v="5"/>
    <n v="16.940000000000001"/>
    <n v="7.2357142857142858"/>
    <n v="33.764285714285712"/>
    <n v="5.89"/>
  </r>
  <r>
    <x v="4"/>
    <s v="Trichoptera"/>
    <s v="Rhyacophilidae"/>
    <s v="Rhyacophila "/>
    <s v="Rhyacophila betteni group"/>
    <n v="3.85"/>
    <n v="0.58142857142857152"/>
    <n v="16.342857142857142"/>
    <n v="1.95"/>
    <n v="7.49"/>
    <n v="1.1337857142857144"/>
    <n v="31.868571428571425"/>
    <n v="5.89"/>
  </r>
  <r>
    <x v="4"/>
    <s v="Diptera"/>
    <m/>
    <m/>
    <s v="Diptera"/>
    <n v="5.0999999999999996"/>
    <n v="0"/>
    <n v="6.371428571428571"/>
    <n v="5"/>
    <n v="25.48"/>
    <n v="0"/>
    <n v="31.857142857142854"/>
    <n v="5.89"/>
  </r>
  <r>
    <x v="4"/>
    <s v="Coleoptera"/>
    <s v="Dytiscidae"/>
    <m/>
    <s v="Dytiscidae Adult"/>
    <n v="2.78"/>
    <n v="0.94285714285714284"/>
    <n v="6.1085714285714277"/>
    <n v="5"/>
    <n v="13.89"/>
    <n v="4.7142857142857144"/>
    <n v="30.542857142857137"/>
    <n v="5.89"/>
  </r>
  <r>
    <x v="4"/>
    <s v="Plecoptera"/>
    <s v="Chloroperlidae"/>
    <m/>
    <s v="Chloroperlidae"/>
    <n v="2.16"/>
    <n v="0.22285714285714289"/>
    <n v="5.3114285714285714"/>
    <n v="5.48"/>
    <n v="11.82"/>
    <n v="1.221257142857143"/>
    <n v="29.106628571428573"/>
    <n v="5.89"/>
  </r>
  <r>
    <x v="4"/>
    <s v="Diptera"/>
    <s v="Simuliidae"/>
    <s v="Prosimulium "/>
    <s v="Prosimulium "/>
    <n v="1.1000000000000001"/>
    <n v="0.28142857142857142"/>
    <n v="3.5485714285714289"/>
    <n v="7.73"/>
    <n v="8.49"/>
    <n v="2.175442857142857"/>
    <n v="27.430457142857147"/>
    <n v="5.89"/>
  </r>
  <r>
    <x v="4"/>
    <s v="Coleoptera"/>
    <s v="Hydrophilidae"/>
    <m/>
    <s v="Hydrophilidae"/>
    <n v="1.06"/>
    <n v="0"/>
    <n v="5.2928571428571427"/>
    <n v="5"/>
    <n v="5.29"/>
    <n v="0"/>
    <n v="26.464285714285715"/>
    <n v="5.89"/>
  </r>
  <r>
    <x v="4"/>
    <s v="Ephemeroptera"/>
    <s v="Heptageniidae"/>
    <s v="Rhithrogena"/>
    <s v="Rhithrogena"/>
    <n v="0.98"/>
    <n v="0"/>
    <n v="4.9000000000000004"/>
    <n v="5"/>
    <n v="4.9000000000000004"/>
    <n v="0"/>
    <n v="24.5"/>
    <n v="5.89"/>
  </r>
  <r>
    <x v="4"/>
    <s v="Trichoptera"/>
    <s v="Rhyacophilidae"/>
    <s v="Rhyacophila"/>
    <s v="Rhyacophila sibirica group"/>
    <n v="2.06"/>
    <n v="0"/>
    <n v="12.385714285714281"/>
    <n v="1.95"/>
    <n v="4.0199999999999996"/>
    <n v="0"/>
    <n v="24.152142857142849"/>
    <n v="5.89"/>
  </r>
  <r>
    <x v="4"/>
    <s v="Trichoptera"/>
    <s v="Limnephilidae"/>
    <s v="Dicosmoecus "/>
    <s v="Dicosmoecus gilvipes"/>
    <n v="1.04"/>
    <n v="0.2214285714285715"/>
    <n v="4.3142857142857149"/>
    <n v="5"/>
    <n v="5.19"/>
    <n v="1.1071428571428574"/>
    <n v="21.571428571428577"/>
    <n v="5.89"/>
  </r>
  <r>
    <x v="4"/>
    <s v="Trichoptera"/>
    <s v="Polycentropodidae"/>
    <m/>
    <s v="Polycentropodidae"/>
    <n v="0.98"/>
    <n v="0.15857142857142861"/>
    <n v="4.2871428571428574"/>
    <n v="5"/>
    <n v="4.92"/>
    <n v="0.79285714285714304"/>
    <n v="21.435714285714287"/>
    <n v="5.89"/>
  </r>
  <r>
    <x v="4"/>
    <s v="Annelida"/>
    <s v="Hirudinidae"/>
    <m/>
    <s v="Hirudinidae"/>
    <n v="3.73"/>
    <n v="0.09"/>
    <n v="4.0885714285714281"/>
    <n v="5"/>
    <n v="18.670000000000002"/>
    <n v="0.44999999999999996"/>
    <n v="20.44285714285714"/>
    <n v="5.89"/>
  </r>
  <r>
    <x v="4"/>
    <s v="Coleoptera"/>
    <s v="Curculionidae"/>
    <m/>
    <s v="Curculionidae"/>
    <n v="0.8"/>
    <n v="0"/>
    <n v="4.0214285714285714"/>
    <n v="5"/>
    <n v="4.0199999999999996"/>
    <n v="0"/>
    <n v="20.107142857142858"/>
    <n v="5.89"/>
  </r>
  <r>
    <x v="4"/>
    <s v="Trichoptera"/>
    <m/>
    <m/>
    <s v="Trichoptera"/>
    <n v="1.28"/>
    <n v="0.49428571428571427"/>
    <n v="3.6257142857142859"/>
    <n v="5"/>
    <n v="6.39"/>
    <n v="2.4714285714285715"/>
    <n v="18.12857142857143"/>
    <n v="5.89"/>
  </r>
  <r>
    <x v="4"/>
    <s v="Diptera"/>
    <s v="Tipulidae"/>
    <s v="Dicranota "/>
    <s v="Dicranota "/>
    <n v="2.1800000000000002"/>
    <n v="0.51571428571428568"/>
    <n v="10.011428571428571"/>
    <n v="1.6"/>
    <n v="3.49"/>
    <n v="0.82514285714285718"/>
    <n v="16.018285714285714"/>
    <n v="5.89"/>
  </r>
  <r>
    <x v="4"/>
    <s v="Coleoptera"/>
    <s v="Dryopidae"/>
    <m/>
    <s v="Dryopidae Adult"/>
    <n v="0.47"/>
    <n v="0"/>
    <n v="2.8285714285714278"/>
    <n v="5"/>
    <n v="2.36"/>
    <n v="0"/>
    <n v="14.142857142857139"/>
    <n v="5.89"/>
  </r>
  <r>
    <x v="4"/>
    <s v="Plecoptera"/>
    <s v="Perlidae"/>
    <m/>
    <s v="Perlidae"/>
    <n v="0.36"/>
    <n v="0"/>
    <n v="1.821428571428571"/>
    <n v="7"/>
    <n v="2.5499999999999998"/>
    <n v="0"/>
    <n v="12.749999999999996"/>
    <n v="5.89"/>
  </r>
  <r>
    <x v="4"/>
    <s v="Trichoptera"/>
    <s v="Brachycentridae"/>
    <m/>
    <s v="Brachycentridae"/>
    <n v="0.65"/>
    <n v="0"/>
    <n v="2.2285714285714291"/>
    <n v="5"/>
    <n v="3.24"/>
    <n v="0"/>
    <n v="11.142857142857146"/>
    <n v="5.89"/>
  </r>
  <r>
    <x v="4"/>
    <s v="Trichoptera"/>
    <s v="Philopotamidae"/>
    <s v="Chimarra"/>
    <s v="Chimarra"/>
    <n v="0.39"/>
    <n v="0"/>
    <n v="1.9428571428571431"/>
    <n v="5"/>
    <n v="1.94"/>
    <n v="0"/>
    <n v="9.7142857142857153"/>
    <n v="5.89"/>
  </r>
  <r>
    <x v="4"/>
    <s v="Coleoptera"/>
    <s v="Dytiscidae"/>
    <m/>
    <s v="Dytiscidae"/>
    <n v="0.37"/>
    <n v="4.2857142857142858E-2"/>
    <n v="1.6285714285714279"/>
    <n v="5"/>
    <n v="1.84"/>
    <n v="0.2142857142857143"/>
    <n v="8.1428571428571388"/>
    <n v="5.89"/>
  </r>
  <r>
    <x v="4"/>
    <s v="Ostracoda"/>
    <m/>
    <m/>
    <s v="Ostracoda"/>
    <n v="0.45"/>
    <n v="6.7142857142857143E-2"/>
    <n v="1.515714285714286"/>
    <n v="5"/>
    <n v="2.27"/>
    <n v="0.33571428571428574"/>
    <n v="7.5785714285714301"/>
    <n v="5.89"/>
  </r>
  <r>
    <x v="4"/>
    <s v="Plecoptera"/>
    <s v="Nemouridae"/>
    <s v="Amphinemura/Malenka "/>
    <s v="Amphinemura/Malenka "/>
    <n v="0.43"/>
    <n v="0.1228571428571429"/>
    <n v="1.48"/>
    <n v="5"/>
    <n v="2.16"/>
    <n v="0.61428571428571455"/>
    <n v="7.4"/>
    <n v="5.89"/>
  </r>
  <r>
    <x v="4"/>
    <s v="Trichoptera"/>
    <s v="Brachycentridae"/>
    <s v="Micrasema"/>
    <s v="Micrasema"/>
    <n v="0.65"/>
    <n v="0.23142857142857151"/>
    <n v="1.465714285714286"/>
    <n v="5"/>
    <n v="3.24"/>
    <n v="1.1571428571428575"/>
    <n v="7.3285714285714301"/>
    <n v="5.89"/>
  </r>
  <r>
    <x v="4"/>
    <s v="Plecoptera"/>
    <s v="Nemouridae"/>
    <s v="Podmosta"/>
    <s v="Podmosta"/>
    <n v="0.26"/>
    <n v="0"/>
    <n v="1.3142857142857141"/>
    <n v="5"/>
    <n v="1.31"/>
    <n v="0"/>
    <n v="6.5714285714285703"/>
    <n v="5.89"/>
  </r>
  <r>
    <x v="4"/>
    <s v="Plecoptera"/>
    <s v="Leuctridae"/>
    <m/>
    <s v="Leuctridae"/>
    <n v="0.18"/>
    <n v="0"/>
    <n v="1.1057142857142861"/>
    <n v="5"/>
    <n v="0.92"/>
    <n v="0"/>
    <n v="5.5285714285714302"/>
    <n v="5.89"/>
  </r>
  <r>
    <x v="4"/>
    <s v="Plecoptera"/>
    <m/>
    <m/>
    <s v="Plecoptera"/>
    <n v="0.37"/>
    <n v="0.11"/>
    <n v="0.98428571428571432"/>
    <n v="5"/>
    <n v="1.86"/>
    <n v="0.55000000000000004"/>
    <n v="4.9214285714285717"/>
    <n v="5.89"/>
  </r>
  <r>
    <x v="4"/>
    <s v="Trichoptera"/>
    <s v="Brachycentridae"/>
    <s v="Brachycentrus"/>
    <s v="Brachycentrus"/>
    <n v="0.45"/>
    <n v="0"/>
    <n v="0.95000000000000007"/>
    <n v="5"/>
    <n v="2.23"/>
    <n v="0"/>
    <n v="4.75"/>
    <n v="5.89"/>
  </r>
  <r>
    <x v="4"/>
    <s v="Ephemeroptera"/>
    <s v="Heptageniidae"/>
    <s v="Heptagenia"/>
    <s v="Heptagenia"/>
    <n v="0.15"/>
    <n v="0"/>
    <n v="0.73571428571428577"/>
    <n v="5"/>
    <n v="0.73"/>
    <n v="0"/>
    <n v="3.6785714285714288"/>
    <n v="5.89"/>
  </r>
  <r>
    <x v="4"/>
    <s v="Coleoptera"/>
    <s v="Elmidae"/>
    <m/>
    <s v="Elmidae Adult"/>
    <n v="0.1"/>
    <n v="0"/>
    <n v="0.52142857142857146"/>
    <n v="5"/>
    <n v="0.52"/>
    <n v="0"/>
    <n v="2.6071428571428572"/>
    <n v="5.89"/>
  </r>
  <r>
    <x v="4"/>
    <s v="Trichoptera"/>
    <s v="Rhyacophilidae"/>
    <s v="Rhyacophila"/>
    <s v="Rhyacophila verrula group"/>
    <n v="0.26"/>
    <n v="0"/>
    <n v="1.3071428571428569"/>
    <n v="1.95"/>
    <n v="0.51"/>
    <n v="0"/>
    <n v="2.5489285714285708"/>
    <n v="5.89"/>
  </r>
  <r>
    <x v="4"/>
    <s v="Trichoptera"/>
    <s v="Rhyacophilidae"/>
    <s v="Rhyacophila "/>
    <s v="Rhyacophila vofixa"/>
    <n v="0.17"/>
    <n v="0"/>
    <n v="0.99428571428571422"/>
    <n v="1.95"/>
    <n v="0.32"/>
    <n v="0"/>
    <n v="1.9388571428571426"/>
    <n v="5.89"/>
  </r>
  <r>
    <x v="4"/>
    <s v="Diptera"/>
    <s v="Tipulidae"/>
    <s v="Antocha "/>
    <s v="Antocha "/>
    <n v="0.09"/>
    <n v="0"/>
    <n v="0.56571428571428573"/>
    <n v="3.12"/>
    <n v="0.28999999999999998"/>
    <n v="0"/>
    <n v="1.7650285714285716"/>
    <n v="5.89"/>
  </r>
  <r>
    <x v="4"/>
    <s v="Plecoptera"/>
    <s v="Nemouridae"/>
    <s v="Prostoia"/>
    <s v="Prostoia"/>
    <n v="0.24"/>
    <n v="0"/>
    <n v="0.30714285714285722"/>
    <n v="5"/>
    <n v="1.21"/>
    <n v="0"/>
    <n v="1.535714285714286"/>
    <n v="5.89"/>
  </r>
  <r>
    <x v="4"/>
    <s v="Trichoptera"/>
    <s v="Limnephilidae"/>
    <m/>
    <s v="Limnephilidae"/>
    <n v="0.03"/>
    <n v="0"/>
    <n v="0.1714285714285714"/>
    <n v="5"/>
    <n v="0.17"/>
    <n v="0"/>
    <n v="0.85714285714285698"/>
    <n v="5.89"/>
  </r>
  <r>
    <x v="4"/>
    <s v="Trombidiformes"/>
    <s v="Hydrachnidia"/>
    <m/>
    <s v="Hydrachnidia"/>
    <n v="0.03"/>
    <n v="5.7142857142857143E-3"/>
    <n v="0.1071428571428571"/>
    <n v="5"/>
    <n v="0.15"/>
    <n v="2.8571428571428571E-2"/>
    <n v="0.53571428571428548"/>
    <n v="5.89"/>
  </r>
  <r>
    <x v="4"/>
    <s v="Trichoptera"/>
    <s v="Rhyacophilidae"/>
    <s v="Rhyacophila "/>
    <s v="Rhyacophila "/>
    <n v="0"/>
    <n v="0"/>
    <n v="5.7142857142857141E-2"/>
    <n v="1.95"/>
    <n v="0"/>
    <n v="0"/>
    <n v="0.11142857142857142"/>
    <n v="5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7" firstHeaderRow="0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dataField="1" showAll="0"/>
    <pivotField dataField="1" showAll="0" defaultSubtotal="0"/>
    <pivotField dataField="1" showAll="0" defaultSubtota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ion" fld="9" baseField="0" baseItem="0"/>
    <dataField name="Sum of Production_Lower_Bound" fld="10" baseField="0" baseItem="0"/>
    <dataField name="Sum of Production_Upper_Bound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cols>
    <col min="1" max="1" width="23.140625" bestFit="1" customWidth="1"/>
    <col min="2" max="2" width="20" bestFit="1" customWidth="1"/>
    <col min="3" max="3" width="20.140625" bestFit="1" customWidth="1"/>
  </cols>
  <sheetData>
    <row r="1" spans="1:1" x14ac:dyDescent="0.25">
      <c r="A1" s="2" t="s">
        <v>234</v>
      </c>
    </row>
    <row r="2" spans="1:1" x14ac:dyDescent="0.25">
      <c r="A2" s="3" t="s">
        <v>9</v>
      </c>
    </row>
    <row r="3" spans="1:1" x14ac:dyDescent="0.25">
      <c r="A3" s="3" t="s">
        <v>140</v>
      </c>
    </row>
    <row r="4" spans="1:1" x14ac:dyDescent="0.25">
      <c r="A4" s="3" t="s">
        <v>170</v>
      </c>
    </row>
    <row r="5" spans="1:1" x14ac:dyDescent="0.25">
      <c r="A5" s="3" t="s">
        <v>189</v>
      </c>
    </row>
    <row r="6" spans="1:1" x14ac:dyDescent="0.25">
      <c r="A6" s="3" t="s">
        <v>212</v>
      </c>
    </row>
    <row r="7" spans="1:1" x14ac:dyDescent="0.25">
      <c r="A7" s="3" t="s">
        <v>235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6"/>
    </sheetView>
  </sheetViews>
  <sheetFormatPr defaultRowHeight="15" x14ac:dyDescent="0.25"/>
  <cols>
    <col min="1" max="1" width="23.140625" bestFit="1" customWidth="1"/>
    <col min="2" max="2" width="17.5703125" bestFit="1" customWidth="1"/>
    <col min="3" max="3" width="31.140625" bestFit="1" customWidth="1"/>
    <col min="4" max="4" width="31.28515625" bestFit="1" customWidth="1"/>
  </cols>
  <sheetData>
    <row r="1" spans="1:4" x14ac:dyDescent="0.25">
      <c r="A1" s="2" t="s">
        <v>234</v>
      </c>
      <c r="B1" t="s">
        <v>233</v>
      </c>
      <c r="C1" t="s">
        <v>240</v>
      </c>
      <c r="D1" t="s">
        <v>241</v>
      </c>
    </row>
    <row r="2" spans="1:4" x14ac:dyDescent="0.25">
      <c r="A2" s="3" t="s">
        <v>9</v>
      </c>
      <c r="B2" s="4">
        <v>8583.8999999999978</v>
      </c>
      <c r="C2" s="4">
        <v>3643.6808833333316</v>
      </c>
      <c r="D2" s="4">
        <v>26305.918149999987</v>
      </c>
    </row>
    <row r="3" spans="1:4" x14ac:dyDescent="0.25">
      <c r="A3" s="3" t="s">
        <v>140</v>
      </c>
      <c r="B3" s="4">
        <v>5805.2800000000007</v>
      </c>
      <c r="C3" s="4">
        <v>2138.7688199999993</v>
      </c>
      <c r="D3" s="4">
        <v>13573.530579999997</v>
      </c>
    </row>
    <row r="4" spans="1:4" x14ac:dyDescent="0.25">
      <c r="A4" s="3" t="s">
        <v>170</v>
      </c>
      <c r="B4" s="4">
        <v>21029.329999999984</v>
      </c>
      <c r="C4" s="4">
        <v>8194.0788000000011</v>
      </c>
      <c r="D4" s="4">
        <v>45204.574800000017</v>
      </c>
    </row>
    <row r="5" spans="1:4" x14ac:dyDescent="0.25">
      <c r="A5" s="3" t="s">
        <v>189</v>
      </c>
      <c r="B5" s="4">
        <v>25462.449999999986</v>
      </c>
      <c r="C5" s="4">
        <v>9828.9665857142863</v>
      </c>
      <c r="D5" s="4">
        <v>47680.503099999987</v>
      </c>
    </row>
    <row r="6" spans="1:4" x14ac:dyDescent="0.25">
      <c r="A6" s="3" t="s">
        <v>212</v>
      </c>
      <c r="B6" s="4">
        <v>14284.410000000002</v>
      </c>
      <c r="C6" s="4">
        <v>6587.7236428571432</v>
      </c>
      <c r="D6" s="4">
        <v>35487.689542857137</v>
      </c>
    </row>
    <row r="7" spans="1:4" x14ac:dyDescent="0.25">
      <c r="A7" s="3" t="s">
        <v>235</v>
      </c>
      <c r="B7" s="4">
        <v>75165.369999999966</v>
      </c>
      <c r="C7" s="4">
        <v>30393.218731904759</v>
      </c>
      <c r="D7" s="4">
        <v>168252.21617285712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85" zoomScaleNormal="85" workbookViewId="0">
      <selection activeCell="D16" sqref="D16"/>
    </sheetView>
  </sheetViews>
  <sheetFormatPr defaultRowHeight="15" x14ac:dyDescent="0.25"/>
  <cols>
    <col min="1" max="1" width="23.140625" bestFit="1" customWidth="1"/>
    <col min="2" max="2" width="17.5703125" bestFit="1" customWidth="1"/>
    <col min="3" max="3" width="31.140625" bestFit="1" customWidth="1"/>
    <col min="4" max="4" width="31.28515625" bestFit="1" customWidth="1"/>
  </cols>
  <sheetData>
    <row r="1" spans="1:4" x14ac:dyDescent="0.25">
      <c r="A1" s="5" t="s">
        <v>234</v>
      </c>
      <c r="B1" s="5" t="s">
        <v>233</v>
      </c>
      <c r="C1" s="5" t="s">
        <v>240</v>
      </c>
      <c r="D1" s="5" t="s">
        <v>241</v>
      </c>
    </row>
    <row r="2" spans="1:4" x14ac:dyDescent="0.25">
      <c r="A2" s="3" t="s">
        <v>9</v>
      </c>
      <c r="B2" s="7">
        <v>8583.9</v>
      </c>
      <c r="C2" s="7">
        <v>3643.680883333333</v>
      </c>
      <c r="D2" s="7">
        <v>26305.918150000001</v>
      </c>
    </row>
    <row r="3" spans="1:4" x14ac:dyDescent="0.25">
      <c r="A3" s="3" t="s">
        <v>140</v>
      </c>
      <c r="B3" s="7">
        <v>5805.2799999999979</v>
      </c>
      <c r="C3" s="7">
        <v>2138.7688200000002</v>
      </c>
      <c r="D3" s="7">
        <v>13573.530580000001</v>
      </c>
    </row>
    <row r="4" spans="1:4" x14ac:dyDescent="0.25">
      <c r="A4" s="3" t="s">
        <v>170</v>
      </c>
      <c r="B4" s="7">
        <v>21029.329999999987</v>
      </c>
      <c r="C4" s="7">
        <v>8194.0788000000011</v>
      </c>
      <c r="D4" s="7">
        <v>45204.574800000017</v>
      </c>
    </row>
    <row r="5" spans="1:4" x14ac:dyDescent="0.25">
      <c r="A5" s="3" t="s">
        <v>189</v>
      </c>
      <c r="B5" s="7">
        <v>25462.449999999997</v>
      </c>
      <c r="C5" s="7">
        <v>9828.9665857142863</v>
      </c>
      <c r="D5" s="7">
        <v>47680.503099999987</v>
      </c>
    </row>
    <row r="6" spans="1:4" x14ac:dyDescent="0.25">
      <c r="A6" s="3" t="s">
        <v>212</v>
      </c>
      <c r="B6" s="7">
        <v>14284.409999999996</v>
      </c>
      <c r="C6" s="7">
        <v>6587.7236428571459</v>
      </c>
      <c r="D6" s="7">
        <v>35487.689542857144</v>
      </c>
    </row>
    <row r="8" spans="1:4" x14ac:dyDescent="0.25">
      <c r="A8" s="5" t="s">
        <v>234</v>
      </c>
      <c r="B8" s="5" t="s">
        <v>233</v>
      </c>
      <c r="C8" s="5" t="s">
        <v>240</v>
      </c>
      <c r="D8" s="5" t="s">
        <v>241</v>
      </c>
    </row>
    <row r="9" spans="1:4" x14ac:dyDescent="0.25">
      <c r="A9" s="3" t="s">
        <v>9</v>
      </c>
      <c r="B9" s="7">
        <v>8583.9</v>
      </c>
      <c r="C9" s="7">
        <f>ABS(B2-C2)</f>
        <v>4940.2191166666671</v>
      </c>
      <c r="D9" s="7">
        <f>ABS(B2-D2)</f>
        <v>17722.018150000004</v>
      </c>
    </row>
    <row r="10" spans="1:4" x14ac:dyDescent="0.25">
      <c r="A10" s="3" t="s">
        <v>140</v>
      </c>
      <c r="B10" s="7">
        <v>5805.2799999999979</v>
      </c>
      <c r="C10" s="7">
        <f t="shared" ref="C10:D10" si="0">ABS(B3-C3)</f>
        <v>3666.5111799999977</v>
      </c>
      <c r="D10" s="7">
        <f t="shared" ref="D10:D13" si="1">ABS(B3-D3)</f>
        <v>7768.2505800000026</v>
      </c>
    </row>
    <row r="11" spans="1:4" x14ac:dyDescent="0.25">
      <c r="A11" s="3" t="s">
        <v>170</v>
      </c>
      <c r="B11" s="7">
        <v>21029.329999999987</v>
      </c>
      <c r="C11" s="7">
        <f t="shared" ref="C11:D11" si="2">ABS(B4-C4)</f>
        <v>12835.251199999986</v>
      </c>
      <c r="D11" s="7">
        <f t="shared" si="1"/>
        <v>24175.244800000029</v>
      </c>
    </row>
    <row r="12" spans="1:4" x14ac:dyDescent="0.25">
      <c r="A12" s="3" t="s">
        <v>189</v>
      </c>
      <c r="B12" s="7">
        <v>25462.449999999997</v>
      </c>
      <c r="C12" s="7">
        <f t="shared" ref="C12:D12" si="3">ABS(B5-C5)</f>
        <v>15633.483414285711</v>
      </c>
      <c r="D12" s="7">
        <f t="shared" si="1"/>
        <v>22218.05309999999</v>
      </c>
    </row>
    <row r="13" spans="1:4" x14ac:dyDescent="0.25">
      <c r="A13" s="3" t="s">
        <v>212</v>
      </c>
      <c r="B13" s="7">
        <v>14284.409999999996</v>
      </c>
      <c r="C13" s="7">
        <f t="shared" ref="C13:D13" si="4">ABS(B6-C6)</f>
        <v>7696.6863571428503</v>
      </c>
      <c r="D13" s="7">
        <f t="shared" si="1"/>
        <v>21203.279542857148</v>
      </c>
    </row>
    <row r="15" spans="1:4" x14ac:dyDescent="0.25">
      <c r="A15" s="5" t="s">
        <v>234</v>
      </c>
      <c r="B15" s="5" t="s">
        <v>233</v>
      </c>
      <c r="C15" s="5" t="s">
        <v>240</v>
      </c>
      <c r="D15" s="5" t="s">
        <v>241</v>
      </c>
    </row>
    <row r="16" spans="1:4" x14ac:dyDescent="0.25">
      <c r="A16" s="3" t="s">
        <v>9</v>
      </c>
      <c r="B16" s="7">
        <f>B2/1000</f>
        <v>8.5838999999999999</v>
      </c>
      <c r="C16" s="7">
        <f>C9/1000</f>
        <v>4.9402191166666674</v>
      </c>
      <c r="D16" s="7">
        <f>D9/1000</f>
        <v>17.722018150000004</v>
      </c>
    </row>
    <row r="17" spans="1:4" x14ac:dyDescent="0.25">
      <c r="A17" s="3" t="s">
        <v>140</v>
      </c>
      <c r="B17" s="7">
        <f t="shared" ref="B17:D17" si="5">B3/1000</f>
        <v>5.805279999999998</v>
      </c>
      <c r="C17" s="7">
        <f t="shared" ref="C17:D17" si="6">C10/1000</f>
        <v>3.6665111799999979</v>
      </c>
      <c r="D17" s="7">
        <f t="shared" si="6"/>
        <v>7.7682505800000028</v>
      </c>
    </row>
    <row r="18" spans="1:4" x14ac:dyDescent="0.25">
      <c r="A18" s="3" t="s">
        <v>170</v>
      </c>
      <c r="B18" s="7">
        <f t="shared" ref="B18:D18" si="7">B4/1000</f>
        <v>21.029329999999987</v>
      </c>
      <c r="C18" s="7">
        <f t="shared" ref="C18:D18" si="8">C11/1000</f>
        <v>12.835251199999986</v>
      </c>
      <c r="D18" s="7">
        <f t="shared" si="8"/>
        <v>24.17524480000003</v>
      </c>
    </row>
    <row r="19" spans="1:4" x14ac:dyDescent="0.25">
      <c r="A19" s="3" t="s">
        <v>189</v>
      </c>
      <c r="B19" s="7">
        <f t="shared" ref="B19:D19" si="9">B5/1000</f>
        <v>25.462449999999997</v>
      </c>
      <c r="C19" s="7">
        <f t="shared" ref="C19:D19" si="10">C12/1000</f>
        <v>15.633483414285712</v>
      </c>
      <c r="D19" s="7">
        <f t="shared" si="10"/>
        <v>22.218053099999992</v>
      </c>
    </row>
    <row r="20" spans="1:4" x14ac:dyDescent="0.25">
      <c r="A20" s="3" t="s">
        <v>212</v>
      </c>
      <c r="B20" s="7">
        <f t="shared" ref="B20:D20" si="11">B6/1000</f>
        <v>14.284409999999996</v>
      </c>
      <c r="C20" s="7">
        <f t="shared" ref="C20:D20" si="12">C13/1000</f>
        <v>7.6966863571428501</v>
      </c>
      <c r="D20" s="7">
        <f t="shared" si="12"/>
        <v>21.20327954285715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2"/>
  <sheetViews>
    <sheetView tabSelected="1" topLeftCell="A256" zoomScale="80" zoomScaleNormal="80" workbookViewId="0">
      <selection activeCell="J20" sqref="J20"/>
    </sheetView>
  </sheetViews>
  <sheetFormatPr defaultRowHeight="15" x14ac:dyDescent="0.25"/>
  <cols>
    <col min="1" max="1" width="23.140625" bestFit="1" customWidth="1"/>
    <col min="5" max="5" width="35.7109375" bestFit="1" customWidth="1"/>
    <col min="6" max="9" width="9.140625" style="7"/>
    <col min="10" max="10" width="10.7109375" style="7" bestFit="1" customWidth="1"/>
    <col min="11" max="11" width="24.28515625" style="7" bestFit="1" customWidth="1"/>
    <col min="12" max="12" width="15.5703125" style="7" customWidth="1"/>
    <col min="13" max="13" width="9.140625" style="7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 t="s">
        <v>236</v>
      </c>
      <c r="H1" s="1" t="s">
        <v>237</v>
      </c>
      <c r="I1" s="6" t="s">
        <v>6</v>
      </c>
      <c r="J1" s="6" t="s">
        <v>7</v>
      </c>
      <c r="K1" s="1" t="s">
        <v>238</v>
      </c>
      <c r="L1" s="1" t="s">
        <v>239</v>
      </c>
      <c r="M1" s="6" t="s">
        <v>8</v>
      </c>
    </row>
    <row r="2" spans="1:13" x14ac:dyDescent="0.25">
      <c r="A2" t="s">
        <v>9</v>
      </c>
      <c r="B2" t="s">
        <v>55</v>
      </c>
      <c r="C2" t="s">
        <v>58</v>
      </c>
      <c r="E2" t="s">
        <v>58</v>
      </c>
      <c r="F2" s="7">
        <v>44.6</v>
      </c>
      <c r="G2" s="7">
        <v>23.335000000000001</v>
      </c>
      <c r="H2" s="7">
        <v>227.04</v>
      </c>
      <c r="I2" s="7">
        <v>17.29</v>
      </c>
      <c r="J2" s="7">
        <v>771.23</v>
      </c>
      <c r="K2" s="7">
        <f>G2*$I2</f>
        <v>403.46215000000001</v>
      </c>
      <c r="L2" s="7">
        <f>H2*$I2</f>
        <v>3925.5215999999996</v>
      </c>
      <c r="M2" s="7">
        <v>5.19</v>
      </c>
    </row>
    <row r="3" spans="1:13" x14ac:dyDescent="0.25">
      <c r="A3" t="s">
        <v>9</v>
      </c>
      <c r="B3" t="s">
        <v>55</v>
      </c>
      <c r="C3" t="s">
        <v>56</v>
      </c>
      <c r="D3" t="s">
        <v>57</v>
      </c>
      <c r="E3" t="s">
        <v>57</v>
      </c>
      <c r="F3" s="7">
        <v>36.71</v>
      </c>
      <c r="G3" s="7">
        <v>21.088333333333338</v>
      </c>
      <c r="H3" s="7">
        <v>194.45500000000001</v>
      </c>
      <c r="I3" s="7">
        <v>16.399999999999999</v>
      </c>
      <c r="J3" s="7">
        <v>602.17999999999995</v>
      </c>
      <c r="K3" s="7">
        <f>G3*$I3</f>
        <v>345.8486666666667</v>
      </c>
      <c r="L3" s="7">
        <f>H3*$I3</f>
        <v>3189.0619999999999</v>
      </c>
      <c r="M3" s="7">
        <v>5.19</v>
      </c>
    </row>
    <row r="4" spans="1:13" x14ac:dyDescent="0.25">
      <c r="A4" t="s">
        <v>9</v>
      </c>
      <c r="B4" t="s">
        <v>80</v>
      </c>
      <c r="C4" t="s">
        <v>93</v>
      </c>
      <c r="D4" t="s">
        <v>94</v>
      </c>
      <c r="E4" t="s">
        <v>95</v>
      </c>
      <c r="F4" s="7">
        <v>363.29</v>
      </c>
      <c r="G4" s="7">
        <v>200.6633333333333</v>
      </c>
      <c r="H4" s="7">
        <v>730.22333333333336</v>
      </c>
      <c r="I4" s="7">
        <v>3</v>
      </c>
      <c r="J4" s="7">
        <v>1089.8800000000001</v>
      </c>
      <c r="K4" s="7">
        <f>G4*$I4</f>
        <v>601.9899999999999</v>
      </c>
      <c r="L4" s="7">
        <f>H4*$I4</f>
        <v>2190.67</v>
      </c>
      <c r="M4" s="7">
        <v>5.19</v>
      </c>
    </row>
    <row r="5" spans="1:13" x14ac:dyDescent="0.25">
      <c r="A5" t="s">
        <v>9</v>
      </c>
      <c r="B5" t="s">
        <v>80</v>
      </c>
      <c r="C5" t="s">
        <v>82</v>
      </c>
      <c r="D5" t="s">
        <v>85</v>
      </c>
      <c r="E5" t="s">
        <v>85</v>
      </c>
      <c r="F5" s="7">
        <v>153.22</v>
      </c>
      <c r="G5" s="7">
        <v>55.016666666666673</v>
      </c>
      <c r="H5" s="7">
        <v>271.47666666666669</v>
      </c>
      <c r="I5" s="7">
        <v>6.06</v>
      </c>
      <c r="J5" s="7">
        <v>928.59</v>
      </c>
      <c r="K5" s="7">
        <f>G5*$I5</f>
        <v>333.40100000000001</v>
      </c>
      <c r="L5" s="7">
        <f>H5*$I5</f>
        <v>1645.1486</v>
      </c>
      <c r="M5" s="7">
        <v>5.19</v>
      </c>
    </row>
    <row r="6" spans="1:13" x14ac:dyDescent="0.25">
      <c r="A6" t="s">
        <v>9</v>
      </c>
      <c r="B6" t="s">
        <v>102</v>
      </c>
      <c r="C6" t="s">
        <v>125</v>
      </c>
      <c r="D6" t="s">
        <v>126</v>
      </c>
      <c r="E6" t="s">
        <v>127</v>
      </c>
      <c r="F6" s="7">
        <v>146.72999999999999</v>
      </c>
      <c r="G6" s="7">
        <v>97.903333333333336</v>
      </c>
      <c r="H6" s="7">
        <v>272.875</v>
      </c>
      <c r="I6" s="7">
        <v>5.3</v>
      </c>
      <c r="J6" s="7">
        <v>777.46</v>
      </c>
      <c r="K6" s="7">
        <f>G6*$I6</f>
        <v>518.88766666666663</v>
      </c>
      <c r="L6" s="7">
        <f>H6*$I6</f>
        <v>1446.2375</v>
      </c>
      <c r="M6" s="7">
        <v>5.19</v>
      </c>
    </row>
    <row r="7" spans="1:13" x14ac:dyDescent="0.25">
      <c r="A7" t="s">
        <v>9</v>
      </c>
      <c r="B7" t="s">
        <v>80</v>
      </c>
      <c r="C7" t="s">
        <v>96</v>
      </c>
      <c r="D7" t="s">
        <v>100</v>
      </c>
      <c r="E7" t="s">
        <v>100</v>
      </c>
      <c r="F7" s="7">
        <v>63.74</v>
      </c>
      <c r="G7" s="7">
        <v>18.631666666666671</v>
      </c>
      <c r="H7" s="7">
        <v>183.95500000000001</v>
      </c>
      <c r="I7" s="7">
        <v>5</v>
      </c>
      <c r="J7" s="7">
        <v>318.70999999999998</v>
      </c>
      <c r="K7" s="7">
        <f>G7*$I7</f>
        <v>93.15833333333336</v>
      </c>
      <c r="L7" s="7">
        <f>H7*$I7</f>
        <v>919.77500000000009</v>
      </c>
      <c r="M7" s="7">
        <v>5.19</v>
      </c>
    </row>
    <row r="8" spans="1:13" x14ac:dyDescent="0.25">
      <c r="A8" t="s">
        <v>9</v>
      </c>
      <c r="B8" t="s">
        <v>55</v>
      </c>
      <c r="C8" t="s">
        <v>59</v>
      </c>
      <c r="D8" t="s">
        <v>67</v>
      </c>
      <c r="E8" t="s">
        <v>68</v>
      </c>
      <c r="F8" s="7">
        <v>10.119999999999999</v>
      </c>
      <c r="G8" s="7">
        <v>0</v>
      </c>
      <c r="H8" s="7">
        <v>161.96</v>
      </c>
      <c r="I8" s="7">
        <v>5</v>
      </c>
      <c r="J8" s="7">
        <v>50.61</v>
      </c>
      <c r="K8" s="7">
        <f>G8*$I8</f>
        <v>0</v>
      </c>
      <c r="L8" s="7">
        <f>H8*$I8</f>
        <v>809.80000000000007</v>
      </c>
      <c r="M8" s="7">
        <v>5.19</v>
      </c>
    </row>
    <row r="9" spans="1:13" x14ac:dyDescent="0.25">
      <c r="A9" t="s">
        <v>9</v>
      </c>
      <c r="B9" t="s">
        <v>55</v>
      </c>
      <c r="C9" t="s">
        <v>59</v>
      </c>
      <c r="D9" t="s">
        <v>67</v>
      </c>
      <c r="E9" t="s">
        <v>69</v>
      </c>
      <c r="F9" s="7">
        <v>44.79</v>
      </c>
      <c r="G9" s="7">
        <v>28.161666666666669</v>
      </c>
      <c r="H9" s="7">
        <v>143.995</v>
      </c>
      <c r="I9" s="7">
        <v>5</v>
      </c>
      <c r="J9" s="7">
        <v>223.95</v>
      </c>
      <c r="K9" s="7">
        <f>G9*$I9</f>
        <v>140.80833333333334</v>
      </c>
      <c r="L9" s="7">
        <f>H9*$I9</f>
        <v>719.97500000000002</v>
      </c>
      <c r="M9" s="7">
        <v>5.19</v>
      </c>
    </row>
    <row r="10" spans="1:13" x14ac:dyDescent="0.25">
      <c r="A10" t="s">
        <v>9</v>
      </c>
      <c r="B10" t="s">
        <v>102</v>
      </c>
      <c r="C10" t="s">
        <v>111</v>
      </c>
      <c r="D10" t="s">
        <v>116</v>
      </c>
      <c r="E10" t="s">
        <v>117</v>
      </c>
      <c r="F10" s="7">
        <v>94.45</v>
      </c>
      <c r="G10" s="7">
        <v>49.731666666666669</v>
      </c>
      <c r="H10" s="7">
        <v>238.23666666666671</v>
      </c>
      <c r="I10" s="7">
        <v>3</v>
      </c>
      <c r="J10" s="7">
        <v>283.35000000000002</v>
      </c>
      <c r="K10" s="7">
        <f>G10*$I10</f>
        <v>149.19499999999999</v>
      </c>
      <c r="L10" s="7">
        <f>H10*$I10</f>
        <v>714.71000000000015</v>
      </c>
      <c r="M10" s="7">
        <v>5.19</v>
      </c>
    </row>
    <row r="11" spans="1:13" x14ac:dyDescent="0.25">
      <c r="A11" t="s">
        <v>9</v>
      </c>
      <c r="B11" t="s">
        <v>28</v>
      </c>
      <c r="C11" t="s">
        <v>31</v>
      </c>
      <c r="E11" t="s">
        <v>32</v>
      </c>
      <c r="F11" s="7">
        <v>23.75</v>
      </c>
      <c r="G11" s="7">
        <v>7.23</v>
      </c>
      <c r="H11" s="7">
        <v>42.88</v>
      </c>
      <c r="I11" s="7">
        <v>15.29</v>
      </c>
      <c r="J11" s="7">
        <v>363.03</v>
      </c>
      <c r="K11" s="7">
        <f>G11*$I11</f>
        <v>110.5467</v>
      </c>
      <c r="L11" s="7">
        <f>H11*$I11</f>
        <v>655.63520000000005</v>
      </c>
      <c r="M11" s="7">
        <v>5.19</v>
      </c>
    </row>
    <row r="12" spans="1:13" x14ac:dyDescent="0.25">
      <c r="A12" t="s">
        <v>9</v>
      </c>
      <c r="B12" t="s">
        <v>28</v>
      </c>
      <c r="C12" t="s">
        <v>43</v>
      </c>
      <c r="D12" t="s">
        <v>44</v>
      </c>
      <c r="E12" t="s">
        <v>44</v>
      </c>
      <c r="F12" s="7">
        <v>62.53</v>
      </c>
      <c r="G12" s="7">
        <v>2.893333333333334</v>
      </c>
      <c r="H12" s="7">
        <v>120.8183333333333</v>
      </c>
      <c r="I12" s="7">
        <v>5</v>
      </c>
      <c r="J12" s="7">
        <v>312.66000000000003</v>
      </c>
      <c r="K12" s="7">
        <f>G12*$I12</f>
        <v>14.46666666666667</v>
      </c>
      <c r="L12" s="7">
        <f>H12*$I12</f>
        <v>604.09166666666647</v>
      </c>
      <c r="M12" s="7">
        <v>5.19</v>
      </c>
    </row>
    <row r="13" spans="1:13" x14ac:dyDescent="0.25">
      <c r="A13" t="s">
        <v>9</v>
      </c>
      <c r="B13" t="s">
        <v>55</v>
      </c>
      <c r="E13" t="s">
        <v>55</v>
      </c>
      <c r="F13" s="7">
        <v>34.18</v>
      </c>
      <c r="G13" s="7">
        <v>6.12</v>
      </c>
      <c r="H13" s="7">
        <v>118.09333333333331</v>
      </c>
      <c r="I13" s="7">
        <v>5</v>
      </c>
      <c r="J13" s="7">
        <v>170.89</v>
      </c>
      <c r="K13" s="7">
        <f>G13*$I13</f>
        <v>30.6</v>
      </c>
      <c r="L13" s="7">
        <f>H13*$I13</f>
        <v>590.46666666666647</v>
      </c>
      <c r="M13" s="7">
        <v>5.19</v>
      </c>
    </row>
    <row r="14" spans="1:13" x14ac:dyDescent="0.25">
      <c r="A14" t="s">
        <v>9</v>
      </c>
      <c r="B14" t="s">
        <v>28</v>
      </c>
      <c r="C14" t="s">
        <v>45</v>
      </c>
      <c r="D14" t="s">
        <v>47</v>
      </c>
      <c r="E14" t="s">
        <v>47</v>
      </c>
      <c r="F14" s="7">
        <v>11.02</v>
      </c>
      <c r="G14" s="7">
        <v>5.2766666666666664</v>
      </c>
      <c r="H14" s="7">
        <v>94.15</v>
      </c>
      <c r="I14" s="7">
        <v>5</v>
      </c>
      <c r="J14" s="7">
        <v>55.11</v>
      </c>
      <c r="K14" s="7">
        <f>G14*$I14</f>
        <v>26.383333333333333</v>
      </c>
      <c r="L14" s="7">
        <f>H14*$I14</f>
        <v>470.75</v>
      </c>
      <c r="M14" s="7">
        <v>5.19</v>
      </c>
    </row>
    <row r="15" spans="1:13" x14ac:dyDescent="0.25">
      <c r="A15" t="s">
        <v>9</v>
      </c>
      <c r="B15" t="s">
        <v>28</v>
      </c>
      <c r="C15" t="s">
        <v>31</v>
      </c>
      <c r="E15" t="s">
        <v>33</v>
      </c>
      <c r="F15" s="7">
        <v>21.41</v>
      </c>
      <c r="G15" s="7">
        <v>11.26333333333333</v>
      </c>
      <c r="H15" s="7">
        <v>33.871666666666663</v>
      </c>
      <c r="I15" s="7">
        <v>13.08</v>
      </c>
      <c r="J15" s="7">
        <v>280.08999999999997</v>
      </c>
      <c r="K15" s="7">
        <f>G15*$I15</f>
        <v>147.32439999999997</v>
      </c>
      <c r="L15" s="7">
        <f>H15*$I15</f>
        <v>443.04139999999995</v>
      </c>
      <c r="M15" s="7">
        <v>5.19</v>
      </c>
    </row>
    <row r="16" spans="1:13" x14ac:dyDescent="0.25">
      <c r="A16" t="s">
        <v>9</v>
      </c>
      <c r="B16" t="s">
        <v>12</v>
      </c>
      <c r="C16" t="s">
        <v>17</v>
      </c>
      <c r="D16" t="s">
        <v>21</v>
      </c>
      <c r="E16" t="s">
        <v>21</v>
      </c>
      <c r="F16" s="7">
        <v>41.63</v>
      </c>
      <c r="G16" s="7">
        <v>29.79666666666667</v>
      </c>
      <c r="H16" s="7">
        <v>103.8</v>
      </c>
      <c r="I16" s="7">
        <v>4.24</v>
      </c>
      <c r="J16" s="7">
        <v>176.39</v>
      </c>
      <c r="K16" s="7">
        <f>G16*$I16</f>
        <v>126.33786666666668</v>
      </c>
      <c r="L16" s="7">
        <f>H16*$I16</f>
        <v>440.11200000000002</v>
      </c>
      <c r="M16" s="7">
        <v>5.19</v>
      </c>
    </row>
    <row r="17" spans="1:13" x14ac:dyDescent="0.25">
      <c r="A17" t="s">
        <v>9</v>
      </c>
      <c r="B17" t="s">
        <v>102</v>
      </c>
      <c r="C17" t="s">
        <v>108</v>
      </c>
      <c r="D17" t="s">
        <v>109</v>
      </c>
      <c r="E17" t="s">
        <v>110</v>
      </c>
      <c r="F17" s="7">
        <v>4.2699999999999996</v>
      </c>
      <c r="G17" s="7">
        <v>0</v>
      </c>
      <c r="H17" s="7">
        <v>85.308333333333337</v>
      </c>
      <c r="I17" s="7">
        <v>5</v>
      </c>
      <c r="J17" s="7">
        <v>21.33</v>
      </c>
      <c r="K17" s="7">
        <f>G17*$I17</f>
        <v>0</v>
      </c>
      <c r="L17" s="7">
        <f>H17*$I17</f>
        <v>426.54166666666669</v>
      </c>
      <c r="M17" s="7">
        <v>5.19</v>
      </c>
    </row>
    <row r="18" spans="1:13" x14ac:dyDescent="0.25">
      <c r="A18" t="s">
        <v>9</v>
      </c>
      <c r="B18" t="s">
        <v>12</v>
      </c>
      <c r="C18" t="s">
        <v>17</v>
      </c>
      <c r="D18" t="s">
        <v>18</v>
      </c>
      <c r="E18" t="s">
        <v>20</v>
      </c>
      <c r="F18" s="7">
        <v>3.69</v>
      </c>
      <c r="G18" s="7">
        <v>0</v>
      </c>
      <c r="H18" s="7">
        <v>73.733333333333334</v>
      </c>
      <c r="I18" s="7">
        <v>5</v>
      </c>
      <c r="J18" s="7">
        <v>18.43</v>
      </c>
      <c r="K18" s="7">
        <f>G18*$I18</f>
        <v>0</v>
      </c>
      <c r="L18" s="7">
        <f>H18*$I18</f>
        <v>368.66666666666669</v>
      </c>
      <c r="M18" s="7">
        <v>5.19</v>
      </c>
    </row>
    <row r="19" spans="1:13" x14ac:dyDescent="0.25">
      <c r="A19" t="s">
        <v>9</v>
      </c>
      <c r="B19" t="s">
        <v>80</v>
      </c>
      <c r="C19" t="s">
        <v>86</v>
      </c>
      <c r="D19" t="s">
        <v>90</v>
      </c>
      <c r="E19" t="s">
        <v>90</v>
      </c>
      <c r="F19" s="7">
        <v>13.44</v>
      </c>
      <c r="G19" s="7">
        <v>1.085</v>
      </c>
      <c r="H19" s="7">
        <v>62.876666666666672</v>
      </c>
      <c r="I19" s="7">
        <v>5</v>
      </c>
      <c r="J19" s="7">
        <v>67.22</v>
      </c>
      <c r="K19" s="7">
        <f>G19*$I19</f>
        <v>5.4249999999999998</v>
      </c>
      <c r="L19" s="7">
        <f>H19*$I19</f>
        <v>314.38333333333338</v>
      </c>
      <c r="M19" s="7">
        <v>5.19</v>
      </c>
    </row>
    <row r="20" spans="1:13" x14ac:dyDescent="0.25">
      <c r="A20" t="s">
        <v>9</v>
      </c>
      <c r="B20" t="s">
        <v>80</v>
      </c>
      <c r="C20" t="s">
        <v>86</v>
      </c>
      <c r="D20" t="s">
        <v>88</v>
      </c>
      <c r="E20" t="s">
        <v>88</v>
      </c>
      <c r="F20" s="7">
        <v>3.01</v>
      </c>
      <c r="G20" s="7">
        <v>0</v>
      </c>
      <c r="H20" s="7">
        <v>60.266666666666659</v>
      </c>
      <c r="I20" s="7">
        <v>5</v>
      </c>
      <c r="J20" s="7">
        <v>15.07</v>
      </c>
      <c r="K20" s="7">
        <f>G20*$I20</f>
        <v>0</v>
      </c>
      <c r="L20" s="7">
        <f>H20*$I20</f>
        <v>301.33333333333331</v>
      </c>
      <c r="M20" s="7">
        <v>5.19</v>
      </c>
    </row>
    <row r="21" spans="1:13" x14ac:dyDescent="0.25">
      <c r="A21" t="s">
        <v>9</v>
      </c>
      <c r="B21" t="s">
        <v>55</v>
      </c>
      <c r="C21" t="s">
        <v>59</v>
      </c>
      <c r="E21" t="s">
        <v>59</v>
      </c>
      <c r="F21" s="7">
        <v>26.58</v>
      </c>
      <c r="G21" s="7">
        <v>11.901666666666671</v>
      </c>
      <c r="H21" s="7">
        <v>57.8</v>
      </c>
      <c r="I21" s="7">
        <v>5</v>
      </c>
      <c r="J21" s="7">
        <v>132.88999999999999</v>
      </c>
      <c r="K21" s="7">
        <f>G21*$I21</f>
        <v>59.508333333333354</v>
      </c>
      <c r="L21" s="7">
        <f>H21*$I21</f>
        <v>289</v>
      </c>
      <c r="M21" s="7">
        <v>5.19</v>
      </c>
    </row>
    <row r="22" spans="1:13" x14ac:dyDescent="0.25">
      <c r="A22" t="s">
        <v>9</v>
      </c>
      <c r="B22" t="s">
        <v>55</v>
      </c>
      <c r="C22" t="s">
        <v>59</v>
      </c>
      <c r="D22" t="s">
        <v>67</v>
      </c>
      <c r="E22" t="s">
        <v>67</v>
      </c>
      <c r="F22" s="7">
        <v>4.09</v>
      </c>
      <c r="G22" s="7">
        <v>1.253333333333333</v>
      </c>
      <c r="H22" s="7">
        <v>56.808333333333337</v>
      </c>
      <c r="I22" s="7">
        <v>5</v>
      </c>
      <c r="J22" s="7">
        <v>20.47</v>
      </c>
      <c r="K22" s="7">
        <f>G22*$I22</f>
        <v>6.2666666666666648</v>
      </c>
      <c r="L22" s="7">
        <f>H22*$I22</f>
        <v>284.04166666666669</v>
      </c>
      <c r="M22" s="7">
        <v>5.19</v>
      </c>
    </row>
    <row r="23" spans="1:13" x14ac:dyDescent="0.25">
      <c r="A23" t="s">
        <v>9</v>
      </c>
      <c r="B23" t="s">
        <v>80</v>
      </c>
      <c r="C23" t="s">
        <v>86</v>
      </c>
      <c r="D23" t="s">
        <v>90</v>
      </c>
      <c r="E23" t="s">
        <v>92</v>
      </c>
      <c r="F23" s="7">
        <v>50.42</v>
      </c>
      <c r="G23" s="7">
        <v>13.395</v>
      </c>
      <c r="H23" s="7">
        <v>95.76</v>
      </c>
      <c r="I23" s="7">
        <v>2.94</v>
      </c>
      <c r="J23" s="7">
        <v>148.1</v>
      </c>
      <c r="K23" s="7">
        <f>G23*$I23</f>
        <v>39.381299999999996</v>
      </c>
      <c r="L23" s="7">
        <f>H23*$I23</f>
        <v>281.53440000000001</v>
      </c>
      <c r="M23" s="7">
        <v>5.19</v>
      </c>
    </row>
    <row r="24" spans="1:13" x14ac:dyDescent="0.25">
      <c r="A24" t="s">
        <v>9</v>
      </c>
      <c r="B24" t="s">
        <v>102</v>
      </c>
      <c r="C24" t="s">
        <v>105</v>
      </c>
      <c r="D24" t="s">
        <v>107</v>
      </c>
      <c r="E24" t="s">
        <v>107</v>
      </c>
      <c r="F24" s="7">
        <v>20.69</v>
      </c>
      <c r="G24" s="7">
        <v>10.46</v>
      </c>
      <c r="H24" s="7">
        <v>48.526666666666657</v>
      </c>
      <c r="I24" s="7">
        <v>5.39</v>
      </c>
      <c r="J24" s="7">
        <v>111.63</v>
      </c>
      <c r="K24" s="7">
        <f>G24*$I24</f>
        <v>56.379400000000004</v>
      </c>
      <c r="L24" s="7">
        <f>H24*$I24</f>
        <v>261.55873333333324</v>
      </c>
      <c r="M24" s="7">
        <v>5.19</v>
      </c>
    </row>
    <row r="25" spans="1:13" x14ac:dyDescent="0.25">
      <c r="A25" t="s">
        <v>9</v>
      </c>
      <c r="B25" t="s">
        <v>80</v>
      </c>
      <c r="C25" t="s">
        <v>96</v>
      </c>
      <c r="D25" t="s">
        <v>101</v>
      </c>
      <c r="E25" t="s">
        <v>101</v>
      </c>
      <c r="F25" s="7">
        <v>14.1</v>
      </c>
      <c r="G25" s="7">
        <v>5.6400000000000006</v>
      </c>
      <c r="H25" s="7">
        <v>49.881666666666661</v>
      </c>
      <c r="I25" s="7">
        <v>5</v>
      </c>
      <c r="J25" s="7">
        <v>70.5</v>
      </c>
      <c r="K25" s="7">
        <f>G25*$I25</f>
        <v>28.200000000000003</v>
      </c>
      <c r="L25" s="7">
        <f>H25*$I25</f>
        <v>249.4083333333333</v>
      </c>
      <c r="M25" s="7">
        <v>5.19</v>
      </c>
    </row>
    <row r="26" spans="1:13" x14ac:dyDescent="0.25">
      <c r="A26" t="s">
        <v>9</v>
      </c>
      <c r="B26" t="s">
        <v>12</v>
      </c>
      <c r="C26" t="s">
        <v>17</v>
      </c>
      <c r="D26" t="s">
        <v>18</v>
      </c>
      <c r="E26" t="s">
        <v>19</v>
      </c>
      <c r="F26" s="7">
        <v>24.32</v>
      </c>
      <c r="G26" s="7">
        <v>9.98</v>
      </c>
      <c r="H26" s="7">
        <v>64.583333333333329</v>
      </c>
      <c r="I26" s="7">
        <v>3.58</v>
      </c>
      <c r="J26" s="7">
        <v>86.95</v>
      </c>
      <c r="K26" s="7">
        <f>G26*$I26</f>
        <v>35.728400000000001</v>
      </c>
      <c r="L26" s="7">
        <f>H26*$I26</f>
        <v>231.20833333333331</v>
      </c>
      <c r="M26" s="7">
        <v>5.19</v>
      </c>
    </row>
    <row r="27" spans="1:13" x14ac:dyDescent="0.25">
      <c r="A27" t="s">
        <v>9</v>
      </c>
      <c r="B27" t="s">
        <v>102</v>
      </c>
      <c r="C27" t="s">
        <v>125</v>
      </c>
      <c r="D27" t="s">
        <v>126</v>
      </c>
      <c r="E27" t="s">
        <v>129</v>
      </c>
      <c r="F27" s="7">
        <v>5.73</v>
      </c>
      <c r="G27" s="7">
        <v>3.2716666666666669</v>
      </c>
      <c r="H27" s="7">
        <v>45.956666666666663</v>
      </c>
      <c r="I27" s="7">
        <v>5</v>
      </c>
      <c r="J27" s="7">
        <v>28.67</v>
      </c>
      <c r="K27" s="7">
        <f>G27*$I27</f>
        <v>16.358333333333334</v>
      </c>
      <c r="L27" s="7">
        <f>H27*$I27</f>
        <v>229.7833333333333</v>
      </c>
      <c r="M27" s="7">
        <v>5.19</v>
      </c>
    </row>
    <row r="28" spans="1:13" x14ac:dyDescent="0.25">
      <c r="A28" t="s">
        <v>9</v>
      </c>
      <c r="B28" t="s">
        <v>28</v>
      </c>
      <c r="C28" t="s">
        <v>48</v>
      </c>
      <c r="D28" t="s">
        <v>49</v>
      </c>
      <c r="E28" t="s">
        <v>49</v>
      </c>
      <c r="F28" s="7">
        <v>16.84</v>
      </c>
      <c r="G28" s="7">
        <v>1.6333333333333331</v>
      </c>
      <c r="H28" s="7">
        <v>43.47</v>
      </c>
      <c r="I28" s="7">
        <v>5</v>
      </c>
      <c r="J28" s="7">
        <v>84.21</v>
      </c>
      <c r="K28" s="7">
        <f>G28*$I28</f>
        <v>8.1666666666666661</v>
      </c>
      <c r="L28" s="7">
        <f>H28*$I28</f>
        <v>217.35</v>
      </c>
      <c r="M28" s="7">
        <v>5.19</v>
      </c>
    </row>
    <row r="29" spans="1:13" x14ac:dyDescent="0.25">
      <c r="A29" t="s">
        <v>9</v>
      </c>
      <c r="B29" t="s">
        <v>28</v>
      </c>
      <c r="C29" t="s">
        <v>48</v>
      </c>
      <c r="D29" t="s">
        <v>51</v>
      </c>
      <c r="E29" t="s">
        <v>51</v>
      </c>
      <c r="F29" s="7">
        <v>8.65</v>
      </c>
      <c r="G29" s="7">
        <v>0</v>
      </c>
      <c r="H29" s="7">
        <v>43.241666666666667</v>
      </c>
      <c r="I29" s="7">
        <v>5</v>
      </c>
      <c r="J29" s="7">
        <v>43.24</v>
      </c>
      <c r="K29" s="7">
        <f>G29*$I29</f>
        <v>0</v>
      </c>
      <c r="L29" s="7">
        <f>H29*$I29</f>
        <v>216.20833333333334</v>
      </c>
      <c r="M29" s="7">
        <v>5.19</v>
      </c>
    </row>
    <row r="30" spans="1:13" x14ac:dyDescent="0.25">
      <c r="A30" t="s">
        <v>9</v>
      </c>
      <c r="B30" t="s">
        <v>102</v>
      </c>
      <c r="C30" t="s">
        <v>111</v>
      </c>
      <c r="D30" t="s">
        <v>114</v>
      </c>
      <c r="E30" t="s">
        <v>115</v>
      </c>
      <c r="F30" s="7">
        <v>17.559999999999999</v>
      </c>
      <c r="G30" s="7">
        <v>4.3099999999999996</v>
      </c>
      <c r="H30" s="7">
        <v>41.586666666666673</v>
      </c>
      <c r="I30" s="7">
        <v>5</v>
      </c>
      <c r="J30" s="7">
        <v>87.78</v>
      </c>
      <c r="K30" s="7">
        <f>G30*$I30</f>
        <v>21.549999999999997</v>
      </c>
      <c r="L30" s="7">
        <f>H30*$I30</f>
        <v>207.93333333333337</v>
      </c>
      <c r="M30" s="7">
        <v>5.19</v>
      </c>
    </row>
    <row r="31" spans="1:13" x14ac:dyDescent="0.25">
      <c r="A31" t="s">
        <v>9</v>
      </c>
      <c r="B31" t="s">
        <v>80</v>
      </c>
      <c r="C31" t="s">
        <v>82</v>
      </c>
      <c r="D31" t="s">
        <v>84</v>
      </c>
      <c r="E31" t="s">
        <v>84</v>
      </c>
      <c r="F31" s="7">
        <v>10.4</v>
      </c>
      <c r="G31" s="7">
        <v>1.4</v>
      </c>
      <c r="H31" s="7">
        <v>40.583333333333343</v>
      </c>
      <c r="I31" s="7">
        <v>5</v>
      </c>
      <c r="J31" s="7">
        <v>52.01</v>
      </c>
      <c r="K31" s="7">
        <f>G31*$I31</f>
        <v>7</v>
      </c>
      <c r="L31" s="7">
        <f>H31*$I31</f>
        <v>202.91666666666671</v>
      </c>
      <c r="M31" s="7">
        <v>5.19</v>
      </c>
    </row>
    <row r="32" spans="1:13" x14ac:dyDescent="0.25">
      <c r="A32" t="s">
        <v>9</v>
      </c>
      <c r="B32" t="s">
        <v>55</v>
      </c>
      <c r="C32" t="s">
        <v>59</v>
      </c>
      <c r="D32" t="s">
        <v>62</v>
      </c>
      <c r="E32" t="s">
        <v>63</v>
      </c>
      <c r="F32" s="7">
        <v>1.46</v>
      </c>
      <c r="G32" s="7">
        <v>0</v>
      </c>
      <c r="H32" s="7">
        <v>35.049999999999997</v>
      </c>
      <c r="I32" s="7">
        <v>5</v>
      </c>
      <c r="J32" s="7">
        <v>7.3</v>
      </c>
      <c r="K32" s="7">
        <f>G32*$I32</f>
        <v>0</v>
      </c>
      <c r="L32" s="7">
        <f>H32*$I32</f>
        <v>175.25</v>
      </c>
      <c r="M32" s="7">
        <v>5.19</v>
      </c>
    </row>
    <row r="33" spans="1:13" x14ac:dyDescent="0.25">
      <c r="A33" t="s">
        <v>9</v>
      </c>
      <c r="B33" t="s">
        <v>28</v>
      </c>
      <c r="C33" t="s">
        <v>41</v>
      </c>
      <c r="D33" t="s">
        <v>42</v>
      </c>
      <c r="E33" t="s">
        <v>42</v>
      </c>
      <c r="F33" s="7">
        <v>32.43</v>
      </c>
      <c r="G33" s="7">
        <v>6.7966666666666669</v>
      </c>
      <c r="H33" s="7">
        <v>58.92</v>
      </c>
      <c r="I33" s="7">
        <v>2.89</v>
      </c>
      <c r="J33" s="7">
        <v>93.78</v>
      </c>
      <c r="K33" s="7">
        <f>G33*$I33</f>
        <v>19.642366666666668</v>
      </c>
      <c r="L33" s="7">
        <f>H33*$I33</f>
        <v>170.27880000000002</v>
      </c>
      <c r="M33" s="7">
        <v>5.19</v>
      </c>
    </row>
    <row r="34" spans="1:13" x14ac:dyDescent="0.25">
      <c r="A34" t="s">
        <v>9</v>
      </c>
      <c r="B34" t="s">
        <v>28</v>
      </c>
      <c r="C34" t="s">
        <v>48</v>
      </c>
      <c r="D34" t="s">
        <v>53</v>
      </c>
      <c r="E34" t="s">
        <v>54</v>
      </c>
      <c r="F34" s="7">
        <v>13.9</v>
      </c>
      <c r="G34" s="7">
        <v>4.18</v>
      </c>
      <c r="H34" s="7">
        <v>33.340000000000003</v>
      </c>
      <c r="I34" s="7">
        <v>5</v>
      </c>
      <c r="J34" s="7">
        <v>69.5</v>
      </c>
      <c r="K34" s="7">
        <f>G34*$I34</f>
        <v>20.9</v>
      </c>
      <c r="L34" s="7">
        <f>H34*$I34</f>
        <v>166.70000000000002</v>
      </c>
      <c r="M34" s="7">
        <v>5.19</v>
      </c>
    </row>
    <row r="35" spans="1:13" x14ac:dyDescent="0.25">
      <c r="A35" t="s">
        <v>9</v>
      </c>
      <c r="B35" t="s">
        <v>55</v>
      </c>
      <c r="C35" t="s">
        <v>59</v>
      </c>
      <c r="D35" t="s">
        <v>62</v>
      </c>
      <c r="E35" t="s">
        <v>66</v>
      </c>
      <c r="F35" s="7">
        <v>10.09</v>
      </c>
      <c r="G35" s="7">
        <v>1.8666666666666669</v>
      </c>
      <c r="H35" s="7">
        <v>32.795000000000002</v>
      </c>
      <c r="I35" s="7">
        <v>5</v>
      </c>
      <c r="J35" s="7">
        <v>50.46</v>
      </c>
      <c r="K35" s="7">
        <f>G35*$I35</f>
        <v>9.3333333333333339</v>
      </c>
      <c r="L35" s="7">
        <f>H35*$I35</f>
        <v>163.97500000000002</v>
      </c>
      <c r="M35" s="7">
        <v>5.19</v>
      </c>
    </row>
    <row r="36" spans="1:13" x14ac:dyDescent="0.25">
      <c r="A36" t="s">
        <v>9</v>
      </c>
      <c r="B36" t="s">
        <v>55</v>
      </c>
      <c r="C36" t="s">
        <v>72</v>
      </c>
      <c r="D36" t="s">
        <v>74</v>
      </c>
      <c r="E36" t="s">
        <v>74</v>
      </c>
      <c r="F36" s="7">
        <v>12.17</v>
      </c>
      <c r="G36" s="7">
        <v>1.196666666666667</v>
      </c>
      <c r="H36" s="7">
        <v>30.99</v>
      </c>
      <c r="I36" s="7">
        <v>5</v>
      </c>
      <c r="J36" s="7">
        <v>60.87</v>
      </c>
      <c r="K36" s="7">
        <f>G36*$I36</f>
        <v>5.9833333333333352</v>
      </c>
      <c r="L36" s="7">
        <f>H36*$I36</f>
        <v>154.94999999999999</v>
      </c>
      <c r="M36" s="7">
        <v>5.19</v>
      </c>
    </row>
    <row r="37" spans="1:13" x14ac:dyDescent="0.25">
      <c r="A37" t="s">
        <v>9</v>
      </c>
      <c r="B37" t="s">
        <v>12</v>
      </c>
      <c r="C37" t="s">
        <v>15</v>
      </c>
      <c r="E37" t="s">
        <v>16</v>
      </c>
      <c r="F37" s="7">
        <v>1.92</v>
      </c>
      <c r="G37" s="7">
        <v>0.45333333333333342</v>
      </c>
      <c r="H37" s="7">
        <v>29.291666666666661</v>
      </c>
      <c r="I37" s="7">
        <v>5</v>
      </c>
      <c r="J37" s="7">
        <v>9.59</v>
      </c>
      <c r="K37" s="7">
        <f>G37*$I37</f>
        <v>2.2666666666666671</v>
      </c>
      <c r="L37" s="7">
        <f>H37*$I37</f>
        <v>146.45833333333331</v>
      </c>
      <c r="M37" s="7">
        <v>5.19</v>
      </c>
    </row>
    <row r="38" spans="1:13" x14ac:dyDescent="0.25">
      <c r="A38" t="s">
        <v>9</v>
      </c>
      <c r="B38" t="s">
        <v>55</v>
      </c>
      <c r="C38" t="s">
        <v>59</v>
      </c>
      <c r="D38" t="s">
        <v>70</v>
      </c>
      <c r="E38" t="s">
        <v>71</v>
      </c>
      <c r="F38" s="7">
        <v>25.79</v>
      </c>
      <c r="G38" s="7">
        <v>10.801666666666669</v>
      </c>
      <c r="H38" s="7">
        <v>36.86333333333333</v>
      </c>
      <c r="I38" s="7">
        <v>3.85</v>
      </c>
      <c r="J38" s="7">
        <v>99.28</v>
      </c>
      <c r="K38" s="7">
        <f>G38*$I38</f>
        <v>41.586416666666679</v>
      </c>
      <c r="L38" s="7">
        <f>H38*$I38</f>
        <v>141.92383333333333</v>
      </c>
      <c r="M38" s="7">
        <v>5.19</v>
      </c>
    </row>
    <row r="39" spans="1:13" x14ac:dyDescent="0.25">
      <c r="A39" t="s">
        <v>9</v>
      </c>
      <c r="B39" t="s">
        <v>80</v>
      </c>
      <c r="C39" t="s">
        <v>86</v>
      </c>
      <c r="D39" t="s">
        <v>90</v>
      </c>
      <c r="E39" t="s">
        <v>91</v>
      </c>
      <c r="F39" s="7">
        <v>18.61</v>
      </c>
      <c r="G39" s="7">
        <v>3.711666666666666</v>
      </c>
      <c r="H39" s="7">
        <v>58.045000000000002</v>
      </c>
      <c r="I39" s="7">
        <v>2.41</v>
      </c>
      <c r="J39" s="7">
        <v>44.91</v>
      </c>
      <c r="K39" s="7">
        <f>G39*$I39</f>
        <v>8.9451166666666655</v>
      </c>
      <c r="L39" s="7">
        <f>H39*$I39</f>
        <v>139.88845000000001</v>
      </c>
      <c r="M39" s="7">
        <v>5.19</v>
      </c>
    </row>
    <row r="40" spans="1:13" x14ac:dyDescent="0.25">
      <c r="A40" t="s">
        <v>9</v>
      </c>
      <c r="B40" t="s">
        <v>12</v>
      </c>
      <c r="C40" t="s">
        <v>17</v>
      </c>
      <c r="D40" t="s">
        <v>23</v>
      </c>
      <c r="E40" t="s">
        <v>23</v>
      </c>
      <c r="F40" s="7">
        <v>10.9</v>
      </c>
      <c r="G40" s="7">
        <v>4.54</v>
      </c>
      <c r="H40" s="7">
        <v>27.883333333333329</v>
      </c>
      <c r="I40" s="7">
        <v>5</v>
      </c>
      <c r="J40" s="7">
        <v>54.52</v>
      </c>
      <c r="K40" s="7">
        <f>G40*$I40</f>
        <v>22.7</v>
      </c>
      <c r="L40" s="7">
        <f>H40*$I40</f>
        <v>139.41666666666666</v>
      </c>
      <c r="M40" s="7">
        <v>5.19</v>
      </c>
    </row>
    <row r="41" spans="1:13" x14ac:dyDescent="0.25">
      <c r="A41" t="s">
        <v>9</v>
      </c>
      <c r="B41" t="s">
        <v>28</v>
      </c>
      <c r="C41" t="s">
        <v>31</v>
      </c>
      <c r="E41" t="s">
        <v>34</v>
      </c>
      <c r="F41" s="7">
        <v>2.35</v>
      </c>
      <c r="G41" s="7">
        <v>0.57666666666666666</v>
      </c>
      <c r="H41" s="7">
        <v>27.106666666666669</v>
      </c>
      <c r="I41" s="7">
        <v>5</v>
      </c>
      <c r="J41" s="7">
        <v>11.73</v>
      </c>
      <c r="K41" s="7">
        <f>G41*$I41</f>
        <v>2.8833333333333333</v>
      </c>
      <c r="L41" s="7">
        <f>H41*$I41</f>
        <v>135.53333333333336</v>
      </c>
      <c r="M41" s="7">
        <v>5.19</v>
      </c>
    </row>
    <row r="42" spans="1:13" x14ac:dyDescent="0.25">
      <c r="A42" t="s">
        <v>9</v>
      </c>
      <c r="B42" t="s">
        <v>80</v>
      </c>
      <c r="E42" t="s">
        <v>80</v>
      </c>
      <c r="F42" s="7">
        <v>15.33</v>
      </c>
      <c r="G42" s="7">
        <v>6.2916666666666661</v>
      </c>
      <c r="H42" s="7">
        <v>26.344999999999999</v>
      </c>
      <c r="I42" s="7">
        <v>5</v>
      </c>
      <c r="J42" s="7">
        <v>76.67</v>
      </c>
      <c r="K42" s="7">
        <f>G42*$I42</f>
        <v>31.458333333333329</v>
      </c>
      <c r="L42" s="7">
        <f>H42*$I42</f>
        <v>131.72499999999999</v>
      </c>
      <c r="M42" s="7">
        <v>5.19</v>
      </c>
    </row>
    <row r="43" spans="1:13" x14ac:dyDescent="0.25">
      <c r="A43" t="s">
        <v>9</v>
      </c>
      <c r="B43" t="s">
        <v>102</v>
      </c>
      <c r="C43" t="s">
        <v>125</v>
      </c>
      <c r="D43" t="s">
        <v>126</v>
      </c>
      <c r="E43" t="s">
        <v>128</v>
      </c>
      <c r="F43" s="7">
        <v>7.73</v>
      </c>
      <c r="G43" s="7">
        <v>2.75</v>
      </c>
      <c r="H43" s="7">
        <v>21.791666666666671</v>
      </c>
      <c r="I43" s="7">
        <v>5</v>
      </c>
      <c r="J43" s="7">
        <v>38.630000000000003</v>
      </c>
      <c r="K43" s="7">
        <f>G43*$I43</f>
        <v>13.75</v>
      </c>
      <c r="L43" s="7">
        <f>H43*$I43</f>
        <v>108.95833333333336</v>
      </c>
      <c r="M43" s="7">
        <v>5.19</v>
      </c>
    </row>
    <row r="44" spans="1:13" x14ac:dyDescent="0.25">
      <c r="A44" t="s">
        <v>9</v>
      </c>
      <c r="B44" t="s">
        <v>12</v>
      </c>
      <c r="C44" t="s">
        <v>13</v>
      </c>
      <c r="E44" t="s">
        <v>14</v>
      </c>
      <c r="F44" s="7">
        <v>3.86</v>
      </c>
      <c r="G44" s="7">
        <v>0</v>
      </c>
      <c r="H44" s="7">
        <v>19.31666666666667</v>
      </c>
      <c r="I44" s="7">
        <v>5</v>
      </c>
      <c r="J44" s="7">
        <v>19.309999999999999</v>
      </c>
      <c r="K44" s="7">
        <f>G44*$I44</f>
        <v>0</v>
      </c>
      <c r="L44" s="7">
        <f>H44*$I44</f>
        <v>96.583333333333343</v>
      </c>
      <c r="M44" s="7">
        <v>5.19</v>
      </c>
    </row>
    <row r="45" spans="1:13" x14ac:dyDescent="0.25">
      <c r="A45" t="s">
        <v>9</v>
      </c>
      <c r="B45" t="s">
        <v>28</v>
      </c>
      <c r="C45" t="s">
        <v>45</v>
      </c>
      <c r="D45" t="s">
        <v>46</v>
      </c>
      <c r="E45" t="s">
        <v>46</v>
      </c>
      <c r="F45" s="7">
        <v>3.03</v>
      </c>
      <c r="G45" s="7">
        <v>1.0900000000000001</v>
      </c>
      <c r="H45" s="7">
        <v>19.184999999999999</v>
      </c>
      <c r="I45" s="7">
        <v>5</v>
      </c>
      <c r="J45" s="7">
        <v>15.15</v>
      </c>
      <c r="K45" s="7">
        <f>G45*$I45</f>
        <v>5.45</v>
      </c>
      <c r="L45" s="7">
        <f>H45*$I45</f>
        <v>95.924999999999997</v>
      </c>
      <c r="M45" s="7">
        <v>5.19</v>
      </c>
    </row>
    <row r="46" spans="1:13" x14ac:dyDescent="0.25">
      <c r="A46" t="s">
        <v>9</v>
      </c>
      <c r="B46" t="s">
        <v>102</v>
      </c>
      <c r="C46" t="s">
        <v>111</v>
      </c>
      <c r="D46" t="s">
        <v>112</v>
      </c>
      <c r="E46" t="s">
        <v>113</v>
      </c>
      <c r="F46" s="7">
        <v>3.79</v>
      </c>
      <c r="G46" s="7">
        <v>0</v>
      </c>
      <c r="H46" s="7">
        <v>18.94166666666667</v>
      </c>
      <c r="I46" s="7">
        <v>5</v>
      </c>
      <c r="J46" s="7">
        <v>18.940000000000001</v>
      </c>
      <c r="K46" s="7">
        <f>G46*$I46</f>
        <v>0</v>
      </c>
      <c r="L46" s="7">
        <f>H46*$I46</f>
        <v>94.708333333333343</v>
      </c>
      <c r="M46" s="7">
        <v>5.19</v>
      </c>
    </row>
    <row r="47" spans="1:13" x14ac:dyDescent="0.25">
      <c r="A47" t="s">
        <v>9</v>
      </c>
      <c r="B47" t="s">
        <v>12</v>
      </c>
      <c r="E47" t="s">
        <v>12</v>
      </c>
      <c r="F47" s="7">
        <v>3.63</v>
      </c>
      <c r="G47" s="7">
        <v>0</v>
      </c>
      <c r="H47" s="7">
        <v>18.141666666666669</v>
      </c>
      <c r="I47" s="7">
        <v>5</v>
      </c>
      <c r="J47" s="7">
        <v>18.14</v>
      </c>
      <c r="K47" s="7">
        <f>G47*$I47</f>
        <v>0</v>
      </c>
      <c r="L47" s="7">
        <f>H47*$I47</f>
        <v>90.708333333333343</v>
      </c>
      <c r="M47" s="7">
        <v>5.19</v>
      </c>
    </row>
    <row r="48" spans="1:13" x14ac:dyDescent="0.25">
      <c r="A48" t="s">
        <v>9</v>
      </c>
      <c r="B48" t="s">
        <v>55</v>
      </c>
      <c r="C48" t="s">
        <v>77</v>
      </c>
      <c r="D48" t="s">
        <v>78</v>
      </c>
      <c r="E48" t="s">
        <v>78</v>
      </c>
      <c r="F48" s="7">
        <v>15.96</v>
      </c>
      <c r="G48" s="7">
        <v>5.8866666666666667</v>
      </c>
      <c r="H48" s="7">
        <v>26.168333333333329</v>
      </c>
      <c r="I48" s="7">
        <v>3.31</v>
      </c>
      <c r="J48" s="7">
        <v>52.81</v>
      </c>
      <c r="K48" s="7">
        <f>G48*$I48</f>
        <v>19.484866666666669</v>
      </c>
      <c r="L48" s="7">
        <f>H48*$I48</f>
        <v>86.617183333333315</v>
      </c>
      <c r="M48" s="7">
        <v>5.19</v>
      </c>
    </row>
    <row r="49" spans="1:13" x14ac:dyDescent="0.25">
      <c r="A49" t="s">
        <v>9</v>
      </c>
      <c r="B49" t="s">
        <v>55</v>
      </c>
      <c r="C49" t="s">
        <v>72</v>
      </c>
      <c r="D49" t="s">
        <v>75</v>
      </c>
      <c r="E49" t="s">
        <v>76</v>
      </c>
      <c r="F49" s="7">
        <v>4.17</v>
      </c>
      <c r="G49" s="7">
        <v>1.8733333333333331</v>
      </c>
      <c r="H49" s="7">
        <v>16.673333333333328</v>
      </c>
      <c r="I49" s="7">
        <v>5</v>
      </c>
      <c r="J49" s="7">
        <v>20.84</v>
      </c>
      <c r="K49" s="7">
        <f>G49*$I49</f>
        <v>9.3666666666666654</v>
      </c>
      <c r="L49" s="7">
        <f>H49*$I49</f>
        <v>83.366666666666646</v>
      </c>
      <c r="M49" s="7">
        <v>5.19</v>
      </c>
    </row>
    <row r="50" spans="1:13" x14ac:dyDescent="0.25">
      <c r="A50" t="s">
        <v>9</v>
      </c>
      <c r="B50" t="s">
        <v>28</v>
      </c>
      <c r="C50" t="s">
        <v>48</v>
      </c>
      <c r="D50" t="s">
        <v>50</v>
      </c>
      <c r="E50" t="s">
        <v>50</v>
      </c>
      <c r="F50" s="7">
        <v>2.46</v>
      </c>
      <c r="G50" s="7">
        <v>1.3483333333333329</v>
      </c>
      <c r="H50" s="7">
        <v>14.97</v>
      </c>
      <c r="I50" s="7">
        <v>5</v>
      </c>
      <c r="J50" s="7">
        <v>12.32</v>
      </c>
      <c r="K50" s="7">
        <f>G50*$I50</f>
        <v>6.7416666666666645</v>
      </c>
      <c r="L50" s="7">
        <f>H50*$I50</f>
        <v>74.850000000000009</v>
      </c>
      <c r="M50" s="7">
        <v>5.19</v>
      </c>
    </row>
    <row r="51" spans="1:13" x14ac:dyDescent="0.25">
      <c r="A51" t="s">
        <v>9</v>
      </c>
      <c r="B51" t="s">
        <v>102</v>
      </c>
      <c r="C51" t="s">
        <v>125</v>
      </c>
      <c r="D51" t="s">
        <v>130</v>
      </c>
      <c r="E51" t="s">
        <v>130</v>
      </c>
      <c r="F51" s="7">
        <v>5.29</v>
      </c>
      <c r="G51" s="7">
        <v>1.21</v>
      </c>
      <c r="H51" s="7">
        <v>14.06</v>
      </c>
      <c r="I51" s="7">
        <v>5</v>
      </c>
      <c r="J51" s="7">
        <v>26.43</v>
      </c>
      <c r="K51" s="7">
        <f>G51*$I51</f>
        <v>6.05</v>
      </c>
      <c r="L51" s="7">
        <f>H51*$I51</f>
        <v>70.3</v>
      </c>
      <c r="M51" s="7">
        <v>5.19</v>
      </c>
    </row>
    <row r="52" spans="1:13" x14ac:dyDescent="0.25">
      <c r="A52" t="s">
        <v>9</v>
      </c>
      <c r="B52" t="s">
        <v>102</v>
      </c>
      <c r="C52" t="s">
        <v>111</v>
      </c>
      <c r="D52" t="s">
        <v>119</v>
      </c>
      <c r="E52" t="s">
        <v>120</v>
      </c>
      <c r="F52" s="7">
        <v>3.38</v>
      </c>
      <c r="G52" s="7">
        <v>0</v>
      </c>
      <c r="H52" s="7">
        <v>12.675000000000001</v>
      </c>
      <c r="I52" s="7">
        <v>5</v>
      </c>
      <c r="J52" s="7">
        <v>16.899999999999999</v>
      </c>
      <c r="K52" s="7">
        <f>G52*$I52</f>
        <v>0</v>
      </c>
      <c r="L52" s="7">
        <f>H52*$I52</f>
        <v>63.375</v>
      </c>
      <c r="M52" s="7">
        <v>5.19</v>
      </c>
    </row>
    <row r="53" spans="1:13" x14ac:dyDescent="0.25">
      <c r="A53" t="s">
        <v>9</v>
      </c>
      <c r="B53" t="s">
        <v>102</v>
      </c>
      <c r="C53" t="s">
        <v>125</v>
      </c>
      <c r="D53" t="s">
        <v>130</v>
      </c>
      <c r="E53" t="s">
        <v>131</v>
      </c>
      <c r="F53" s="7">
        <v>3.03</v>
      </c>
      <c r="G53" s="7">
        <v>0.45500000000000002</v>
      </c>
      <c r="H53" s="7">
        <v>10.66333333333333</v>
      </c>
      <c r="I53" s="7">
        <v>5</v>
      </c>
      <c r="J53" s="7">
        <v>15.16</v>
      </c>
      <c r="K53" s="7">
        <f>G53*$I53</f>
        <v>2.2749999999999999</v>
      </c>
      <c r="L53" s="7">
        <f>H53*$I53</f>
        <v>53.316666666666649</v>
      </c>
      <c r="M53" s="7">
        <v>5.19</v>
      </c>
    </row>
    <row r="54" spans="1:13" x14ac:dyDescent="0.25">
      <c r="A54" t="s">
        <v>9</v>
      </c>
      <c r="B54" t="s">
        <v>12</v>
      </c>
      <c r="C54" t="s">
        <v>17</v>
      </c>
      <c r="D54" t="s">
        <v>25</v>
      </c>
      <c r="E54" t="s">
        <v>25</v>
      </c>
      <c r="F54" s="7">
        <v>2.99</v>
      </c>
      <c r="G54" s="7">
        <v>0.64666666666666661</v>
      </c>
      <c r="H54" s="7">
        <v>10.66</v>
      </c>
      <c r="I54" s="7">
        <v>5</v>
      </c>
      <c r="J54" s="7">
        <v>14.94</v>
      </c>
      <c r="K54" s="7">
        <f>G54*$I54</f>
        <v>3.2333333333333329</v>
      </c>
      <c r="L54" s="7">
        <f>H54*$I54</f>
        <v>53.3</v>
      </c>
      <c r="M54" s="7">
        <v>5.19</v>
      </c>
    </row>
    <row r="55" spans="1:13" x14ac:dyDescent="0.25">
      <c r="A55" t="s">
        <v>9</v>
      </c>
      <c r="B55" t="s">
        <v>55</v>
      </c>
      <c r="C55" t="s">
        <v>59</v>
      </c>
      <c r="D55" t="s">
        <v>60</v>
      </c>
      <c r="E55" t="s">
        <v>60</v>
      </c>
      <c r="F55" s="7">
        <v>2.27</v>
      </c>
      <c r="G55" s="7">
        <v>0.19666666666666671</v>
      </c>
      <c r="H55" s="7">
        <v>10.375</v>
      </c>
      <c r="I55" s="7">
        <v>5</v>
      </c>
      <c r="J55" s="7">
        <v>11.36</v>
      </c>
      <c r="K55" s="7">
        <f>G55*$I55</f>
        <v>0.98333333333333361</v>
      </c>
      <c r="L55" s="7">
        <f>H55*$I55</f>
        <v>51.875</v>
      </c>
      <c r="M55" s="7">
        <v>5.19</v>
      </c>
    </row>
    <row r="56" spans="1:13" x14ac:dyDescent="0.25">
      <c r="A56" t="s">
        <v>9</v>
      </c>
      <c r="B56" t="s">
        <v>80</v>
      </c>
      <c r="C56" t="s">
        <v>86</v>
      </c>
      <c r="E56" t="s">
        <v>86</v>
      </c>
      <c r="F56" s="7">
        <v>0.99</v>
      </c>
      <c r="G56" s="7">
        <v>0.49833333333333341</v>
      </c>
      <c r="H56" s="7">
        <v>9.8666666666666671</v>
      </c>
      <c r="I56" s="7">
        <v>5</v>
      </c>
      <c r="J56" s="7">
        <v>4.96</v>
      </c>
      <c r="K56" s="7">
        <f>G56*$I56</f>
        <v>2.4916666666666671</v>
      </c>
      <c r="L56" s="7">
        <f>H56*$I56</f>
        <v>49.333333333333336</v>
      </c>
      <c r="M56" s="7">
        <v>5.19</v>
      </c>
    </row>
    <row r="57" spans="1:13" x14ac:dyDescent="0.25">
      <c r="A57" t="s">
        <v>9</v>
      </c>
      <c r="B57" t="s">
        <v>132</v>
      </c>
      <c r="C57" t="s">
        <v>133</v>
      </c>
      <c r="D57" t="s">
        <v>134</v>
      </c>
      <c r="E57" t="s">
        <v>134</v>
      </c>
      <c r="F57" s="7">
        <v>5.13</v>
      </c>
      <c r="G57" s="7">
        <v>1.7866666666666671</v>
      </c>
      <c r="H57" s="7">
        <v>9.7250000000000014</v>
      </c>
      <c r="I57" s="7">
        <v>5</v>
      </c>
      <c r="J57" s="7">
        <v>25.67</v>
      </c>
      <c r="K57" s="7">
        <f>G57*$I57</f>
        <v>8.9333333333333353</v>
      </c>
      <c r="L57" s="7">
        <f>H57*$I57</f>
        <v>48.625000000000007</v>
      </c>
      <c r="M57" s="7">
        <v>5.19</v>
      </c>
    </row>
    <row r="58" spans="1:13" x14ac:dyDescent="0.25">
      <c r="A58" t="s">
        <v>9</v>
      </c>
      <c r="B58" t="s">
        <v>102</v>
      </c>
      <c r="C58" t="s">
        <v>123</v>
      </c>
      <c r="D58" t="s">
        <v>124</v>
      </c>
      <c r="E58" t="s">
        <v>124</v>
      </c>
      <c r="F58" s="7">
        <v>2.2200000000000002</v>
      </c>
      <c r="G58" s="7">
        <v>0.95333333333333325</v>
      </c>
      <c r="H58" s="7">
        <v>9.6383333333333336</v>
      </c>
      <c r="I58" s="7">
        <v>5</v>
      </c>
      <c r="J58" s="7">
        <v>11.11</v>
      </c>
      <c r="K58" s="7">
        <f>G58*$I58</f>
        <v>4.7666666666666666</v>
      </c>
      <c r="L58" s="7">
        <f>H58*$I58</f>
        <v>48.19166666666667</v>
      </c>
      <c r="M58" s="7">
        <v>5.19</v>
      </c>
    </row>
    <row r="59" spans="1:13" x14ac:dyDescent="0.25">
      <c r="A59" t="s">
        <v>9</v>
      </c>
      <c r="B59" t="s">
        <v>102</v>
      </c>
      <c r="C59" t="s">
        <v>105</v>
      </c>
      <c r="D59" t="s">
        <v>106</v>
      </c>
      <c r="E59" t="s">
        <v>106</v>
      </c>
      <c r="F59" s="7">
        <v>5.64</v>
      </c>
      <c r="G59" s="7">
        <v>0</v>
      </c>
      <c r="H59" s="7">
        <v>9.3999999999999986</v>
      </c>
      <c r="I59" s="7">
        <v>5</v>
      </c>
      <c r="J59" s="7">
        <v>28.19</v>
      </c>
      <c r="K59" s="7">
        <f>G59*$I59</f>
        <v>0</v>
      </c>
      <c r="L59" s="7">
        <f>H59*$I59</f>
        <v>46.999999999999993</v>
      </c>
      <c r="M59" s="7">
        <v>5.19</v>
      </c>
    </row>
    <row r="60" spans="1:13" x14ac:dyDescent="0.25">
      <c r="A60" t="s">
        <v>9</v>
      </c>
      <c r="B60" t="s">
        <v>55</v>
      </c>
      <c r="C60" t="s">
        <v>59</v>
      </c>
      <c r="D60" t="s">
        <v>62</v>
      </c>
      <c r="E60" t="s">
        <v>64</v>
      </c>
      <c r="F60" s="7">
        <v>2.17</v>
      </c>
      <c r="G60" s="7">
        <v>1.716666666666667</v>
      </c>
      <c r="H60" s="7">
        <v>9.0366666666666671</v>
      </c>
      <c r="I60" s="7">
        <v>5</v>
      </c>
      <c r="J60" s="7">
        <v>10.87</v>
      </c>
      <c r="K60" s="7">
        <f>G60*$I60</f>
        <v>8.5833333333333357</v>
      </c>
      <c r="L60" s="7">
        <f>H60*$I60</f>
        <v>45.183333333333337</v>
      </c>
      <c r="M60" s="7">
        <v>5.19</v>
      </c>
    </row>
    <row r="61" spans="1:13" x14ac:dyDescent="0.25">
      <c r="A61" t="s">
        <v>9</v>
      </c>
      <c r="B61" t="s">
        <v>102</v>
      </c>
      <c r="C61" t="s">
        <v>111</v>
      </c>
      <c r="D61" t="s">
        <v>118</v>
      </c>
      <c r="E61" t="s">
        <v>118</v>
      </c>
      <c r="F61" s="7">
        <v>0.43</v>
      </c>
      <c r="G61" s="7">
        <v>0</v>
      </c>
      <c r="H61" s="7">
        <v>8.5333333333333332</v>
      </c>
      <c r="I61" s="7">
        <v>5</v>
      </c>
      <c r="J61" s="7">
        <v>2.13</v>
      </c>
      <c r="K61" s="7">
        <f>G61*$I61</f>
        <v>0</v>
      </c>
      <c r="L61" s="7">
        <f>H61*$I61</f>
        <v>42.666666666666664</v>
      </c>
      <c r="M61" s="7">
        <v>5.19</v>
      </c>
    </row>
    <row r="62" spans="1:13" x14ac:dyDescent="0.25">
      <c r="A62" t="s">
        <v>9</v>
      </c>
      <c r="B62" t="s">
        <v>80</v>
      </c>
      <c r="C62" t="s">
        <v>96</v>
      </c>
      <c r="E62" t="s">
        <v>96</v>
      </c>
      <c r="F62" s="7">
        <v>3.58</v>
      </c>
      <c r="G62" s="7">
        <v>1.44</v>
      </c>
      <c r="H62" s="7">
        <v>8.2466666666666661</v>
      </c>
      <c r="I62" s="7">
        <v>5</v>
      </c>
      <c r="J62" s="7">
        <v>17.899999999999999</v>
      </c>
      <c r="K62" s="7">
        <f>G62*$I62</f>
        <v>7.1999999999999993</v>
      </c>
      <c r="L62" s="7">
        <f>H62*$I62</f>
        <v>41.233333333333334</v>
      </c>
      <c r="M62" s="7">
        <v>5.19</v>
      </c>
    </row>
    <row r="63" spans="1:13" x14ac:dyDescent="0.25">
      <c r="A63" t="s">
        <v>9</v>
      </c>
      <c r="B63" t="s">
        <v>10</v>
      </c>
      <c r="E63" t="s">
        <v>11</v>
      </c>
      <c r="F63" s="7">
        <v>21.17</v>
      </c>
      <c r="G63" s="7">
        <v>3.2366666666666668</v>
      </c>
      <c r="H63" s="7">
        <v>11.46833333333333</v>
      </c>
      <c r="I63" s="7">
        <v>3.47</v>
      </c>
      <c r="J63" s="7">
        <v>73.42</v>
      </c>
      <c r="K63" s="7">
        <f>G63*$I63</f>
        <v>11.231233333333334</v>
      </c>
      <c r="L63" s="7">
        <f>H63*$I63</f>
        <v>39.795116666666658</v>
      </c>
      <c r="M63" s="7">
        <v>5.19</v>
      </c>
    </row>
    <row r="64" spans="1:13" x14ac:dyDescent="0.25">
      <c r="A64" t="s">
        <v>9</v>
      </c>
      <c r="B64" t="s">
        <v>28</v>
      </c>
      <c r="C64" t="s">
        <v>29</v>
      </c>
      <c r="E64" t="s">
        <v>30</v>
      </c>
      <c r="F64" s="7">
        <v>5.16</v>
      </c>
      <c r="G64" s="7">
        <v>1.93</v>
      </c>
      <c r="H64" s="7">
        <v>7.2483333333333331</v>
      </c>
      <c r="I64" s="7">
        <v>5</v>
      </c>
      <c r="J64" s="7">
        <v>25.82</v>
      </c>
      <c r="K64" s="7">
        <f>G64*$I64</f>
        <v>9.65</v>
      </c>
      <c r="L64" s="7">
        <f>H64*$I64</f>
        <v>36.241666666666667</v>
      </c>
      <c r="M64" s="7">
        <v>5.19</v>
      </c>
    </row>
    <row r="65" spans="1:13" x14ac:dyDescent="0.25">
      <c r="A65" t="s">
        <v>9</v>
      </c>
      <c r="B65" t="s">
        <v>55</v>
      </c>
      <c r="C65" t="s">
        <v>59</v>
      </c>
      <c r="D65" t="s">
        <v>61</v>
      </c>
      <c r="E65" t="s">
        <v>61</v>
      </c>
      <c r="F65" s="7">
        <v>1.99</v>
      </c>
      <c r="G65" s="7">
        <v>0.52333333333333332</v>
      </c>
      <c r="H65" s="7">
        <v>6.5200000000000014</v>
      </c>
      <c r="I65" s="7">
        <v>5</v>
      </c>
      <c r="J65" s="7">
        <v>9.9600000000000009</v>
      </c>
      <c r="K65" s="7">
        <f>G65*$I65</f>
        <v>2.6166666666666667</v>
      </c>
      <c r="L65" s="7">
        <f>H65*$I65</f>
        <v>32.600000000000009</v>
      </c>
      <c r="M65" s="7">
        <v>5.19</v>
      </c>
    </row>
    <row r="66" spans="1:13" x14ac:dyDescent="0.25">
      <c r="A66" t="s">
        <v>9</v>
      </c>
      <c r="B66" t="s">
        <v>55</v>
      </c>
      <c r="C66" t="s">
        <v>72</v>
      </c>
      <c r="E66" t="s">
        <v>72</v>
      </c>
      <c r="F66" s="7">
        <v>3.06</v>
      </c>
      <c r="G66" s="7">
        <v>1.07</v>
      </c>
      <c r="H66" s="7">
        <v>6.46</v>
      </c>
      <c r="I66" s="7">
        <v>5</v>
      </c>
      <c r="J66" s="7">
        <v>15.31</v>
      </c>
      <c r="K66" s="7">
        <f>G66*$I66</f>
        <v>5.3500000000000005</v>
      </c>
      <c r="L66" s="7">
        <f>H66*$I66</f>
        <v>32.299999999999997</v>
      </c>
      <c r="M66" s="7">
        <v>5.19</v>
      </c>
    </row>
    <row r="67" spans="1:13" x14ac:dyDescent="0.25">
      <c r="A67" t="s">
        <v>9</v>
      </c>
      <c r="B67" t="s">
        <v>28</v>
      </c>
      <c r="C67" t="s">
        <v>37</v>
      </c>
      <c r="D67" t="s">
        <v>38</v>
      </c>
      <c r="E67" t="s">
        <v>38</v>
      </c>
      <c r="F67" s="7">
        <v>1.57</v>
      </c>
      <c r="G67" s="7">
        <v>0.49500000000000011</v>
      </c>
      <c r="H67" s="7">
        <v>6.2750000000000004</v>
      </c>
      <c r="I67" s="7">
        <v>5</v>
      </c>
      <c r="J67" s="7">
        <v>7.84</v>
      </c>
      <c r="K67" s="7">
        <f>G67*$I67</f>
        <v>2.4750000000000005</v>
      </c>
      <c r="L67" s="7">
        <f>H67*$I67</f>
        <v>31.375</v>
      </c>
      <c r="M67" s="7">
        <v>5.19</v>
      </c>
    </row>
    <row r="68" spans="1:13" x14ac:dyDescent="0.25">
      <c r="A68" t="s">
        <v>9</v>
      </c>
      <c r="B68" t="s">
        <v>80</v>
      </c>
      <c r="C68" t="s">
        <v>81</v>
      </c>
      <c r="E68" t="s">
        <v>81</v>
      </c>
      <c r="F68" s="7">
        <v>4.0599999999999996</v>
      </c>
      <c r="G68" s="7">
        <v>0.42166666666666658</v>
      </c>
      <c r="H68" s="7">
        <v>6.0583333333333327</v>
      </c>
      <c r="I68" s="7">
        <v>5</v>
      </c>
      <c r="J68" s="7">
        <v>20.29</v>
      </c>
      <c r="K68" s="7">
        <f>G68*$I68</f>
        <v>2.1083333333333329</v>
      </c>
      <c r="L68" s="7">
        <f>H68*$I68</f>
        <v>30.291666666666664</v>
      </c>
      <c r="M68" s="7">
        <v>5.19</v>
      </c>
    </row>
    <row r="69" spans="1:13" x14ac:dyDescent="0.25">
      <c r="A69" t="s">
        <v>9</v>
      </c>
      <c r="B69" t="s">
        <v>55</v>
      </c>
      <c r="C69" t="s">
        <v>59</v>
      </c>
      <c r="D69" t="s">
        <v>62</v>
      </c>
      <c r="E69" t="s">
        <v>65</v>
      </c>
      <c r="F69" s="7">
        <v>1.32</v>
      </c>
      <c r="G69" s="7">
        <v>0.29666666666666669</v>
      </c>
      <c r="H69" s="7">
        <v>5.43</v>
      </c>
      <c r="I69" s="7">
        <v>5</v>
      </c>
      <c r="J69" s="7">
        <v>6.62</v>
      </c>
      <c r="K69" s="7">
        <f>G69*$I69</f>
        <v>1.4833333333333334</v>
      </c>
      <c r="L69" s="7">
        <f>H69*$I69</f>
        <v>27.15</v>
      </c>
      <c r="M69" s="7">
        <v>5.19</v>
      </c>
    </row>
    <row r="70" spans="1:13" x14ac:dyDescent="0.25">
      <c r="A70" t="s">
        <v>9</v>
      </c>
      <c r="B70" t="s">
        <v>80</v>
      </c>
      <c r="C70" t="s">
        <v>82</v>
      </c>
      <c r="D70" t="s">
        <v>83</v>
      </c>
      <c r="E70" t="s">
        <v>83</v>
      </c>
      <c r="F70" s="7">
        <v>1.23</v>
      </c>
      <c r="G70" s="7">
        <v>0.39</v>
      </c>
      <c r="H70" s="7">
        <v>4.1400000000000006</v>
      </c>
      <c r="I70" s="7">
        <v>5</v>
      </c>
      <c r="J70" s="7">
        <v>6.16</v>
      </c>
      <c r="K70" s="7">
        <f>G70*$I70</f>
        <v>1.9500000000000002</v>
      </c>
      <c r="L70" s="7">
        <f>H70*$I70</f>
        <v>20.700000000000003</v>
      </c>
      <c r="M70" s="7">
        <v>5.19</v>
      </c>
    </row>
    <row r="71" spans="1:13" x14ac:dyDescent="0.25">
      <c r="A71" t="s">
        <v>9</v>
      </c>
      <c r="B71" t="s">
        <v>55</v>
      </c>
      <c r="C71" t="s">
        <v>72</v>
      </c>
      <c r="D71" t="s">
        <v>73</v>
      </c>
      <c r="E71" t="s">
        <v>73</v>
      </c>
      <c r="F71" s="7">
        <v>1.21</v>
      </c>
      <c r="G71" s="7">
        <v>0.59833333333333327</v>
      </c>
      <c r="H71" s="7">
        <v>3.7716666666666669</v>
      </c>
      <c r="I71" s="7">
        <v>5</v>
      </c>
      <c r="J71" s="7">
        <v>6.03</v>
      </c>
      <c r="K71" s="7">
        <f>G71*$I71</f>
        <v>2.9916666666666663</v>
      </c>
      <c r="L71" s="7">
        <f>H71*$I71</f>
        <v>18.858333333333334</v>
      </c>
      <c r="M71" s="7">
        <v>5.19</v>
      </c>
    </row>
    <row r="72" spans="1:13" x14ac:dyDescent="0.25">
      <c r="A72" t="s">
        <v>9</v>
      </c>
      <c r="B72" t="s">
        <v>12</v>
      </c>
      <c r="C72" t="s">
        <v>17</v>
      </c>
      <c r="E72" t="s">
        <v>17</v>
      </c>
      <c r="F72" s="7">
        <v>2.5299999999999998</v>
      </c>
      <c r="G72" s="7">
        <v>0.55666666666666664</v>
      </c>
      <c r="H72" s="7">
        <v>3.6366666666666672</v>
      </c>
      <c r="I72" s="7">
        <v>5</v>
      </c>
      <c r="J72" s="7">
        <v>12.64</v>
      </c>
      <c r="K72" s="7">
        <f>G72*$I72</f>
        <v>2.7833333333333332</v>
      </c>
      <c r="L72" s="7">
        <f>H72*$I72</f>
        <v>18.183333333333337</v>
      </c>
      <c r="M72" s="7">
        <v>5.19</v>
      </c>
    </row>
    <row r="73" spans="1:13" x14ac:dyDescent="0.25">
      <c r="A73" t="s">
        <v>9</v>
      </c>
      <c r="B73" t="s">
        <v>135</v>
      </c>
      <c r="C73" t="s">
        <v>136</v>
      </c>
      <c r="E73" t="s">
        <v>136</v>
      </c>
      <c r="F73" s="7">
        <v>0.28000000000000003</v>
      </c>
      <c r="G73" s="7">
        <v>5.5E-2</v>
      </c>
      <c r="H73" s="7">
        <v>3.458333333333333</v>
      </c>
      <c r="I73" s="7">
        <v>5</v>
      </c>
      <c r="J73" s="7">
        <v>1.39</v>
      </c>
      <c r="K73" s="7">
        <f>G73*$I73</f>
        <v>0.27500000000000002</v>
      </c>
      <c r="L73" s="7">
        <f>H73*$I73</f>
        <v>17.291666666666664</v>
      </c>
      <c r="M73" s="7">
        <v>5.19</v>
      </c>
    </row>
    <row r="74" spans="1:13" x14ac:dyDescent="0.25">
      <c r="A74" t="s">
        <v>9</v>
      </c>
      <c r="B74" t="s">
        <v>12</v>
      </c>
      <c r="C74" t="s">
        <v>17</v>
      </c>
      <c r="D74" t="s">
        <v>21</v>
      </c>
      <c r="E74" t="s">
        <v>22</v>
      </c>
      <c r="F74" s="7">
        <v>1.81</v>
      </c>
      <c r="G74" s="7">
        <v>0.50166666666666659</v>
      </c>
      <c r="H74" s="7">
        <v>3.416666666666667</v>
      </c>
      <c r="I74" s="7">
        <v>5</v>
      </c>
      <c r="J74" s="7">
        <v>9.0500000000000007</v>
      </c>
      <c r="K74" s="7">
        <f>G74*$I74</f>
        <v>2.5083333333333329</v>
      </c>
      <c r="L74" s="7">
        <f>H74*$I74</f>
        <v>17.083333333333336</v>
      </c>
      <c r="M74" s="7">
        <v>5.19</v>
      </c>
    </row>
    <row r="75" spans="1:13" x14ac:dyDescent="0.25">
      <c r="A75" t="s">
        <v>9</v>
      </c>
      <c r="B75" t="s">
        <v>80</v>
      </c>
      <c r="C75" t="s">
        <v>96</v>
      </c>
      <c r="D75" t="s">
        <v>97</v>
      </c>
      <c r="E75" t="s">
        <v>98</v>
      </c>
      <c r="F75" s="7">
        <v>0.61</v>
      </c>
      <c r="G75" s="7">
        <v>0</v>
      </c>
      <c r="H75" s="7">
        <v>3.0666666666666669</v>
      </c>
      <c r="I75" s="7">
        <v>5</v>
      </c>
      <c r="J75" s="7">
        <v>3.06</v>
      </c>
      <c r="K75" s="7">
        <f>G75*$I75</f>
        <v>0</v>
      </c>
      <c r="L75" s="7">
        <f>H75*$I75</f>
        <v>15.333333333333334</v>
      </c>
      <c r="M75" s="7">
        <v>5.19</v>
      </c>
    </row>
    <row r="76" spans="1:13" x14ac:dyDescent="0.25">
      <c r="A76" t="s">
        <v>9</v>
      </c>
      <c r="B76" t="s">
        <v>12</v>
      </c>
      <c r="C76" t="s">
        <v>26</v>
      </c>
      <c r="E76" t="s">
        <v>27</v>
      </c>
      <c r="F76" s="7">
        <v>0.5</v>
      </c>
      <c r="G76" s="7">
        <v>0</v>
      </c>
      <c r="H76" s="7">
        <v>2.5083333333333329</v>
      </c>
      <c r="I76" s="7">
        <v>5</v>
      </c>
      <c r="J76" s="7">
        <v>2.5099999999999998</v>
      </c>
      <c r="K76" s="7">
        <f>G76*$I76</f>
        <v>0</v>
      </c>
      <c r="L76" s="7">
        <f>H76*$I76</f>
        <v>12.541666666666664</v>
      </c>
      <c r="M76" s="7">
        <v>5.19</v>
      </c>
    </row>
    <row r="77" spans="1:13" x14ac:dyDescent="0.25">
      <c r="A77" t="s">
        <v>9</v>
      </c>
      <c r="B77" t="s">
        <v>80</v>
      </c>
      <c r="C77" t="s">
        <v>86</v>
      </c>
      <c r="D77" t="s">
        <v>87</v>
      </c>
      <c r="E77" t="s">
        <v>87</v>
      </c>
      <c r="F77" s="7">
        <v>0.49</v>
      </c>
      <c r="G77" s="7">
        <v>0</v>
      </c>
      <c r="H77" s="7">
        <v>2.4750000000000001</v>
      </c>
      <c r="I77" s="7">
        <v>5</v>
      </c>
      <c r="J77" s="7">
        <v>2.4700000000000002</v>
      </c>
      <c r="K77" s="7">
        <f>G77*$I77</f>
        <v>0</v>
      </c>
      <c r="L77" s="7">
        <f>H77*$I77</f>
        <v>12.375</v>
      </c>
      <c r="M77" s="7">
        <v>5.19</v>
      </c>
    </row>
    <row r="78" spans="1:13" x14ac:dyDescent="0.25">
      <c r="A78" t="s">
        <v>9</v>
      </c>
      <c r="B78" t="s">
        <v>80</v>
      </c>
      <c r="C78" t="s">
        <v>82</v>
      </c>
      <c r="E78" t="s">
        <v>82</v>
      </c>
      <c r="F78" s="7">
        <v>1.1499999999999999</v>
      </c>
      <c r="G78" s="7">
        <v>0.52166666666666661</v>
      </c>
      <c r="H78" s="7">
        <v>2.291666666666667</v>
      </c>
      <c r="I78" s="7">
        <v>5</v>
      </c>
      <c r="J78" s="7">
        <v>5.74</v>
      </c>
      <c r="K78" s="7">
        <f>G78*$I78</f>
        <v>2.6083333333333329</v>
      </c>
      <c r="L78" s="7">
        <f>H78*$I78</f>
        <v>11.458333333333336</v>
      </c>
      <c r="M78" s="7">
        <v>5.19</v>
      </c>
    </row>
    <row r="79" spans="1:13" x14ac:dyDescent="0.25">
      <c r="A79" t="s">
        <v>9</v>
      </c>
      <c r="B79" t="s">
        <v>80</v>
      </c>
      <c r="C79" t="s">
        <v>96</v>
      </c>
      <c r="D79" t="s">
        <v>99</v>
      </c>
      <c r="E79" t="s">
        <v>99</v>
      </c>
      <c r="F79" s="7">
        <v>1.29</v>
      </c>
      <c r="G79" s="7">
        <v>0</v>
      </c>
      <c r="H79" s="7">
        <v>2.15</v>
      </c>
      <c r="I79" s="7">
        <v>5</v>
      </c>
      <c r="J79" s="7">
        <v>6.45</v>
      </c>
      <c r="K79" s="7">
        <f>G79*$I79</f>
        <v>0</v>
      </c>
      <c r="L79" s="7">
        <f>H79*$I79</f>
        <v>10.75</v>
      </c>
      <c r="M79" s="7">
        <v>5.19</v>
      </c>
    </row>
    <row r="80" spans="1:13" x14ac:dyDescent="0.25">
      <c r="A80" t="s">
        <v>9</v>
      </c>
      <c r="B80" t="s">
        <v>12</v>
      </c>
      <c r="C80" t="s">
        <v>17</v>
      </c>
      <c r="D80" t="s">
        <v>23</v>
      </c>
      <c r="E80" t="s">
        <v>24</v>
      </c>
      <c r="F80" s="7">
        <v>0.7</v>
      </c>
      <c r="G80" s="7">
        <v>0.25166666666666671</v>
      </c>
      <c r="H80" s="7">
        <v>2.1150000000000002</v>
      </c>
      <c r="I80" s="7">
        <v>5</v>
      </c>
      <c r="J80" s="7">
        <v>3.52</v>
      </c>
      <c r="K80" s="7">
        <f>G80*$I80</f>
        <v>1.2583333333333335</v>
      </c>
      <c r="L80" s="7">
        <f>H80*$I80</f>
        <v>10.575000000000001</v>
      </c>
      <c r="M80" s="7">
        <v>5.19</v>
      </c>
    </row>
    <row r="81" spans="1:13" x14ac:dyDescent="0.25">
      <c r="A81" t="s">
        <v>9</v>
      </c>
      <c r="B81" t="s">
        <v>80</v>
      </c>
      <c r="C81" t="s">
        <v>86</v>
      </c>
      <c r="D81" t="s">
        <v>89</v>
      </c>
      <c r="E81" t="s">
        <v>89</v>
      </c>
      <c r="F81" s="7">
        <v>0.48</v>
      </c>
      <c r="G81" s="7">
        <v>0</v>
      </c>
      <c r="H81" s="7">
        <v>1.8</v>
      </c>
      <c r="I81" s="7">
        <v>5</v>
      </c>
      <c r="J81" s="7">
        <v>2.4</v>
      </c>
      <c r="K81" s="7">
        <f>G81*$I81</f>
        <v>0</v>
      </c>
      <c r="L81" s="7">
        <f>H81*$I81</f>
        <v>9</v>
      </c>
      <c r="M81" s="7">
        <v>5.19</v>
      </c>
    </row>
    <row r="82" spans="1:13" x14ac:dyDescent="0.25">
      <c r="A82" t="s">
        <v>9</v>
      </c>
      <c r="B82" t="s">
        <v>79</v>
      </c>
      <c r="E82" t="s">
        <v>79</v>
      </c>
      <c r="F82" s="7">
        <v>0.26</v>
      </c>
      <c r="G82" s="7">
        <v>0.115</v>
      </c>
      <c r="H82" s="7">
        <v>1.5883333333333329</v>
      </c>
      <c r="I82" s="7">
        <v>5</v>
      </c>
      <c r="J82" s="7">
        <v>1.31</v>
      </c>
      <c r="K82" s="7">
        <f>G82*$I82</f>
        <v>0.57500000000000007</v>
      </c>
      <c r="L82" s="7">
        <f>H82*$I82</f>
        <v>7.9416666666666647</v>
      </c>
      <c r="M82" s="7">
        <v>5.19</v>
      </c>
    </row>
    <row r="83" spans="1:13" x14ac:dyDescent="0.25">
      <c r="A83" t="s">
        <v>9</v>
      </c>
      <c r="B83" t="s">
        <v>102</v>
      </c>
      <c r="C83" t="s">
        <v>111</v>
      </c>
      <c r="D83" t="s">
        <v>121</v>
      </c>
      <c r="E83" t="s">
        <v>122</v>
      </c>
      <c r="F83" s="7">
        <v>0.3</v>
      </c>
      <c r="G83" s="7">
        <v>0</v>
      </c>
      <c r="H83" s="7">
        <v>1.5083333333333331</v>
      </c>
      <c r="I83" s="7">
        <v>5</v>
      </c>
      <c r="J83" s="7">
        <v>1.51</v>
      </c>
      <c r="K83" s="7">
        <f>G83*$I83</f>
        <v>0</v>
      </c>
      <c r="L83" s="7">
        <f>H83*$I83</f>
        <v>7.5416666666666652</v>
      </c>
      <c r="M83" s="7">
        <v>5.19</v>
      </c>
    </row>
    <row r="84" spans="1:13" x14ac:dyDescent="0.25">
      <c r="A84" t="s">
        <v>9</v>
      </c>
      <c r="B84" t="s">
        <v>12</v>
      </c>
      <c r="C84" t="s">
        <v>15</v>
      </c>
      <c r="E84" t="s">
        <v>15</v>
      </c>
      <c r="F84" s="7">
        <v>0.3</v>
      </c>
      <c r="G84" s="7">
        <v>0.29666666666666669</v>
      </c>
      <c r="H84" s="7">
        <v>1.4833333333333329</v>
      </c>
      <c r="I84" s="7">
        <v>5</v>
      </c>
      <c r="J84" s="7">
        <v>1.49</v>
      </c>
      <c r="K84" s="7">
        <f>G84*$I84</f>
        <v>1.4833333333333334</v>
      </c>
      <c r="L84" s="7">
        <f>H84*$I84</f>
        <v>7.4166666666666643</v>
      </c>
      <c r="M84" s="7">
        <v>5.19</v>
      </c>
    </row>
    <row r="85" spans="1:13" x14ac:dyDescent="0.25">
      <c r="A85" t="s">
        <v>9</v>
      </c>
      <c r="B85" t="s">
        <v>28</v>
      </c>
      <c r="C85" t="s">
        <v>48</v>
      </c>
      <c r="D85" t="s">
        <v>52</v>
      </c>
      <c r="E85" t="s">
        <v>52</v>
      </c>
      <c r="F85" s="7">
        <v>0.28999999999999998</v>
      </c>
      <c r="G85" s="7">
        <v>0</v>
      </c>
      <c r="H85" s="7">
        <v>1.091666666666667</v>
      </c>
      <c r="I85" s="7">
        <v>5</v>
      </c>
      <c r="J85" s="7">
        <v>1.46</v>
      </c>
      <c r="K85" s="7">
        <f>G85*$I85</f>
        <v>0</v>
      </c>
      <c r="L85" s="7">
        <f>H85*$I85</f>
        <v>5.4583333333333348</v>
      </c>
      <c r="M85" s="7">
        <v>5.19</v>
      </c>
    </row>
    <row r="86" spans="1:13" x14ac:dyDescent="0.25">
      <c r="A86" t="s">
        <v>9</v>
      </c>
      <c r="B86" t="s">
        <v>102</v>
      </c>
      <c r="C86" t="s">
        <v>111</v>
      </c>
      <c r="E86" t="s">
        <v>111</v>
      </c>
      <c r="F86" s="7">
        <v>0.44</v>
      </c>
      <c r="G86" s="7">
        <v>0.1566666666666667</v>
      </c>
      <c r="H86" s="7">
        <v>1.0183333333333331</v>
      </c>
      <c r="I86" s="7">
        <v>5</v>
      </c>
      <c r="J86" s="7">
        <v>2.2200000000000002</v>
      </c>
      <c r="K86" s="7">
        <f>G86*$I86</f>
        <v>0.78333333333333355</v>
      </c>
      <c r="L86" s="7">
        <f>H86*$I86</f>
        <v>5.091666666666665</v>
      </c>
      <c r="M86" s="7">
        <v>5.19</v>
      </c>
    </row>
    <row r="87" spans="1:13" x14ac:dyDescent="0.25">
      <c r="A87" t="s">
        <v>9</v>
      </c>
      <c r="B87" t="s">
        <v>28</v>
      </c>
      <c r="C87" t="s">
        <v>39</v>
      </c>
      <c r="D87" t="s">
        <v>40</v>
      </c>
      <c r="E87" t="s">
        <v>40</v>
      </c>
      <c r="F87" s="7">
        <v>0.23</v>
      </c>
      <c r="G87" s="7">
        <v>0</v>
      </c>
      <c r="H87" s="7">
        <v>0.91999999999999993</v>
      </c>
      <c r="I87" s="7">
        <v>5</v>
      </c>
      <c r="J87" s="7">
        <v>1.1499999999999999</v>
      </c>
      <c r="K87" s="7">
        <f>G87*$I87</f>
        <v>0</v>
      </c>
      <c r="L87" s="7">
        <f>H87*$I87</f>
        <v>4.5999999999999996</v>
      </c>
      <c r="M87" s="7">
        <v>5.19</v>
      </c>
    </row>
    <row r="88" spans="1:13" x14ac:dyDescent="0.25">
      <c r="A88" t="s">
        <v>9</v>
      </c>
      <c r="B88" t="s">
        <v>102</v>
      </c>
      <c r="C88" t="s">
        <v>103</v>
      </c>
      <c r="D88" t="s">
        <v>104</v>
      </c>
      <c r="E88" t="s">
        <v>104</v>
      </c>
      <c r="F88" s="7">
        <v>0.08</v>
      </c>
      <c r="G88" s="7">
        <v>0</v>
      </c>
      <c r="H88" s="7">
        <v>0.46</v>
      </c>
      <c r="I88" s="7">
        <v>5</v>
      </c>
      <c r="J88" s="7">
        <v>0.38</v>
      </c>
      <c r="K88" s="7">
        <f>G88*$I88</f>
        <v>0</v>
      </c>
      <c r="L88" s="7">
        <f>H88*$I88</f>
        <v>2.3000000000000003</v>
      </c>
      <c r="M88" s="7">
        <v>5.19</v>
      </c>
    </row>
    <row r="89" spans="1:13" x14ac:dyDescent="0.25">
      <c r="A89" t="s">
        <v>9</v>
      </c>
      <c r="B89" t="s">
        <v>137</v>
      </c>
      <c r="C89" t="s">
        <v>138</v>
      </c>
      <c r="D89" t="s">
        <v>139</v>
      </c>
      <c r="E89" t="s">
        <v>139</v>
      </c>
      <c r="F89" s="7">
        <v>0.12</v>
      </c>
      <c r="G89" s="7">
        <v>3.3333333333333333E-2</v>
      </c>
      <c r="H89" s="7">
        <v>0.4333333333333334</v>
      </c>
      <c r="I89" s="7">
        <v>5</v>
      </c>
      <c r="J89" s="7">
        <v>0.62</v>
      </c>
      <c r="K89" s="7">
        <f>G89*$I89</f>
        <v>0.16666666666666666</v>
      </c>
      <c r="L89" s="7">
        <f>H89*$I89</f>
        <v>2.166666666666667</v>
      </c>
      <c r="M89" s="7">
        <v>5.19</v>
      </c>
    </row>
    <row r="90" spans="1:13" x14ac:dyDescent="0.25">
      <c r="A90" t="s">
        <v>9</v>
      </c>
      <c r="B90" t="s">
        <v>28</v>
      </c>
      <c r="C90" t="s">
        <v>35</v>
      </c>
      <c r="D90" t="s">
        <v>36</v>
      </c>
      <c r="E90" t="s">
        <v>36</v>
      </c>
      <c r="F90" s="7">
        <v>0.02</v>
      </c>
      <c r="G90" s="7">
        <v>0</v>
      </c>
      <c r="H90" s="7">
        <v>8.3333333333333343E-2</v>
      </c>
      <c r="I90" s="7">
        <v>5</v>
      </c>
      <c r="J90" s="7">
        <v>0.08</v>
      </c>
      <c r="K90" s="7">
        <f>G90*$I90</f>
        <v>0</v>
      </c>
      <c r="L90" s="7">
        <f>H90*$I90</f>
        <v>0.41666666666666674</v>
      </c>
      <c r="M90" s="7">
        <v>5.19</v>
      </c>
    </row>
    <row r="91" spans="1:13" x14ac:dyDescent="0.25">
      <c r="A91" t="s">
        <v>140</v>
      </c>
      <c r="B91" t="s">
        <v>102</v>
      </c>
      <c r="C91" t="s">
        <v>125</v>
      </c>
      <c r="D91" t="s">
        <v>126</v>
      </c>
      <c r="E91" t="s">
        <v>127</v>
      </c>
      <c r="F91" s="7">
        <v>117.12</v>
      </c>
      <c r="G91" s="7">
        <v>39.462000000000003</v>
      </c>
      <c r="H91" s="7">
        <v>324.10399999999998</v>
      </c>
      <c r="I91" s="7">
        <v>9.06</v>
      </c>
      <c r="J91" s="7">
        <v>1060.8699999999999</v>
      </c>
      <c r="K91" s="7">
        <f>G91*$I91</f>
        <v>357.52572000000004</v>
      </c>
      <c r="L91" s="7">
        <f>H91*$I91</f>
        <v>2936.3822399999999</v>
      </c>
      <c r="M91" s="7">
        <v>6.56</v>
      </c>
    </row>
    <row r="92" spans="1:13" x14ac:dyDescent="0.25">
      <c r="A92" t="s">
        <v>140</v>
      </c>
      <c r="B92" t="s">
        <v>28</v>
      </c>
      <c r="C92" t="s">
        <v>45</v>
      </c>
      <c r="D92" t="s">
        <v>46</v>
      </c>
      <c r="E92" t="s">
        <v>46</v>
      </c>
      <c r="F92" s="7">
        <v>92.02</v>
      </c>
      <c r="G92" s="7">
        <v>1.012</v>
      </c>
      <c r="H92" s="7">
        <v>365.02800000000002</v>
      </c>
      <c r="I92" s="7">
        <v>8</v>
      </c>
      <c r="J92" s="7">
        <v>736.12</v>
      </c>
      <c r="K92" s="7">
        <f>G92*$I92</f>
        <v>8.0960000000000001</v>
      </c>
      <c r="L92" s="7">
        <f>H92*$I92</f>
        <v>2920.2240000000002</v>
      </c>
      <c r="M92" s="7">
        <v>6.56</v>
      </c>
    </row>
    <row r="93" spans="1:13" x14ac:dyDescent="0.25">
      <c r="A93" t="s">
        <v>140</v>
      </c>
      <c r="B93" t="s">
        <v>28</v>
      </c>
      <c r="C93" t="s">
        <v>45</v>
      </c>
      <c r="D93" t="s">
        <v>47</v>
      </c>
      <c r="E93" t="s">
        <v>47</v>
      </c>
      <c r="F93" s="7">
        <v>50.58</v>
      </c>
      <c r="G93" s="7">
        <v>22.103999999999999</v>
      </c>
      <c r="H93" s="7">
        <v>101.084</v>
      </c>
      <c r="I93" s="7">
        <v>12.75</v>
      </c>
      <c r="J93" s="7">
        <v>644.85</v>
      </c>
      <c r="K93" s="7">
        <f>G93*$I93</f>
        <v>281.82599999999996</v>
      </c>
      <c r="L93" s="7">
        <f>H93*$I93</f>
        <v>1288.8210000000001</v>
      </c>
      <c r="M93" s="7">
        <v>6.56</v>
      </c>
    </row>
    <row r="94" spans="1:13" x14ac:dyDescent="0.25">
      <c r="A94" t="s">
        <v>140</v>
      </c>
      <c r="B94" t="s">
        <v>28</v>
      </c>
      <c r="C94" t="s">
        <v>31</v>
      </c>
      <c r="E94" t="s">
        <v>34</v>
      </c>
      <c r="F94" s="7">
        <v>25.18</v>
      </c>
      <c r="G94" s="7">
        <v>15.022</v>
      </c>
      <c r="H94" s="7">
        <v>40.442</v>
      </c>
      <c r="I94" s="7">
        <v>15.44</v>
      </c>
      <c r="J94" s="7">
        <v>388.73</v>
      </c>
      <c r="K94" s="7">
        <f>G94*$I94</f>
        <v>231.93968000000001</v>
      </c>
      <c r="L94" s="7">
        <f>H94*$I94</f>
        <v>624.42448000000002</v>
      </c>
      <c r="M94" s="7">
        <v>6.56</v>
      </c>
    </row>
    <row r="95" spans="1:13" x14ac:dyDescent="0.25">
      <c r="A95" t="s">
        <v>140</v>
      </c>
      <c r="B95" t="s">
        <v>55</v>
      </c>
      <c r="C95" t="s">
        <v>58</v>
      </c>
      <c r="E95" t="s">
        <v>58</v>
      </c>
      <c r="F95" s="7">
        <v>32.07</v>
      </c>
      <c r="G95" s="7">
        <v>17.2</v>
      </c>
      <c r="H95" s="7">
        <v>48.8</v>
      </c>
      <c r="I95" s="7">
        <v>12.6</v>
      </c>
      <c r="J95" s="7">
        <v>404.26</v>
      </c>
      <c r="K95" s="7">
        <f>G95*$I95</f>
        <v>216.72</v>
      </c>
      <c r="L95" s="7">
        <f>H95*$I95</f>
        <v>614.88</v>
      </c>
      <c r="M95" s="7">
        <v>6.56</v>
      </c>
    </row>
    <row r="96" spans="1:13" x14ac:dyDescent="0.25">
      <c r="A96" t="s">
        <v>140</v>
      </c>
      <c r="B96" t="s">
        <v>55</v>
      </c>
      <c r="C96" t="s">
        <v>77</v>
      </c>
      <c r="D96" t="s">
        <v>78</v>
      </c>
      <c r="E96" t="s">
        <v>78</v>
      </c>
      <c r="F96" s="7">
        <v>43.1</v>
      </c>
      <c r="G96" s="7">
        <v>13.22</v>
      </c>
      <c r="H96" s="7">
        <v>45.048000000000002</v>
      </c>
      <c r="I96" s="7">
        <v>10.93</v>
      </c>
      <c r="J96" s="7">
        <v>471.1</v>
      </c>
      <c r="K96" s="7">
        <f>G96*$I96</f>
        <v>144.49459999999999</v>
      </c>
      <c r="L96" s="7">
        <f>H96*$I96</f>
        <v>492.37464</v>
      </c>
      <c r="M96" s="7">
        <v>6.56</v>
      </c>
    </row>
    <row r="97" spans="1:13" x14ac:dyDescent="0.25">
      <c r="A97" t="s">
        <v>140</v>
      </c>
      <c r="B97" t="s">
        <v>80</v>
      </c>
      <c r="C97" t="s">
        <v>93</v>
      </c>
      <c r="D97" t="s">
        <v>94</v>
      </c>
      <c r="E97" t="s">
        <v>95</v>
      </c>
      <c r="F97" s="7">
        <v>34.200000000000003</v>
      </c>
      <c r="G97" s="7">
        <v>0.85199999999999998</v>
      </c>
      <c r="H97" s="7">
        <v>73.128</v>
      </c>
      <c r="I97" s="7">
        <v>5</v>
      </c>
      <c r="J97" s="7">
        <v>171</v>
      </c>
      <c r="K97" s="7">
        <f>G97*$I97</f>
        <v>4.26</v>
      </c>
      <c r="L97" s="7">
        <f>H97*$I97</f>
        <v>365.64</v>
      </c>
      <c r="M97" s="7">
        <v>6.56</v>
      </c>
    </row>
    <row r="98" spans="1:13" x14ac:dyDescent="0.25">
      <c r="A98" t="s">
        <v>140</v>
      </c>
      <c r="B98" t="s">
        <v>12</v>
      </c>
      <c r="C98" t="s">
        <v>17</v>
      </c>
      <c r="E98" t="s">
        <v>17</v>
      </c>
      <c r="F98" s="7">
        <v>114.09</v>
      </c>
      <c r="G98" s="7">
        <v>85.847999999999999</v>
      </c>
      <c r="H98" s="7">
        <v>147.38200000000001</v>
      </c>
      <c r="I98" s="7">
        <v>2.42</v>
      </c>
      <c r="J98" s="7">
        <v>276.58999999999997</v>
      </c>
      <c r="K98" s="7">
        <f>G98*$I98</f>
        <v>207.75216</v>
      </c>
      <c r="L98" s="7">
        <f>H98*$I98</f>
        <v>356.66444000000001</v>
      </c>
      <c r="M98" s="7">
        <v>6.56</v>
      </c>
    </row>
    <row r="99" spans="1:13" x14ac:dyDescent="0.25">
      <c r="A99" t="s">
        <v>140</v>
      </c>
      <c r="B99" t="s">
        <v>10</v>
      </c>
      <c r="C99" t="s">
        <v>11</v>
      </c>
      <c r="E99" t="s">
        <v>11</v>
      </c>
      <c r="F99" s="7">
        <v>82.35</v>
      </c>
      <c r="G99" s="7">
        <v>66.072000000000003</v>
      </c>
      <c r="H99" s="7">
        <v>95.695999999999998</v>
      </c>
      <c r="I99" s="7">
        <v>3.47</v>
      </c>
      <c r="J99" s="7">
        <v>285.52999999999997</v>
      </c>
      <c r="K99" s="7">
        <f>G99*$I99</f>
        <v>229.26984000000002</v>
      </c>
      <c r="L99" s="7">
        <f>H99*$I99</f>
        <v>332.06512000000004</v>
      </c>
      <c r="M99" s="7">
        <v>6.56</v>
      </c>
    </row>
    <row r="100" spans="1:13" x14ac:dyDescent="0.25">
      <c r="A100" t="s">
        <v>140</v>
      </c>
      <c r="B100" t="s">
        <v>55</v>
      </c>
      <c r="C100" t="s">
        <v>59</v>
      </c>
      <c r="D100" t="s">
        <v>70</v>
      </c>
      <c r="E100" t="s">
        <v>71</v>
      </c>
      <c r="F100" s="7">
        <v>31.03</v>
      </c>
      <c r="G100" s="7">
        <v>16.181999999999999</v>
      </c>
      <c r="H100" s="7">
        <v>62.996000000000002</v>
      </c>
      <c r="I100" s="7">
        <v>5</v>
      </c>
      <c r="J100" s="7">
        <v>155.13999999999999</v>
      </c>
      <c r="K100" s="7">
        <f>G100*$I100</f>
        <v>80.91</v>
      </c>
      <c r="L100" s="7">
        <f>H100*$I100</f>
        <v>314.98</v>
      </c>
      <c r="M100" s="7">
        <v>6.56</v>
      </c>
    </row>
    <row r="101" spans="1:13" x14ac:dyDescent="0.25">
      <c r="A101" t="s">
        <v>140</v>
      </c>
      <c r="B101" t="s">
        <v>28</v>
      </c>
      <c r="C101" t="s">
        <v>43</v>
      </c>
      <c r="D101" t="s">
        <v>44</v>
      </c>
      <c r="E101" t="s">
        <v>44</v>
      </c>
      <c r="F101" s="7">
        <v>13.71</v>
      </c>
      <c r="G101" s="7">
        <v>1.9279999999999999</v>
      </c>
      <c r="H101" s="7">
        <v>48.027999999999999</v>
      </c>
      <c r="I101" s="7">
        <v>5</v>
      </c>
      <c r="J101" s="7">
        <v>68.55</v>
      </c>
      <c r="K101" s="7">
        <f>G101*$I101</f>
        <v>9.64</v>
      </c>
      <c r="L101" s="7">
        <f>H101*$I101</f>
        <v>240.14</v>
      </c>
      <c r="M101" s="7">
        <v>6.56</v>
      </c>
    </row>
    <row r="102" spans="1:13" x14ac:dyDescent="0.25">
      <c r="A102" t="s">
        <v>140</v>
      </c>
      <c r="B102" t="s">
        <v>80</v>
      </c>
      <c r="C102" t="s">
        <v>96</v>
      </c>
      <c r="D102" t="s">
        <v>159</v>
      </c>
      <c r="E102" t="s">
        <v>160</v>
      </c>
      <c r="F102" s="7">
        <v>14.87</v>
      </c>
      <c r="G102" s="7">
        <v>4.2780000000000014</v>
      </c>
      <c r="H102" s="7">
        <v>46.638000000000012</v>
      </c>
      <c r="I102" s="7">
        <v>5</v>
      </c>
      <c r="J102" s="7">
        <v>74.34</v>
      </c>
      <c r="K102" s="7">
        <f>G102*$I102</f>
        <v>21.390000000000008</v>
      </c>
      <c r="L102" s="7">
        <f>H102*$I102</f>
        <v>233.19000000000005</v>
      </c>
      <c r="M102" s="7">
        <v>6.56</v>
      </c>
    </row>
    <row r="103" spans="1:13" x14ac:dyDescent="0.25">
      <c r="A103" t="s">
        <v>140</v>
      </c>
      <c r="B103" t="s">
        <v>80</v>
      </c>
      <c r="C103" t="s">
        <v>86</v>
      </c>
      <c r="D103" t="s">
        <v>90</v>
      </c>
      <c r="E103" t="s">
        <v>91</v>
      </c>
      <c r="F103" s="7">
        <v>18.940000000000001</v>
      </c>
      <c r="G103" s="7">
        <v>3.8279999999999998</v>
      </c>
      <c r="H103" s="7">
        <v>42.363999999999997</v>
      </c>
      <c r="I103" s="7">
        <v>4.7300000000000004</v>
      </c>
      <c r="J103" s="7">
        <v>89.56</v>
      </c>
      <c r="K103" s="7">
        <f>G103*$I103</f>
        <v>18.106439999999999</v>
      </c>
      <c r="L103" s="7">
        <f>H103*$I103</f>
        <v>200.38172</v>
      </c>
      <c r="M103" s="7">
        <v>6.56</v>
      </c>
    </row>
    <row r="104" spans="1:13" x14ac:dyDescent="0.25">
      <c r="A104" t="s">
        <v>140</v>
      </c>
      <c r="B104" t="s">
        <v>28</v>
      </c>
      <c r="C104" t="s">
        <v>48</v>
      </c>
      <c r="D104" t="s">
        <v>53</v>
      </c>
      <c r="E104" t="s">
        <v>54</v>
      </c>
      <c r="F104" s="7">
        <v>11.82</v>
      </c>
      <c r="G104" s="7">
        <v>2.1280000000000001</v>
      </c>
      <c r="H104" s="7">
        <v>39.53</v>
      </c>
      <c r="I104" s="7">
        <v>5</v>
      </c>
      <c r="J104" s="7">
        <v>59.08</v>
      </c>
      <c r="K104" s="7">
        <f>G104*$I104</f>
        <v>10.64</v>
      </c>
      <c r="L104" s="7">
        <f>H104*$I104</f>
        <v>197.65</v>
      </c>
      <c r="M104" s="7">
        <v>6.56</v>
      </c>
    </row>
    <row r="105" spans="1:13" x14ac:dyDescent="0.25">
      <c r="A105" t="s">
        <v>140</v>
      </c>
      <c r="B105" t="s">
        <v>80</v>
      </c>
      <c r="C105" t="s">
        <v>96</v>
      </c>
      <c r="D105" t="s">
        <v>99</v>
      </c>
      <c r="E105" t="s">
        <v>99</v>
      </c>
      <c r="F105" s="7">
        <v>9.02</v>
      </c>
      <c r="G105" s="7">
        <v>1.006</v>
      </c>
      <c r="H105" s="7">
        <v>33.07</v>
      </c>
      <c r="I105" s="7">
        <v>5</v>
      </c>
      <c r="J105" s="7">
        <v>45.11</v>
      </c>
      <c r="K105" s="7">
        <f>G105*$I105</f>
        <v>5.03</v>
      </c>
      <c r="L105" s="7">
        <f>H105*$I105</f>
        <v>165.35</v>
      </c>
      <c r="M105" s="7">
        <v>6.56</v>
      </c>
    </row>
    <row r="106" spans="1:13" x14ac:dyDescent="0.25">
      <c r="A106" t="s">
        <v>140</v>
      </c>
      <c r="B106" t="s">
        <v>55</v>
      </c>
      <c r="C106" t="s">
        <v>59</v>
      </c>
      <c r="D106" t="s">
        <v>62</v>
      </c>
      <c r="E106" t="s">
        <v>63</v>
      </c>
      <c r="F106" s="7">
        <v>7.62</v>
      </c>
      <c r="G106" s="7">
        <v>7.6180000000000003</v>
      </c>
      <c r="H106" s="7">
        <v>30.472000000000001</v>
      </c>
      <c r="I106" s="7">
        <v>5</v>
      </c>
      <c r="J106" s="7">
        <v>38.090000000000003</v>
      </c>
      <c r="K106" s="7">
        <f>G106*$I106</f>
        <v>38.090000000000003</v>
      </c>
      <c r="L106" s="7">
        <f>H106*$I106</f>
        <v>152.36000000000001</v>
      </c>
      <c r="M106" s="7">
        <v>6.56</v>
      </c>
    </row>
    <row r="107" spans="1:13" x14ac:dyDescent="0.25">
      <c r="A107" t="s">
        <v>140</v>
      </c>
      <c r="B107" t="s">
        <v>80</v>
      </c>
      <c r="C107" t="s">
        <v>82</v>
      </c>
      <c r="D107" t="s">
        <v>85</v>
      </c>
      <c r="E107" t="s">
        <v>85</v>
      </c>
      <c r="F107" s="7">
        <v>14.04</v>
      </c>
      <c r="G107" s="7">
        <v>4.9420000000000002</v>
      </c>
      <c r="H107" s="7">
        <v>24.673999999999999</v>
      </c>
      <c r="I107" s="7">
        <v>5.48</v>
      </c>
      <c r="J107" s="7">
        <v>76.930000000000007</v>
      </c>
      <c r="K107" s="7">
        <f>G107*$I107</f>
        <v>27.082160000000002</v>
      </c>
      <c r="L107" s="7">
        <f>H107*$I107</f>
        <v>135.21352000000002</v>
      </c>
      <c r="M107" s="7">
        <v>6.56</v>
      </c>
    </row>
    <row r="108" spans="1:13" x14ac:dyDescent="0.25">
      <c r="A108" t="s">
        <v>140</v>
      </c>
      <c r="B108" t="s">
        <v>12</v>
      </c>
      <c r="C108" t="s">
        <v>15</v>
      </c>
      <c r="E108" t="s">
        <v>16</v>
      </c>
      <c r="F108" s="7">
        <v>13.95</v>
      </c>
      <c r="G108" s="7">
        <v>3.3860000000000001</v>
      </c>
      <c r="H108" s="7">
        <v>24.922000000000001</v>
      </c>
      <c r="I108" s="7">
        <v>5</v>
      </c>
      <c r="J108" s="7">
        <v>69.75</v>
      </c>
      <c r="K108" s="7">
        <f>G108*$I108</f>
        <v>16.93</v>
      </c>
      <c r="L108" s="7">
        <f>H108*$I108</f>
        <v>124.61</v>
      </c>
      <c r="M108" s="7">
        <v>6.56</v>
      </c>
    </row>
    <row r="109" spans="1:13" x14ac:dyDescent="0.25">
      <c r="A109" t="s">
        <v>140</v>
      </c>
      <c r="B109" t="s">
        <v>12</v>
      </c>
      <c r="C109" t="s">
        <v>17</v>
      </c>
      <c r="D109" t="s">
        <v>147</v>
      </c>
      <c r="E109" t="s">
        <v>147</v>
      </c>
      <c r="F109" s="7">
        <v>29.51</v>
      </c>
      <c r="G109" s="7">
        <v>15.326000000000001</v>
      </c>
      <c r="H109" s="7">
        <v>61.7</v>
      </c>
      <c r="I109" s="7">
        <v>2.0099999999999998</v>
      </c>
      <c r="J109" s="7">
        <v>59.32</v>
      </c>
      <c r="K109" s="7">
        <f>G109*$I109</f>
        <v>30.805259999999997</v>
      </c>
      <c r="L109" s="7">
        <f>H109*$I109</f>
        <v>124.017</v>
      </c>
      <c r="M109" s="7">
        <v>6.56</v>
      </c>
    </row>
    <row r="110" spans="1:13" x14ac:dyDescent="0.25">
      <c r="A110" t="s">
        <v>140</v>
      </c>
      <c r="B110" t="s">
        <v>102</v>
      </c>
      <c r="C110" t="s">
        <v>125</v>
      </c>
      <c r="D110" t="s">
        <v>130</v>
      </c>
      <c r="E110" t="s">
        <v>168</v>
      </c>
      <c r="F110" s="7">
        <v>4.1399999999999997</v>
      </c>
      <c r="G110" s="7">
        <v>0</v>
      </c>
      <c r="H110" s="7">
        <v>20.7</v>
      </c>
      <c r="I110" s="7">
        <v>5</v>
      </c>
      <c r="J110" s="7">
        <v>20.7</v>
      </c>
      <c r="K110" s="7">
        <f>G110*$I110</f>
        <v>0</v>
      </c>
      <c r="L110" s="7">
        <f>H110*$I110</f>
        <v>103.5</v>
      </c>
      <c r="M110" s="7">
        <v>6.56</v>
      </c>
    </row>
    <row r="111" spans="1:13" x14ac:dyDescent="0.25">
      <c r="A111" t="s">
        <v>140</v>
      </c>
      <c r="B111" t="s">
        <v>80</v>
      </c>
      <c r="C111" t="s">
        <v>86</v>
      </c>
      <c r="D111" t="s">
        <v>158</v>
      </c>
      <c r="E111" t="s">
        <v>158</v>
      </c>
      <c r="F111" s="7">
        <v>8.2100000000000009</v>
      </c>
      <c r="G111" s="7">
        <v>1.478</v>
      </c>
      <c r="H111" s="7">
        <v>27.706</v>
      </c>
      <c r="I111" s="7">
        <v>3.71</v>
      </c>
      <c r="J111" s="7">
        <v>30.46</v>
      </c>
      <c r="K111" s="7">
        <f>G111*$I111</f>
        <v>5.4833799999999995</v>
      </c>
      <c r="L111" s="7">
        <f>H111*$I111</f>
        <v>102.78926</v>
      </c>
      <c r="M111" s="7">
        <v>6.56</v>
      </c>
    </row>
    <row r="112" spans="1:13" x14ac:dyDescent="0.25">
      <c r="A112" t="s">
        <v>140</v>
      </c>
      <c r="B112" t="s">
        <v>55</v>
      </c>
      <c r="C112" t="s">
        <v>59</v>
      </c>
      <c r="E112" t="s">
        <v>59</v>
      </c>
      <c r="F112" s="7">
        <v>6.85</v>
      </c>
      <c r="G112" s="7">
        <v>1.764</v>
      </c>
      <c r="H112" s="7">
        <v>19.62</v>
      </c>
      <c r="I112" s="7">
        <v>5</v>
      </c>
      <c r="J112" s="7">
        <v>34.25</v>
      </c>
      <c r="K112" s="7">
        <f>G112*$I112</f>
        <v>8.82</v>
      </c>
      <c r="L112" s="7">
        <f>H112*$I112</f>
        <v>98.100000000000009</v>
      </c>
      <c r="M112" s="7">
        <v>6.56</v>
      </c>
    </row>
    <row r="113" spans="1:13" x14ac:dyDescent="0.25">
      <c r="A113" t="s">
        <v>140</v>
      </c>
      <c r="B113" t="s">
        <v>102</v>
      </c>
      <c r="C113" t="s">
        <v>111</v>
      </c>
      <c r="D113" t="s">
        <v>112</v>
      </c>
      <c r="E113" t="s">
        <v>113</v>
      </c>
      <c r="F113" s="7">
        <v>3.91</v>
      </c>
      <c r="G113" s="7">
        <v>3.91</v>
      </c>
      <c r="H113" s="7">
        <v>19.55</v>
      </c>
      <c r="I113" s="7">
        <v>5</v>
      </c>
      <c r="J113" s="7">
        <v>19.55</v>
      </c>
      <c r="K113" s="7">
        <f>G113*$I113</f>
        <v>19.55</v>
      </c>
      <c r="L113" s="7">
        <f>H113*$I113</f>
        <v>97.75</v>
      </c>
      <c r="M113" s="7">
        <v>6.56</v>
      </c>
    </row>
    <row r="114" spans="1:13" x14ac:dyDescent="0.25">
      <c r="A114" t="s">
        <v>140</v>
      </c>
      <c r="B114" t="s">
        <v>12</v>
      </c>
      <c r="C114" t="s">
        <v>17</v>
      </c>
      <c r="E114" t="s">
        <v>148</v>
      </c>
      <c r="F114" s="7">
        <v>9.52</v>
      </c>
      <c r="G114" s="7">
        <v>5.484</v>
      </c>
      <c r="H114" s="7">
        <v>19.25</v>
      </c>
      <c r="I114" s="7">
        <v>5</v>
      </c>
      <c r="J114" s="7">
        <v>47.58</v>
      </c>
      <c r="K114" s="7">
        <f>G114*$I114</f>
        <v>27.42</v>
      </c>
      <c r="L114" s="7">
        <f>H114*$I114</f>
        <v>96.25</v>
      </c>
      <c r="M114" s="7">
        <v>6.56</v>
      </c>
    </row>
    <row r="115" spans="1:13" x14ac:dyDescent="0.25">
      <c r="A115" t="s">
        <v>140</v>
      </c>
      <c r="B115" t="s">
        <v>102</v>
      </c>
      <c r="C115" t="s">
        <v>111</v>
      </c>
      <c r="D115" t="s">
        <v>121</v>
      </c>
      <c r="E115" t="s">
        <v>122</v>
      </c>
      <c r="F115" s="7">
        <v>4.7300000000000004</v>
      </c>
      <c r="G115" s="7">
        <v>0</v>
      </c>
      <c r="H115" s="7">
        <v>18.904</v>
      </c>
      <c r="I115" s="7">
        <v>5</v>
      </c>
      <c r="J115" s="7">
        <v>23.63</v>
      </c>
      <c r="K115" s="7">
        <f>G115*$I115</f>
        <v>0</v>
      </c>
      <c r="L115" s="7">
        <f>H115*$I115</f>
        <v>94.52</v>
      </c>
      <c r="M115" s="7">
        <v>6.56</v>
      </c>
    </row>
    <row r="116" spans="1:13" x14ac:dyDescent="0.25">
      <c r="A116" t="s">
        <v>140</v>
      </c>
      <c r="B116" t="s">
        <v>80</v>
      </c>
      <c r="C116" t="s">
        <v>96</v>
      </c>
      <c r="D116" t="s">
        <v>100</v>
      </c>
      <c r="E116" t="s">
        <v>100</v>
      </c>
      <c r="F116" s="7">
        <v>8.4</v>
      </c>
      <c r="G116" s="7">
        <v>2.63</v>
      </c>
      <c r="H116" s="7">
        <v>16.239999999999998</v>
      </c>
      <c r="I116" s="7">
        <v>5</v>
      </c>
      <c r="J116" s="7">
        <v>42.01</v>
      </c>
      <c r="K116" s="7">
        <f>G116*$I116</f>
        <v>13.149999999999999</v>
      </c>
      <c r="L116" s="7">
        <f>H116*$I116</f>
        <v>81.199999999999989</v>
      </c>
      <c r="M116" s="7">
        <v>6.56</v>
      </c>
    </row>
    <row r="117" spans="1:13" x14ac:dyDescent="0.25">
      <c r="A117" t="s">
        <v>140</v>
      </c>
      <c r="B117" t="s">
        <v>28</v>
      </c>
      <c r="C117" t="s">
        <v>48</v>
      </c>
      <c r="D117" t="s">
        <v>50</v>
      </c>
      <c r="E117" t="s">
        <v>50</v>
      </c>
      <c r="F117" s="7">
        <v>8.66</v>
      </c>
      <c r="G117" s="7">
        <v>2.6</v>
      </c>
      <c r="H117" s="7">
        <v>14.728</v>
      </c>
      <c r="I117" s="7">
        <v>5</v>
      </c>
      <c r="J117" s="7">
        <v>43.31</v>
      </c>
      <c r="K117" s="7">
        <f>G117*$I117</f>
        <v>13</v>
      </c>
      <c r="L117" s="7">
        <f>H117*$I117</f>
        <v>73.64</v>
      </c>
      <c r="M117" s="7">
        <v>6.56</v>
      </c>
    </row>
    <row r="118" spans="1:13" x14ac:dyDescent="0.25">
      <c r="A118" t="s">
        <v>140</v>
      </c>
      <c r="B118" t="s">
        <v>102</v>
      </c>
      <c r="C118" t="s">
        <v>111</v>
      </c>
      <c r="D118" t="s">
        <v>166</v>
      </c>
      <c r="E118" t="s">
        <v>166</v>
      </c>
      <c r="F118" s="7">
        <v>2.92</v>
      </c>
      <c r="G118" s="7">
        <v>0</v>
      </c>
      <c r="H118" s="7">
        <v>14.62</v>
      </c>
      <c r="I118" s="7">
        <v>5</v>
      </c>
      <c r="J118" s="7">
        <v>14.62</v>
      </c>
      <c r="K118" s="7">
        <f>G118*$I118</f>
        <v>0</v>
      </c>
      <c r="L118" s="7">
        <f>H118*$I118</f>
        <v>73.099999999999994</v>
      </c>
      <c r="M118" s="7">
        <v>6.56</v>
      </c>
    </row>
    <row r="119" spans="1:13" x14ac:dyDescent="0.25">
      <c r="A119" t="s">
        <v>140</v>
      </c>
      <c r="B119" t="s">
        <v>137</v>
      </c>
      <c r="C119" t="s">
        <v>138</v>
      </c>
      <c r="D119" t="s">
        <v>139</v>
      </c>
      <c r="E119" t="s">
        <v>139</v>
      </c>
      <c r="F119" s="7">
        <v>8.76</v>
      </c>
      <c r="G119" s="7">
        <v>3.254</v>
      </c>
      <c r="H119" s="7">
        <v>13.513999999999999</v>
      </c>
      <c r="I119" s="7">
        <v>5</v>
      </c>
      <c r="J119" s="7">
        <v>43.81</v>
      </c>
      <c r="K119" s="7">
        <f>G119*$I119</f>
        <v>16.27</v>
      </c>
      <c r="L119" s="7">
        <f>H119*$I119</f>
        <v>67.569999999999993</v>
      </c>
      <c r="M119" s="7">
        <v>6.56</v>
      </c>
    </row>
    <row r="120" spans="1:13" x14ac:dyDescent="0.25">
      <c r="A120" t="s">
        <v>140</v>
      </c>
      <c r="B120" t="s">
        <v>102</v>
      </c>
      <c r="C120" t="s">
        <v>164</v>
      </c>
      <c r="D120" t="s">
        <v>165</v>
      </c>
      <c r="E120" t="s">
        <v>165</v>
      </c>
      <c r="F120" s="7">
        <v>2.48</v>
      </c>
      <c r="G120" s="7">
        <v>2.3759999999999999</v>
      </c>
      <c r="H120" s="7">
        <v>12.192</v>
      </c>
      <c r="I120" s="7">
        <v>5</v>
      </c>
      <c r="J120" s="7">
        <v>12.4</v>
      </c>
      <c r="K120" s="7">
        <f>G120*$I120</f>
        <v>11.879999999999999</v>
      </c>
      <c r="L120" s="7">
        <f>H120*$I120</f>
        <v>60.96</v>
      </c>
      <c r="M120" s="7">
        <v>6.56</v>
      </c>
    </row>
    <row r="121" spans="1:13" x14ac:dyDescent="0.25">
      <c r="A121" t="s">
        <v>140</v>
      </c>
      <c r="B121" t="s">
        <v>55</v>
      </c>
      <c r="C121" t="s">
        <v>72</v>
      </c>
      <c r="E121" t="s">
        <v>72</v>
      </c>
      <c r="F121" s="7">
        <v>6.54</v>
      </c>
      <c r="G121" s="7">
        <v>2.2799999999999998</v>
      </c>
      <c r="H121" s="7">
        <v>11.554</v>
      </c>
      <c r="I121" s="7">
        <v>5</v>
      </c>
      <c r="J121" s="7">
        <v>32.71</v>
      </c>
      <c r="K121" s="7">
        <f>G121*$I121</f>
        <v>11.399999999999999</v>
      </c>
      <c r="L121" s="7">
        <f>H121*$I121</f>
        <v>57.77</v>
      </c>
      <c r="M121" s="7">
        <v>6.56</v>
      </c>
    </row>
    <row r="122" spans="1:13" x14ac:dyDescent="0.25">
      <c r="A122" t="s">
        <v>140</v>
      </c>
      <c r="B122" t="s">
        <v>55</v>
      </c>
      <c r="C122" t="s">
        <v>59</v>
      </c>
      <c r="D122" t="s">
        <v>67</v>
      </c>
      <c r="E122" t="s">
        <v>67</v>
      </c>
      <c r="F122" s="7">
        <v>2.2599999999999998</v>
      </c>
      <c r="G122" s="7">
        <v>0</v>
      </c>
      <c r="H122" s="7">
        <v>11.3</v>
      </c>
      <c r="I122" s="7">
        <v>5</v>
      </c>
      <c r="J122" s="7">
        <v>11.3</v>
      </c>
      <c r="K122" s="7">
        <f>G122*$I122</f>
        <v>0</v>
      </c>
      <c r="L122" s="7">
        <f>H122*$I122</f>
        <v>56.5</v>
      </c>
      <c r="M122" s="7">
        <v>6.56</v>
      </c>
    </row>
    <row r="123" spans="1:13" x14ac:dyDescent="0.25">
      <c r="A123" t="s">
        <v>140</v>
      </c>
      <c r="B123" t="s">
        <v>102</v>
      </c>
      <c r="C123" t="s">
        <v>105</v>
      </c>
      <c r="D123" t="s">
        <v>106</v>
      </c>
      <c r="E123" t="s">
        <v>161</v>
      </c>
      <c r="F123" s="7">
        <v>3.4</v>
      </c>
      <c r="G123" s="7">
        <v>0.81600000000000006</v>
      </c>
      <c r="H123" s="7">
        <v>11.144</v>
      </c>
      <c r="I123" s="7">
        <v>5</v>
      </c>
      <c r="J123" s="7">
        <v>16.989999999999998</v>
      </c>
      <c r="K123" s="7">
        <f>G123*$I123</f>
        <v>4.08</v>
      </c>
      <c r="L123" s="7">
        <f>H123*$I123</f>
        <v>55.72</v>
      </c>
      <c r="M123" s="7">
        <v>6.56</v>
      </c>
    </row>
    <row r="124" spans="1:13" x14ac:dyDescent="0.25">
      <c r="A124" t="s">
        <v>140</v>
      </c>
      <c r="B124" t="s">
        <v>102</v>
      </c>
      <c r="C124" t="s">
        <v>105</v>
      </c>
      <c r="D124" t="s">
        <v>107</v>
      </c>
      <c r="E124" t="s">
        <v>107</v>
      </c>
      <c r="F124" s="7">
        <v>0.84</v>
      </c>
      <c r="G124" s="7">
        <v>0.84399999999999997</v>
      </c>
      <c r="H124" s="7">
        <v>10.923999999999999</v>
      </c>
      <c r="I124" s="7">
        <v>5</v>
      </c>
      <c r="J124" s="7">
        <v>4.22</v>
      </c>
      <c r="K124" s="7">
        <f>G124*$I124</f>
        <v>4.22</v>
      </c>
      <c r="L124" s="7">
        <f>H124*$I124</f>
        <v>54.62</v>
      </c>
      <c r="M124" s="7">
        <v>6.56</v>
      </c>
    </row>
    <row r="125" spans="1:13" x14ac:dyDescent="0.25">
      <c r="A125" t="s">
        <v>140</v>
      </c>
      <c r="B125" t="s">
        <v>102</v>
      </c>
      <c r="C125" t="s">
        <v>125</v>
      </c>
      <c r="D125" t="s">
        <v>130</v>
      </c>
      <c r="E125" t="s">
        <v>167</v>
      </c>
      <c r="F125" s="7">
        <v>1.91</v>
      </c>
      <c r="G125" s="7">
        <v>0</v>
      </c>
      <c r="H125" s="7">
        <v>9.5399999999999991</v>
      </c>
      <c r="I125" s="7">
        <v>5</v>
      </c>
      <c r="J125" s="7">
        <v>9.5399999999999991</v>
      </c>
      <c r="K125" s="7">
        <f>G125*$I125</f>
        <v>0</v>
      </c>
      <c r="L125" s="7">
        <f>H125*$I125</f>
        <v>47.699999999999996</v>
      </c>
      <c r="M125" s="7">
        <v>6.56</v>
      </c>
    </row>
    <row r="126" spans="1:13" x14ac:dyDescent="0.25">
      <c r="A126" t="s">
        <v>140</v>
      </c>
      <c r="B126" t="s">
        <v>102</v>
      </c>
      <c r="C126" t="s">
        <v>111</v>
      </c>
      <c r="E126" t="s">
        <v>111</v>
      </c>
      <c r="F126" s="7">
        <v>3.6</v>
      </c>
      <c r="G126" s="7">
        <v>0.28199999999999997</v>
      </c>
      <c r="H126" s="7">
        <v>9.39</v>
      </c>
      <c r="I126" s="7">
        <v>5</v>
      </c>
      <c r="J126" s="7">
        <v>17.98</v>
      </c>
      <c r="K126" s="7">
        <f>G126*$I126</f>
        <v>1.41</v>
      </c>
      <c r="L126" s="7">
        <f>H126*$I126</f>
        <v>46.95</v>
      </c>
      <c r="M126" s="7">
        <v>6.56</v>
      </c>
    </row>
    <row r="127" spans="1:13" x14ac:dyDescent="0.25">
      <c r="A127" t="s">
        <v>140</v>
      </c>
      <c r="B127" t="s">
        <v>55</v>
      </c>
      <c r="C127" t="s">
        <v>72</v>
      </c>
      <c r="D127" t="s">
        <v>74</v>
      </c>
      <c r="E127" t="s">
        <v>74</v>
      </c>
      <c r="F127" s="7">
        <v>5.89</v>
      </c>
      <c r="G127" s="7">
        <v>2.8519999999999999</v>
      </c>
      <c r="H127" s="7">
        <v>8.1419999999999995</v>
      </c>
      <c r="I127" s="7">
        <v>5</v>
      </c>
      <c r="J127" s="7">
        <v>29.47</v>
      </c>
      <c r="K127" s="7">
        <f>G127*$I127</f>
        <v>14.26</v>
      </c>
      <c r="L127" s="7">
        <f>H127*$I127</f>
        <v>40.709999999999994</v>
      </c>
      <c r="M127" s="7">
        <v>6.56</v>
      </c>
    </row>
    <row r="128" spans="1:13" x14ac:dyDescent="0.25">
      <c r="A128" t="s">
        <v>140</v>
      </c>
      <c r="B128" t="s">
        <v>152</v>
      </c>
      <c r="C128" t="s">
        <v>153</v>
      </c>
      <c r="D128" t="s">
        <v>154</v>
      </c>
      <c r="E128" t="s">
        <v>154</v>
      </c>
      <c r="F128" s="7">
        <v>4.7300000000000004</v>
      </c>
      <c r="G128" s="7">
        <v>3.14</v>
      </c>
      <c r="H128" s="7">
        <v>8.1280000000000001</v>
      </c>
      <c r="I128" s="7">
        <v>5</v>
      </c>
      <c r="J128" s="7">
        <v>23.64</v>
      </c>
      <c r="K128" s="7">
        <f>G128*$I128</f>
        <v>15.700000000000001</v>
      </c>
      <c r="L128" s="7">
        <f>H128*$I128</f>
        <v>40.64</v>
      </c>
      <c r="M128" s="7">
        <v>6.56</v>
      </c>
    </row>
    <row r="129" spans="1:13" x14ac:dyDescent="0.25">
      <c r="A129" t="s">
        <v>140</v>
      </c>
      <c r="B129" t="s">
        <v>102</v>
      </c>
      <c r="C129" t="s">
        <v>125</v>
      </c>
      <c r="D129" t="s">
        <v>130</v>
      </c>
      <c r="E129" t="s">
        <v>169</v>
      </c>
      <c r="F129" s="7">
        <v>1.88</v>
      </c>
      <c r="G129" s="7">
        <v>0</v>
      </c>
      <c r="H129" s="7">
        <v>7.5280000000000014</v>
      </c>
      <c r="I129" s="7">
        <v>5</v>
      </c>
      <c r="J129" s="7">
        <v>9.41</v>
      </c>
      <c r="K129" s="7">
        <f>G129*$I129</f>
        <v>0</v>
      </c>
      <c r="L129" s="7">
        <f>H129*$I129</f>
        <v>37.640000000000008</v>
      </c>
      <c r="M129" s="7">
        <v>6.56</v>
      </c>
    </row>
    <row r="130" spans="1:13" x14ac:dyDescent="0.25">
      <c r="A130" t="s">
        <v>140</v>
      </c>
      <c r="B130" t="s">
        <v>102</v>
      </c>
      <c r="C130" t="s">
        <v>162</v>
      </c>
      <c r="D130" t="s">
        <v>163</v>
      </c>
      <c r="E130" t="s">
        <v>163</v>
      </c>
      <c r="F130" s="7">
        <v>1.37</v>
      </c>
      <c r="G130" s="7">
        <v>0</v>
      </c>
      <c r="H130" s="7">
        <v>6.87</v>
      </c>
      <c r="I130" s="7">
        <v>5</v>
      </c>
      <c r="J130" s="7">
        <v>6.87</v>
      </c>
      <c r="K130" s="7">
        <f>G130*$I130</f>
        <v>0</v>
      </c>
      <c r="L130" s="7">
        <f>H130*$I130</f>
        <v>34.35</v>
      </c>
      <c r="M130" s="7">
        <v>6.56</v>
      </c>
    </row>
    <row r="131" spans="1:13" x14ac:dyDescent="0.25">
      <c r="A131" t="s">
        <v>140</v>
      </c>
      <c r="B131" t="s">
        <v>12</v>
      </c>
      <c r="C131" t="s">
        <v>149</v>
      </c>
      <c r="E131" t="s">
        <v>149</v>
      </c>
      <c r="F131" s="7">
        <v>1.63</v>
      </c>
      <c r="G131" s="7">
        <v>0</v>
      </c>
      <c r="H131" s="7">
        <v>6.5280000000000014</v>
      </c>
      <c r="I131" s="7">
        <v>5</v>
      </c>
      <c r="J131" s="7">
        <v>8.16</v>
      </c>
      <c r="K131" s="7">
        <f>G131*$I131</f>
        <v>0</v>
      </c>
      <c r="L131" s="7">
        <f>H131*$I131</f>
        <v>32.640000000000008</v>
      </c>
      <c r="M131" s="7">
        <v>6.56</v>
      </c>
    </row>
    <row r="132" spans="1:13" x14ac:dyDescent="0.25">
      <c r="A132" t="s">
        <v>140</v>
      </c>
      <c r="B132" t="s">
        <v>80</v>
      </c>
      <c r="C132" t="s">
        <v>86</v>
      </c>
      <c r="E132" t="s">
        <v>86</v>
      </c>
      <c r="F132" s="7">
        <v>2.41</v>
      </c>
      <c r="G132" s="7">
        <v>3.5999999999999997E-2</v>
      </c>
      <c r="H132" s="7">
        <v>5.9660000000000002</v>
      </c>
      <c r="I132" s="7">
        <v>5</v>
      </c>
      <c r="J132" s="7">
        <v>12.07</v>
      </c>
      <c r="K132" s="7">
        <f>G132*$I132</f>
        <v>0.18</v>
      </c>
      <c r="L132" s="7">
        <f>H132*$I132</f>
        <v>29.830000000000002</v>
      </c>
      <c r="M132" s="7">
        <v>6.56</v>
      </c>
    </row>
    <row r="133" spans="1:13" x14ac:dyDescent="0.25">
      <c r="A133" t="s">
        <v>140</v>
      </c>
      <c r="B133" t="s">
        <v>28</v>
      </c>
      <c r="C133" t="s">
        <v>31</v>
      </c>
      <c r="E133" t="s">
        <v>33</v>
      </c>
      <c r="F133" s="7">
        <v>6.88</v>
      </c>
      <c r="G133" s="7">
        <v>2.6680000000000001</v>
      </c>
      <c r="H133" s="7">
        <v>5.1840000000000002</v>
      </c>
      <c r="I133" s="7">
        <v>5.19</v>
      </c>
      <c r="J133" s="7">
        <v>35.72</v>
      </c>
      <c r="K133" s="7">
        <f>G133*$I133</f>
        <v>13.846920000000003</v>
      </c>
      <c r="L133" s="7">
        <f>H133*$I133</f>
        <v>26.904960000000003</v>
      </c>
      <c r="M133" s="7">
        <v>6.56</v>
      </c>
    </row>
    <row r="134" spans="1:13" x14ac:dyDescent="0.25">
      <c r="A134" t="s">
        <v>140</v>
      </c>
      <c r="B134" t="s">
        <v>28</v>
      </c>
      <c r="C134" t="s">
        <v>29</v>
      </c>
      <c r="E134" t="s">
        <v>30</v>
      </c>
      <c r="F134" s="7">
        <v>3.38</v>
      </c>
      <c r="G134" s="7">
        <v>1.266</v>
      </c>
      <c r="H134" s="7">
        <v>4.7939999999999996</v>
      </c>
      <c r="I134" s="7">
        <v>5</v>
      </c>
      <c r="J134" s="7">
        <v>16.88</v>
      </c>
      <c r="K134" s="7">
        <f>G134*$I134</f>
        <v>6.33</v>
      </c>
      <c r="L134" s="7">
        <f>H134*$I134</f>
        <v>23.97</v>
      </c>
      <c r="M134" s="7">
        <v>6.56</v>
      </c>
    </row>
    <row r="135" spans="1:13" x14ac:dyDescent="0.25">
      <c r="A135" t="s">
        <v>140</v>
      </c>
      <c r="B135" t="s">
        <v>28</v>
      </c>
      <c r="C135" t="s">
        <v>151</v>
      </c>
      <c r="E135" t="s">
        <v>151</v>
      </c>
      <c r="F135" s="7">
        <v>0.89</v>
      </c>
      <c r="G135" s="7">
        <v>0</v>
      </c>
      <c r="H135" s="7">
        <v>4.43</v>
      </c>
      <c r="I135" s="7">
        <v>5</v>
      </c>
      <c r="J135" s="7">
        <v>4.43</v>
      </c>
      <c r="K135" s="7">
        <f>G135*$I135</f>
        <v>0</v>
      </c>
      <c r="L135" s="7">
        <f>H135*$I135</f>
        <v>22.15</v>
      </c>
      <c r="M135" s="7">
        <v>6.56</v>
      </c>
    </row>
    <row r="136" spans="1:13" x14ac:dyDescent="0.25">
      <c r="A136" t="s">
        <v>140</v>
      </c>
      <c r="B136" t="s">
        <v>12</v>
      </c>
      <c r="C136" t="s">
        <v>15</v>
      </c>
      <c r="E136" t="s">
        <v>15</v>
      </c>
      <c r="F136" s="7">
        <v>0.84</v>
      </c>
      <c r="G136" s="7">
        <v>0</v>
      </c>
      <c r="H136" s="7">
        <v>3.86</v>
      </c>
      <c r="I136" s="7">
        <v>5</v>
      </c>
      <c r="J136" s="7">
        <v>4.21</v>
      </c>
      <c r="K136" s="7">
        <f>G136*$I136</f>
        <v>0</v>
      </c>
      <c r="L136" s="7">
        <f>H136*$I136</f>
        <v>19.3</v>
      </c>
      <c r="M136" s="7">
        <v>6.56</v>
      </c>
    </row>
    <row r="137" spans="1:13" x14ac:dyDescent="0.25">
      <c r="A137" t="s">
        <v>140</v>
      </c>
      <c r="B137" t="s">
        <v>80</v>
      </c>
      <c r="C137" t="s">
        <v>82</v>
      </c>
      <c r="D137" t="s">
        <v>156</v>
      </c>
      <c r="E137" t="s">
        <v>156</v>
      </c>
      <c r="F137" s="7">
        <v>0.85</v>
      </c>
      <c r="G137" s="7">
        <v>0</v>
      </c>
      <c r="H137" s="7">
        <v>3.3839999999999999</v>
      </c>
      <c r="I137" s="7">
        <v>5</v>
      </c>
      <c r="J137" s="7">
        <v>4.2300000000000004</v>
      </c>
      <c r="K137" s="7">
        <f>G137*$I137</f>
        <v>0</v>
      </c>
      <c r="L137" s="7">
        <f>H137*$I137</f>
        <v>16.919999999999998</v>
      </c>
      <c r="M137" s="7">
        <v>6.56</v>
      </c>
    </row>
    <row r="138" spans="1:13" x14ac:dyDescent="0.25">
      <c r="A138" t="s">
        <v>140</v>
      </c>
      <c r="B138" t="s">
        <v>80</v>
      </c>
      <c r="E138" t="s">
        <v>80</v>
      </c>
      <c r="F138" s="7">
        <v>1.56</v>
      </c>
      <c r="G138" s="7">
        <v>0.48799999999999999</v>
      </c>
      <c r="H138" s="7">
        <v>3.024</v>
      </c>
      <c r="I138" s="7">
        <v>5</v>
      </c>
      <c r="J138" s="7">
        <v>7.79</v>
      </c>
      <c r="K138" s="7">
        <f>G138*$I138</f>
        <v>2.44</v>
      </c>
      <c r="L138" s="7">
        <f>H138*$I138</f>
        <v>15.120000000000001</v>
      </c>
      <c r="M138" s="7">
        <v>6.56</v>
      </c>
    </row>
    <row r="139" spans="1:13" x14ac:dyDescent="0.25">
      <c r="A139" t="s">
        <v>140</v>
      </c>
      <c r="B139" t="s">
        <v>102</v>
      </c>
      <c r="C139" t="s">
        <v>125</v>
      </c>
      <c r="D139" t="s">
        <v>126</v>
      </c>
      <c r="E139" t="s">
        <v>129</v>
      </c>
      <c r="F139" s="7">
        <v>0.73</v>
      </c>
      <c r="G139" s="7">
        <v>0</v>
      </c>
      <c r="H139" s="7">
        <v>2.9359999999999999</v>
      </c>
      <c r="I139" s="7">
        <v>5</v>
      </c>
      <c r="J139" s="7">
        <v>3.67</v>
      </c>
      <c r="K139" s="7">
        <f>G139*$I139</f>
        <v>0</v>
      </c>
      <c r="L139" s="7">
        <f>H139*$I139</f>
        <v>14.68</v>
      </c>
      <c r="M139" s="7">
        <v>6.56</v>
      </c>
    </row>
    <row r="140" spans="1:13" x14ac:dyDescent="0.25">
      <c r="A140" t="s">
        <v>140</v>
      </c>
      <c r="B140" t="s">
        <v>28</v>
      </c>
      <c r="C140" t="s">
        <v>41</v>
      </c>
      <c r="D140" t="s">
        <v>42</v>
      </c>
      <c r="E140" t="s">
        <v>42</v>
      </c>
      <c r="F140" s="7">
        <v>1.05</v>
      </c>
      <c r="G140" s="7">
        <v>0.39800000000000002</v>
      </c>
      <c r="H140" s="7">
        <v>2.74</v>
      </c>
      <c r="I140" s="7">
        <v>5</v>
      </c>
      <c r="J140" s="7">
        <v>5.23</v>
      </c>
      <c r="K140" s="7">
        <f>G140*$I140</f>
        <v>1.9900000000000002</v>
      </c>
      <c r="L140" s="7">
        <f>H140*$I140</f>
        <v>13.700000000000001</v>
      </c>
      <c r="M140" s="7">
        <v>6.56</v>
      </c>
    </row>
    <row r="141" spans="1:13" x14ac:dyDescent="0.25">
      <c r="A141" t="s">
        <v>140</v>
      </c>
      <c r="B141" t="s">
        <v>141</v>
      </c>
      <c r="C141" t="s">
        <v>142</v>
      </c>
      <c r="D141" t="s">
        <v>143</v>
      </c>
      <c r="E141" t="s">
        <v>144</v>
      </c>
      <c r="F141" s="7">
        <v>0.65</v>
      </c>
      <c r="G141" s="7">
        <v>0</v>
      </c>
      <c r="H141" s="7">
        <v>2.6160000000000001</v>
      </c>
      <c r="I141" s="7">
        <v>5</v>
      </c>
      <c r="J141" s="7">
        <v>3.27</v>
      </c>
      <c r="K141" s="7">
        <f>G141*$I141</f>
        <v>0</v>
      </c>
      <c r="L141" s="7">
        <f>H141*$I141</f>
        <v>13.08</v>
      </c>
      <c r="M141" s="7">
        <v>6.56</v>
      </c>
    </row>
    <row r="142" spans="1:13" x14ac:dyDescent="0.25">
      <c r="A142" t="s">
        <v>140</v>
      </c>
      <c r="B142" t="s">
        <v>28</v>
      </c>
      <c r="C142" t="s">
        <v>48</v>
      </c>
      <c r="E142" t="s">
        <v>48</v>
      </c>
      <c r="F142" s="7">
        <v>1.02</v>
      </c>
      <c r="G142" s="7">
        <v>0.49400000000000011</v>
      </c>
      <c r="H142" s="7">
        <v>2.56</v>
      </c>
      <c r="I142" s="7">
        <v>5</v>
      </c>
      <c r="J142" s="7">
        <v>5.09</v>
      </c>
      <c r="K142" s="7">
        <f>G142*$I142</f>
        <v>2.4700000000000006</v>
      </c>
      <c r="L142" s="7">
        <f>H142*$I142</f>
        <v>12.8</v>
      </c>
      <c r="M142" s="7">
        <v>6.56</v>
      </c>
    </row>
    <row r="143" spans="1:13" x14ac:dyDescent="0.25">
      <c r="A143" t="s">
        <v>140</v>
      </c>
      <c r="B143" t="s">
        <v>80</v>
      </c>
      <c r="C143" t="s">
        <v>96</v>
      </c>
      <c r="E143" t="s">
        <v>96</v>
      </c>
      <c r="F143" s="7">
        <v>0.48</v>
      </c>
      <c r="G143" s="7">
        <v>0</v>
      </c>
      <c r="H143" s="7">
        <v>2.41</v>
      </c>
      <c r="I143" s="7">
        <v>5</v>
      </c>
      <c r="J143" s="7">
        <v>2.41</v>
      </c>
      <c r="K143" s="7">
        <f>G143*$I143</f>
        <v>0</v>
      </c>
      <c r="L143" s="7">
        <f>H143*$I143</f>
        <v>12.05</v>
      </c>
      <c r="M143" s="7">
        <v>6.56</v>
      </c>
    </row>
    <row r="144" spans="1:13" x14ac:dyDescent="0.25">
      <c r="A144" t="s">
        <v>140</v>
      </c>
      <c r="B144" t="s">
        <v>55</v>
      </c>
      <c r="C144" t="s">
        <v>56</v>
      </c>
      <c r="D144" t="s">
        <v>57</v>
      </c>
      <c r="E144" t="s">
        <v>57</v>
      </c>
      <c r="F144" s="7">
        <v>0.57999999999999996</v>
      </c>
      <c r="G144" s="7">
        <v>0</v>
      </c>
      <c r="H144" s="7">
        <v>2.3039999999999998</v>
      </c>
      <c r="I144" s="7">
        <v>5</v>
      </c>
      <c r="J144" s="7">
        <v>2.88</v>
      </c>
      <c r="K144" s="7">
        <f>G144*$I144</f>
        <v>0</v>
      </c>
      <c r="L144" s="7">
        <f>H144*$I144</f>
        <v>11.52</v>
      </c>
      <c r="M144" s="7">
        <v>6.56</v>
      </c>
    </row>
    <row r="145" spans="1:13" x14ac:dyDescent="0.25">
      <c r="A145" t="s">
        <v>140</v>
      </c>
      <c r="B145" t="s">
        <v>28</v>
      </c>
      <c r="C145" t="s">
        <v>31</v>
      </c>
      <c r="E145" t="s">
        <v>32</v>
      </c>
      <c r="F145" s="7">
        <v>2.84</v>
      </c>
      <c r="G145" s="7">
        <v>1.474</v>
      </c>
      <c r="H145" s="7">
        <v>4.4000000000000004</v>
      </c>
      <c r="I145" s="7">
        <v>2.09</v>
      </c>
      <c r="J145" s="7">
        <v>5.94</v>
      </c>
      <c r="K145" s="7">
        <f>G145*$I145</f>
        <v>3.08066</v>
      </c>
      <c r="L145" s="7">
        <f>H145*$I145</f>
        <v>9.1959999999999997</v>
      </c>
      <c r="M145" s="7">
        <v>6.56</v>
      </c>
    </row>
    <row r="146" spans="1:13" x14ac:dyDescent="0.25">
      <c r="A146" t="s">
        <v>140</v>
      </c>
      <c r="B146" t="s">
        <v>12</v>
      </c>
      <c r="C146" t="s">
        <v>13</v>
      </c>
      <c r="E146" t="s">
        <v>14</v>
      </c>
      <c r="F146" s="7">
        <v>0.3</v>
      </c>
      <c r="G146" s="7">
        <v>0</v>
      </c>
      <c r="H146" s="7">
        <v>1.208</v>
      </c>
      <c r="I146" s="7">
        <v>5</v>
      </c>
      <c r="J146" s="7">
        <v>1.51</v>
      </c>
      <c r="K146" s="7">
        <f>G146*$I146</f>
        <v>0</v>
      </c>
      <c r="L146" s="7">
        <f>H146*$I146</f>
        <v>6.04</v>
      </c>
      <c r="M146" s="7">
        <v>6.56</v>
      </c>
    </row>
    <row r="147" spans="1:13" x14ac:dyDescent="0.25">
      <c r="A147" t="s">
        <v>140</v>
      </c>
      <c r="B147" t="s">
        <v>102</v>
      </c>
      <c r="C147" t="s">
        <v>125</v>
      </c>
      <c r="D147" t="s">
        <v>130</v>
      </c>
      <c r="E147" t="s">
        <v>130</v>
      </c>
      <c r="F147" s="7">
        <v>0.25</v>
      </c>
      <c r="G147" s="7">
        <v>2.1999999999999999E-2</v>
      </c>
      <c r="H147" s="7">
        <v>1.1299999999999999</v>
      </c>
      <c r="I147" s="7">
        <v>5</v>
      </c>
      <c r="J147" s="7">
        <v>1.24</v>
      </c>
      <c r="K147" s="7">
        <f>G147*$I147</f>
        <v>0.10999999999999999</v>
      </c>
      <c r="L147" s="7">
        <f>H147*$I147</f>
        <v>5.6499999999999995</v>
      </c>
      <c r="M147" s="7">
        <v>6.56</v>
      </c>
    </row>
    <row r="148" spans="1:13" x14ac:dyDescent="0.25">
      <c r="A148" t="s">
        <v>140</v>
      </c>
      <c r="B148" t="s">
        <v>79</v>
      </c>
      <c r="E148" t="s">
        <v>79</v>
      </c>
      <c r="F148" s="7">
        <v>0.48</v>
      </c>
      <c r="G148" s="7">
        <v>0.13200000000000001</v>
      </c>
      <c r="H148" s="7">
        <v>1.08</v>
      </c>
      <c r="I148" s="7">
        <v>5</v>
      </c>
      <c r="J148" s="7">
        <v>2.39</v>
      </c>
      <c r="K148" s="7">
        <f>G148*$I148</f>
        <v>0.66</v>
      </c>
      <c r="L148" s="7">
        <f>H148*$I148</f>
        <v>5.4</v>
      </c>
      <c r="M148" s="7">
        <v>6.56</v>
      </c>
    </row>
    <row r="149" spans="1:13" x14ac:dyDescent="0.25">
      <c r="A149" t="s">
        <v>140</v>
      </c>
      <c r="B149" t="s">
        <v>28</v>
      </c>
      <c r="C149" t="s">
        <v>150</v>
      </c>
      <c r="E149" t="s">
        <v>150</v>
      </c>
      <c r="F149" s="7">
        <v>0.26</v>
      </c>
      <c r="G149" s="7">
        <v>0</v>
      </c>
      <c r="H149" s="7">
        <v>1.048</v>
      </c>
      <c r="I149" s="7">
        <v>5</v>
      </c>
      <c r="J149" s="7">
        <v>1.31</v>
      </c>
      <c r="K149" s="7">
        <f>G149*$I149</f>
        <v>0</v>
      </c>
      <c r="L149" s="7">
        <f>H149*$I149</f>
        <v>5.24</v>
      </c>
      <c r="M149" s="7">
        <v>6.56</v>
      </c>
    </row>
    <row r="150" spans="1:13" x14ac:dyDescent="0.25">
      <c r="A150" t="s">
        <v>140</v>
      </c>
      <c r="B150" t="s">
        <v>102</v>
      </c>
      <c r="C150" t="s">
        <v>111</v>
      </c>
      <c r="D150" t="s">
        <v>114</v>
      </c>
      <c r="E150" t="s">
        <v>115</v>
      </c>
      <c r="F150" s="7">
        <v>0.2</v>
      </c>
      <c r="G150" s="7">
        <v>0</v>
      </c>
      <c r="H150" s="7">
        <v>1</v>
      </c>
      <c r="I150" s="7">
        <v>5</v>
      </c>
      <c r="J150" s="7">
        <v>1</v>
      </c>
      <c r="K150" s="7">
        <f>G150*$I150</f>
        <v>0</v>
      </c>
      <c r="L150" s="7">
        <f>H150*$I150</f>
        <v>5</v>
      </c>
      <c r="M150" s="7">
        <v>6.56</v>
      </c>
    </row>
    <row r="151" spans="1:13" x14ac:dyDescent="0.25">
      <c r="A151" t="s">
        <v>140</v>
      </c>
      <c r="B151" t="s">
        <v>28</v>
      </c>
      <c r="C151" t="s">
        <v>48</v>
      </c>
      <c r="D151" t="s">
        <v>49</v>
      </c>
      <c r="E151" t="s">
        <v>49</v>
      </c>
      <c r="F151" s="7">
        <v>0.2</v>
      </c>
      <c r="G151" s="7">
        <v>0</v>
      </c>
      <c r="H151" s="7">
        <v>0.99</v>
      </c>
      <c r="I151" s="7">
        <v>5</v>
      </c>
      <c r="J151" s="7">
        <v>0.99</v>
      </c>
      <c r="K151" s="7">
        <f>G151*$I151</f>
        <v>0</v>
      </c>
      <c r="L151" s="7">
        <f>H151*$I151</f>
        <v>4.95</v>
      </c>
      <c r="M151" s="7">
        <v>6.56</v>
      </c>
    </row>
    <row r="152" spans="1:13" x14ac:dyDescent="0.25">
      <c r="A152" t="s">
        <v>140</v>
      </c>
      <c r="B152" t="s">
        <v>80</v>
      </c>
      <c r="C152" t="s">
        <v>81</v>
      </c>
      <c r="E152" t="s">
        <v>81</v>
      </c>
      <c r="F152" s="7">
        <v>0.19</v>
      </c>
      <c r="G152" s="7">
        <v>0</v>
      </c>
      <c r="H152" s="7">
        <v>0.97</v>
      </c>
      <c r="I152" s="7">
        <v>5</v>
      </c>
      <c r="J152" s="7">
        <v>0.97</v>
      </c>
      <c r="K152" s="7">
        <f>G152*$I152</f>
        <v>0</v>
      </c>
      <c r="L152" s="7">
        <f>H152*$I152</f>
        <v>4.8499999999999996</v>
      </c>
      <c r="M152" s="7">
        <v>6.56</v>
      </c>
    </row>
    <row r="153" spans="1:13" x14ac:dyDescent="0.25">
      <c r="A153" t="s">
        <v>140</v>
      </c>
      <c r="B153" t="s">
        <v>55</v>
      </c>
      <c r="C153" t="s">
        <v>72</v>
      </c>
      <c r="D153" t="s">
        <v>73</v>
      </c>
      <c r="E153" t="s">
        <v>73</v>
      </c>
      <c r="F153" s="7">
        <v>0.18</v>
      </c>
      <c r="G153" s="7">
        <v>0</v>
      </c>
      <c r="H153" s="7">
        <v>0.9</v>
      </c>
      <c r="I153" s="7">
        <v>5</v>
      </c>
      <c r="J153" s="7">
        <v>0.9</v>
      </c>
      <c r="K153" s="7">
        <f>G153*$I153</f>
        <v>0</v>
      </c>
      <c r="L153" s="7">
        <f>H153*$I153</f>
        <v>4.5</v>
      </c>
      <c r="M153" s="7">
        <v>6.56</v>
      </c>
    </row>
    <row r="154" spans="1:13" x14ac:dyDescent="0.25">
      <c r="A154" t="s">
        <v>140</v>
      </c>
      <c r="B154" t="s">
        <v>28</v>
      </c>
      <c r="C154" t="s">
        <v>35</v>
      </c>
      <c r="E154" t="s">
        <v>35</v>
      </c>
      <c r="F154" s="7">
        <v>0.12</v>
      </c>
      <c r="G154" s="7">
        <v>0</v>
      </c>
      <c r="H154" s="7">
        <v>0.57999999999999996</v>
      </c>
      <c r="I154" s="7">
        <v>5</v>
      </c>
      <c r="J154" s="7">
        <v>0.57999999999999996</v>
      </c>
      <c r="K154" s="7">
        <f>G154*$I154</f>
        <v>0</v>
      </c>
      <c r="L154" s="7">
        <f>H154*$I154</f>
        <v>2.9</v>
      </c>
      <c r="M154" s="7">
        <v>6.56</v>
      </c>
    </row>
    <row r="155" spans="1:13" x14ac:dyDescent="0.25">
      <c r="A155" t="s">
        <v>140</v>
      </c>
      <c r="B155" t="s">
        <v>80</v>
      </c>
      <c r="C155" t="s">
        <v>157</v>
      </c>
      <c r="E155" t="s">
        <v>157</v>
      </c>
      <c r="F155" s="7">
        <v>0.1</v>
      </c>
      <c r="G155" s="7">
        <v>0</v>
      </c>
      <c r="H155" s="7">
        <v>0.40799999999999997</v>
      </c>
      <c r="I155" s="7">
        <v>5</v>
      </c>
      <c r="J155" s="7">
        <v>0.51</v>
      </c>
      <c r="K155" s="7">
        <f>G155*$I155</f>
        <v>0</v>
      </c>
      <c r="L155" s="7">
        <f>H155*$I155</f>
        <v>2.04</v>
      </c>
      <c r="M155" s="7">
        <v>6.56</v>
      </c>
    </row>
    <row r="156" spans="1:13" x14ac:dyDescent="0.25">
      <c r="A156" t="s">
        <v>140</v>
      </c>
      <c r="B156" t="s">
        <v>135</v>
      </c>
      <c r="C156" t="s">
        <v>136</v>
      </c>
      <c r="E156" t="s">
        <v>136</v>
      </c>
      <c r="F156" s="7">
        <v>0.11</v>
      </c>
      <c r="G156" s="7">
        <v>2.8000000000000001E-2</v>
      </c>
      <c r="H156" s="7">
        <v>0.4</v>
      </c>
      <c r="I156" s="7">
        <v>5</v>
      </c>
      <c r="J156" s="7">
        <v>0.54</v>
      </c>
      <c r="K156" s="7">
        <f>G156*$I156</f>
        <v>0.14000000000000001</v>
      </c>
      <c r="L156" s="7">
        <f>H156*$I156</f>
        <v>2</v>
      </c>
      <c r="M156" s="7">
        <v>6.56</v>
      </c>
    </row>
    <row r="157" spans="1:13" x14ac:dyDescent="0.25">
      <c r="A157" t="s">
        <v>140</v>
      </c>
      <c r="B157" t="s">
        <v>80</v>
      </c>
      <c r="C157" t="s">
        <v>81</v>
      </c>
      <c r="D157" t="s">
        <v>155</v>
      </c>
      <c r="E157" t="s">
        <v>155</v>
      </c>
      <c r="F157" s="7">
        <v>7.0000000000000007E-2</v>
      </c>
      <c r="G157" s="7">
        <v>7.3999999999999996E-2</v>
      </c>
      <c r="H157" s="7">
        <v>0.37</v>
      </c>
      <c r="I157" s="7">
        <v>5</v>
      </c>
      <c r="J157" s="7">
        <v>0.37</v>
      </c>
      <c r="K157" s="7">
        <f>G157*$I157</f>
        <v>0.37</v>
      </c>
      <c r="L157" s="7">
        <f>H157*$I157</f>
        <v>1.85</v>
      </c>
      <c r="M157" s="7">
        <v>6.56</v>
      </c>
    </row>
    <row r="158" spans="1:13" x14ac:dyDescent="0.25">
      <c r="A158" t="s">
        <v>140</v>
      </c>
      <c r="B158" t="s">
        <v>12</v>
      </c>
      <c r="C158" t="s">
        <v>15</v>
      </c>
      <c r="D158" t="s">
        <v>145</v>
      </c>
      <c r="E158" t="s">
        <v>146</v>
      </c>
      <c r="F158" s="7">
        <v>0.06</v>
      </c>
      <c r="G158" s="7">
        <v>0</v>
      </c>
      <c r="H158" s="7">
        <v>0.35</v>
      </c>
      <c r="I158" s="7">
        <v>5</v>
      </c>
      <c r="J158" s="7">
        <v>0.28999999999999998</v>
      </c>
      <c r="K158" s="7">
        <f>G158*$I158</f>
        <v>0</v>
      </c>
      <c r="L158" s="7">
        <f>H158*$I158</f>
        <v>1.75</v>
      </c>
      <c r="M158" s="7">
        <v>6.56</v>
      </c>
    </row>
    <row r="159" spans="1:13" x14ac:dyDescent="0.25">
      <c r="A159" t="s">
        <v>140</v>
      </c>
      <c r="B159" t="s">
        <v>80</v>
      </c>
      <c r="C159" t="s">
        <v>82</v>
      </c>
      <c r="D159" t="s">
        <v>83</v>
      </c>
      <c r="E159" t="s">
        <v>83</v>
      </c>
      <c r="F159" s="7">
        <v>0.06</v>
      </c>
      <c r="G159" s="7">
        <v>0</v>
      </c>
      <c r="H159" s="7">
        <v>0.32</v>
      </c>
      <c r="I159" s="7">
        <v>5</v>
      </c>
      <c r="J159" s="7">
        <v>0.32</v>
      </c>
      <c r="K159" s="7">
        <f>G159*$I159</f>
        <v>0</v>
      </c>
      <c r="L159" s="7">
        <f>H159*$I159</f>
        <v>1.6</v>
      </c>
      <c r="M159" s="7">
        <v>6.56</v>
      </c>
    </row>
    <row r="160" spans="1:13" x14ac:dyDescent="0.25">
      <c r="A160" t="s">
        <v>140</v>
      </c>
      <c r="B160" t="s">
        <v>102</v>
      </c>
      <c r="C160" t="s">
        <v>123</v>
      </c>
      <c r="E160" t="s">
        <v>123</v>
      </c>
      <c r="F160" s="7">
        <v>0.05</v>
      </c>
      <c r="G160" s="7">
        <v>0</v>
      </c>
      <c r="H160" s="7">
        <v>0.216</v>
      </c>
      <c r="I160" s="7">
        <v>5</v>
      </c>
      <c r="J160" s="7">
        <v>0.27</v>
      </c>
      <c r="K160" s="7">
        <f>G160*$I160</f>
        <v>0</v>
      </c>
      <c r="L160" s="7">
        <f>H160*$I160</f>
        <v>1.08</v>
      </c>
      <c r="M160" s="7">
        <v>6.56</v>
      </c>
    </row>
    <row r="161" spans="1:13" x14ac:dyDescent="0.25">
      <c r="A161" t="s">
        <v>140</v>
      </c>
      <c r="B161" t="s">
        <v>80</v>
      </c>
      <c r="C161" t="s">
        <v>82</v>
      </c>
      <c r="E161" t="s">
        <v>82</v>
      </c>
      <c r="F161" s="7">
        <v>0.05</v>
      </c>
      <c r="G161" s="7">
        <v>0</v>
      </c>
      <c r="H161" s="7">
        <v>0.192</v>
      </c>
      <c r="I161" s="7">
        <v>5</v>
      </c>
      <c r="J161" s="7">
        <v>0.24</v>
      </c>
      <c r="K161" s="7">
        <f>G161*$I161</f>
        <v>0</v>
      </c>
      <c r="L161" s="7">
        <f>H161*$I161</f>
        <v>0.96</v>
      </c>
      <c r="M161" s="7">
        <v>6.56</v>
      </c>
    </row>
    <row r="162" spans="1:13" x14ac:dyDescent="0.25">
      <c r="A162" t="s">
        <v>140</v>
      </c>
      <c r="B162" t="s">
        <v>28</v>
      </c>
      <c r="E162" t="s">
        <v>28</v>
      </c>
      <c r="F162" s="7">
        <v>0.03</v>
      </c>
      <c r="G162" s="7">
        <v>0</v>
      </c>
      <c r="H162" s="7">
        <v>0.16</v>
      </c>
      <c r="I162" s="7">
        <v>5</v>
      </c>
      <c r="J162" s="7">
        <v>0.16</v>
      </c>
      <c r="K162" s="7">
        <f>G162*$I162</f>
        <v>0</v>
      </c>
      <c r="L162" s="7">
        <f>H162*$I162</f>
        <v>0.8</v>
      </c>
      <c r="M162" s="7">
        <v>6.56</v>
      </c>
    </row>
    <row r="163" spans="1:13" x14ac:dyDescent="0.25">
      <c r="A163" t="s">
        <v>140</v>
      </c>
      <c r="B163" t="s">
        <v>102</v>
      </c>
      <c r="E163" t="s">
        <v>102</v>
      </c>
      <c r="F163" s="7">
        <v>0.03</v>
      </c>
      <c r="G163" s="7">
        <v>0</v>
      </c>
      <c r="H163" s="7">
        <v>0.16</v>
      </c>
      <c r="I163" s="7">
        <v>5</v>
      </c>
      <c r="J163" s="7">
        <v>0.16</v>
      </c>
      <c r="K163" s="7">
        <f>G163*$I163</f>
        <v>0</v>
      </c>
      <c r="L163" s="7">
        <f>H163*$I163</f>
        <v>0.8</v>
      </c>
      <c r="M163" s="7">
        <v>6.56</v>
      </c>
    </row>
    <row r="164" spans="1:13" x14ac:dyDescent="0.25">
      <c r="A164" t="s">
        <v>140</v>
      </c>
      <c r="B164" t="s">
        <v>80</v>
      </c>
      <c r="C164" t="s">
        <v>86</v>
      </c>
      <c r="D164" t="s">
        <v>90</v>
      </c>
      <c r="E164" t="s">
        <v>92</v>
      </c>
      <c r="F164" s="7">
        <v>0.03</v>
      </c>
      <c r="G164" s="7">
        <v>0</v>
      </c>
      <c r="H164" s="7">
        <v>0.14000000000000001</v>
      </c>
      <c r="I164" s="7">
        <v>4.7300000000000004</v>
      </c>
      <c r="J164" s="7">
        <v>0.13</v>
      </c>
      <c r="K164" s="7">
        <f>G164*$I164</f>
        <v>0</v>
      </c>
      <c r="L164" s="7">
        <f>H164*$I164</f>
        <v>0.66220000000000012</v>
      </c>
      <c r="M164" s="7">
        <v>6.56</v>
      </c>
    </row>
    <row r="165" spans="1:13" x14ac:dyDescent="0.25">
      <c r="A165" t="s">
        <v>140</v>
      </c>
      <c r="B165" t="s">
        <v>12</v>
      </c>
      <c r="E165" t="s">
        <v>12</v>
      </c>
      <c r="F165" s="7">
        <v>0.01</v>
      </c>
      <c r="G165" s="7">
        <v>0</v>
      </c>
      <c r="H165" s="7">
        <v>0.05</v>
      </c>
      <c r="I165" s="7">
        <v>5</v>
      </c>
      <c r="J165" s="7">
        <v>0.05</v>
      </c>
      <c r="K165" s="7">
        <f>G165*$I165</f>
        <v>0</v>
      </c>
      <c r="L165" s="7">
        <f>H165*$I165</f>
        <v>0.25</v>
      </c>
      <c r="M165" s="7">
        <v>6.56</v>
      </c>
    </row>
    <row r="166" spans="1:13" x14ac:dyDescent="0.25">
      <c r="A166" t="s">
        <v>170</v>
      </c>
      <c r="B166" t="s">
        <v>28</v>
      </c>
      <c r="C166" t="s">
        <v>43</v>
      </c>
      <c r="D166" t="s">
        <v>44</v>
      </c>
      <c r="E166" t="s">
        <v>44</v>
      </c>
      <c r="F166" s="7">
        <v>2890.23</v>
      </c>
      <c r="G166" s="7">
        <v>1188.113333333333</v>
      </c>
      <c r="H166" s="7">
        <v>4097.8233333333328</v>
      </c>
      <c r="I166" s="7">
        <v>3.55</v>
      </c>
      <c r="J166" s="7">
        <v>10246.16</v>
      </c>
      <c r="K166" s="7">
        <f>G166*$I166</f>
        <v>4217.8023333333322</v>
      </c>
      <c r="L166" s="7">
        <f>H166*$I166</f>
        <v>14547.272833333331</v>
      </c>
      <c r="M166" s="7">
        <v>4.97</v>
      </c>
    </row>
    <row r="167" spans="1:13" x14ac:dyDescent="0.25">
      <c r="A167" t="s">
        <v>170</v>
      </c>
      <c r="B167" t="s">
        <v>28</v>
      </c>
      <c r="C167" t="s">
        <v>45</v>
      </c>
      <c r="D167" t="s">
        <v>47</v>
      </c>
      <c r="E167" t="s">
        <v>47</v>
      </c>
      <c r="F167" s="7">
        <v>24.12</v>
      </c>
      <c r="G167" s="7">
        <v>1.31</v>
      </c>
      <c r="H167" s="7">
        <v>279.39166666666671</v>
      </c>
      <c r="I167" s="7">
        <v>27.56</v>
      </c>
      <c r="J167" s="7">
        <v>664.77</v>
      </c>
      <c r="K167" s="7">
        <f>G167*$I167</f>
        <v>36.1036</v>
      </c>
      <c r="L167" s="7">
        <f>H167*$I167</f>
        <v>7700.034333333334</v>
      </c>
      <c r="M167" s="7">
        <v>4.97</v>
      </c>
    </row>
    <row r="168" spans="1:13" x14ac:dyDescent="0.25">
      <c r="A168" t="s">
        <v>170</v>
      </c>
      <c r="B168" t="s">
        <v>55</v>
      </c>
      <c r="C168" t="s">
        <v>58</v>
      </c>
      <c r="E168" t="s">
        <v>58</v>
      </c>
      <c r="F168" s="7">
        <v>20.83</v>
      </c>
      <c r="G168" s="7">
        <v>6.415</v>
      </c>
      <c r="H168" s="7">
        <v>109.9533333333333</v>
      </c>
      <c r="I168" s="7">
        <v>46.03</v>
      </c>
      <c r="J168" s="7">
        <v>958.87</v>
      </c>
      <c r="K168" s="7">
        <f>G168*$I168</f>
        <v>295.28244999999998</v>
      </c>
      <c r="L168" s="7">
        <f>H168*$I168</f>
        <v>5061.1519333333317</v>
      </c>
      <c r="M168" s="7">
        <v>4.97</v>
      </c>
    </row>
    <row r="169" spans="1:13" x14ac:dyDescent="0.25">
      <c r="A169" t="s">
        <v>170</v>
      </c>
      <c r="B169" t="s">
        <v>28</v>
      </c>
      <c r="C169" t="s">
        <v>31</v>
      </c>
      <c r="E169" t="s">
        <v>32</v>
      </c>
      <c r="F169" s="7">
        <v>194.33</v>
      </c>
      <c r="G169" s="7">
        <v>70.990000000000009</v>
      </c>
      <c r="H169" s="7">
        <v>283.21499999999997</v>
      </c>
      <c r="I169" s="7">
        <v>14.4</v>
      </c>
      <c r="J169" s="7">
        <v>2797.47</v>
      </c>
      <c r="K169" s="7">
        <f>G169*$I169</f>
        <v>1022.2560000000002</v>
      </c>
      <c r="L169" s="7">
        <f>H169*$I169</f>
        <v>4078.2959999999998</v>
      </c>
      <c r="M169" s="7">
        <v>4.97</v>
      </c>
    </row>
    <row r="170" spans="1:13" x14ac:dyDescent="0.25">
      <c r="A170" t="s">
        <v>170</v>
      </c>
      <c r="B170" t="s">
        <v>10</v>
      </c>
      <c r="C170" t="s">
        <v>11</v>
      </c>
      <c r="E170" t="s">
        <v>11</v>
      </c>
      <c r="F170" s="7">
        <v>277.06</v>
      </c>
      <c r="G170" s="7">
        <v>100.2766666666667</v>
      </c>
      <c r="H170" s="7">
        <v>388.00666666666672</v>
      </c>
      <c r="I170" s="7">
        <v>3.47</v>
      </c>
      <c r="J170" s="7">
        <v>960.71</v>
      </c>
      <c r="K170" s="7">
        <f>G170*$I170</f>
        <v>347.96003333333346</v>
      </c>
      <c r="L170" s="7">
        <f>H170*$I170</f>
        <v>1346.3831333333335</v>
      </c>
      <c r="M170" s="7">
        <v>4.97</v>
      </c>
    </row>
    <row r="171" spans="1:13" x14ac:dyDescent="0.25">
      <c r="A171" t="s">
        <v>170</v>
      </c>
      <c r="B171" t="s">
        <v>102</v>
      </c>
      <c r="C171" t="s">
        <v>125</v>
      </c>
      <c r="D171" t="s">
        <v>126</v>
      </c>
      <c r="E171" t="s">
        <v>127</v>
      </c>
      <c r="F171" s="7">
        <v>89.74</v>
      </c>
      <c r="G171" s="7">
        <v>40.536666666666669</v>
      </c>
      <c r="H171" s="7">
        <v>138.5333333333333</v>
      </c>
      <c r="I171" s="7">
        <v>9.06</v>
      </c>
      <c r="J171" s="7">
        <v>812.85</v>
      </c>
      <c r="K171" s="7">
        <f>G171*$I171</f>
        <v>367.26220000000006</v>
      </c>
      <c r="L171" s="7">
        <f>H171*$I171</f>
        <v>1255.1119999999999</v>
      </c>
      <c r="M171" s="7">
        <v>4.97</v>
      </c>
    </row>
    <row r="172" spans="1:13" x14ac:dyDescent="0.25">
      <c r="A172" t="s">
        <v>170</v>
      </c>
      <c r="B172" t="s">
        <v>28</v>
      </c>
      <c r="C172" t="s">
        <v>31</v>
      </c>
      <c r="E172" t="s">
        <v>33</v>
      </c>
      <c r="F172" s="7">
        <v>69.319999999999993</v>
      </c>
      <c r="G172" s="7">
        <v>35.178333333333342</v>
      </c>
      <c r="H172" s="7">
        <v>93.963333333333338</v>
      </c>
      <c r="I172" s="7">
        <v>13.35</v>
      </c>
      <c r="J172" s="7">
        <v>925.09</v>
      </c>
      <c r="K172" s="7">
        <f>G172*$I172</f>
        <v>469.63075000000009</v>
      </c>
      <c r="L172" s="7">
        <f>H172*$I172</f>
        <v>1254.4105</v>
      </c>
      <c r="M172" s="7">
        <v>4.97</v>
      </c>
    </row>
    <row r="173" spans="1:13" x14ac:dyDescent="0.25">
      <c r="A173" t="s">
        <v>170</v>
      </c>
      <c r="B173" t="s">
        <v>28</v>
      </c>
      <c r="C173" t="s">
        <v>31</v>
      </c>
      <c r="E173" t="s">
        <v>34</v>
      </c>
      <c r="F173" s="7">
        <v>40.47</v>
      </c>
      <c r="G173" s="7">
        <v>23.01</v>
      </c>
      <c r="H173" s="7">
        <v>57.036666666666669</v>
      </c>
      <c r="I173" s="7">
        <v>15.44</v>
      </c>
      <c r="J173" s="7">
        <v>624.82000000000005</v>
      </c>
      <c r="K173" s="7">
        <f>G173*$I173</f>
        <v>355.27440000000001</v>
      </c>
      <c r="L173" s="7">
        <f>H173*$I173</f>
        <v>880.6461333333333</v>
      </c>
      <c r="M173" s="7">
        <v>4.97</v>
      </c>
    </row>
    <row r="174" spans="1:13" x14ac:dyDescent="0.25">
      <c r="A174" t="s">
        <v>170</v>
      </c>
      <c r="B174" t="s">
        <v>80</v>
      </c>
      <c r="C174" t="s">
        <v>96</v>
      </c>
      <c r="D174" t="s">
        <v>100</v>
      </c>
      <c r="E174" t="s">
        <v>100</v>
      </c>
      <c r="F174" s="7">
        <v>70.19</v>
      </c>
      <c r="G174" s="7">
        <v>25.608333333333331</v>
      </c>
      <c r="H174" s="7">
        <v>121.8016666666667</v>
      </c>
      <c r="I174" s="7">
        <v>5</v>
      </c>
      <c r="J174" s="7">
        <v>350.93</v>
      </c>
      <c r="K174" s="7">
        <f>G174*$I174</f>
        <v>128.04166666666666</v>
      </c>
      <c r="L174" s="7">
        <f>H174*$I174</f>
        <v>609.00833333333355</v>
      </c>
      <c r="M174" s="7">
        <v>4.97</v>
      </c>
    </row>
    <row r="175" spans="1:13" x14ac:dyDescent="0.25">
      <c r="A175" t="s">
        <v>170</v>
      </c>
      <c r="B175" t="s">
        <v>102</v>
      </c>
      <c r="C175" t="s">
        <v>111</v>
      </c>
      <c r="D175" t="s">
        <v>116</v>
      </c>
      <c r="E175" t="s">
        <v>116</v>
      </c>
      <c r="F175" s="7">
        <v>21.1</v>
      </c>
      <c r="G175" s="7">
        <v>0.72833333333333339</v>
      </c>
      <c r="H175" s="7">
        <v>103.7</v>
      </c>
      <c r="I175" s="7">
        <v>5</v>
      </c>
      <c r="J175" s="7">
        <v>105.52</v>
      </c>
      <c r="K175" s="7">
        <f>G175*$I175</f>
        <v>3.6416666666666671</v>
      </c>
      <c r="L175" s="7">
        <f>H175*$I175</f>
        <v>518.5</v>
      </c>
      <c r="M175" s="7">
        <v>4.97</v>
      </c>
    </row>
    <row r="176" spans="1:13" x14ac:dyDescent="0.25">
      <c r="A176" t="s">
        <v>170</v>
      </c>
      <c r="B176" t="s">
        <v>102</v>
      </c>
      <c r="C176" t="s">
        <v>111</v>
      </c>
      <c r="D176" t="s">
        <v>116</v>
      </c>
      <c r="E176" t="s">
        <v>117</v>
      </c>
      <c r="F176" s="7">
        <v>20.79</v>
      </c>
      <c r="G176" s="7">
        <v>10.07666666666667</v>
      </c>
      <c r="H176" s="7">
        <v>95.81</v>
      </c>
      <c r="I176" s="7">
        <v>5</v>
      </c>
      <c r="J176" s="7">
        <v>103.97</v>
      </c>
      <c r="K176" s="7">
        <f>G176*$I176</f>
        <v>50.383333333333347</v>
      </c>
      <c r="L176" s="7">
        <f>H176*$I176</f>
        <v>479.05</v>
      </c>
      <c r="M176" s="7">
        <v>4.97</v>
      </c>
    </row>
    <row r="177" spans="1:13" x14ac:dyDescent="0.25">
      <c r="A177" t="s">
        <v>170</v>
      </c>
      <c r="B177" t="s">
        <v>55</v>
      </c>
      <c r="C177" t="s">
        <v>59</v>
      </c>
      <c r="D177" t="s">
        <v>67</v>
      </c>
      <c r="E177" t="s">
        <v>67</v>
      </c>
      <c r="F177" s="7">
        <v>12.72</v>
      </c>
      <c r="G177" s="7">
        <v>4.7650000000000006</v>
      </c>
      <c r="H177" s="7">
        <v>90.478333333333325</v>
      </c>
      <c r="I177" s="7">
        <v>5</v>
      </c>
      <c r="J177" s="7">
        <v>63.59</v>
      </c>
      <c r="K177" s="7">
        <f>G177*$I177</f>
        <v>23.825000000000003</v>
      </c>
      <c r="L177" s="7">
        <f>H177*$I177</f>
        <v>452.39166666666665</v>
      </c>
      <c r="M177" s="7">
        <v>4.97</v>
      </c>
    </row>
    <row r="178" spans="1:13" x14ac:dyDescent="0.25">
      <c r="A178" t="s">
        <v>170</v>
      </c>
      <c r="B178" t="s">
        <v>137</v>
      </c>
      <c r="C178" t="s">
        <v>138</v>
      </c>
      <c r="D178" t="s">
        <v>188</v>
      </c>
      <c r="E178" t="s">
        <v>188</v>
      </c>
      <c r="F178" s="7">
        <v>50.36</v>
      </c>
      <c r="G178" s="7">
        <v>26.88</v>
      </c>
      <c r="H178" s="7">
        <v>65.66</v>
      </c>
      <c r="I178" s="7">
        <v>6.74</v>
      </c>
      <c r="J178" s="7">
        <v>339.31</v>
      </c>
      <c r="K178" s="7">
        <f>G178*$I178</f>
        <v>181.1712</v>
      </c>
      <c r="L178" s="7">
        <f>H178*$I178</f>
        <v>442.54840000000002</v>
      </c>
      <c r="M178" s="7">
        <v>4.97</v>
      </c>
    </row>
    <row r="179" spans="1:13" x14ac:dyDescent="0.25">
      <c r="A179" t="s">
        <v>170</v>
      </c>
      <c r="B179" t="s">
        <v>12</v>
      </c>
      <c r="C179" t="s">
        <v>17</v>
      </c>
      <c r="D179" t="s">
        <v>21</v>
      </c>
      <c r="E179" t="s">
        <v>21</v>
      </c>
      <c r="F179" s="7">
        <v>81.2</v>
      </c>
      <c r="G179" s="7">
        <v>39.041666666666671</v>
      </c>
      <c r="H179" s="7">
        <v>161.23333333333341</v>
      </c>
      <c r="I179" s="7">
        <v>2.74</v>
      </c>
      <c r="J179" s="7">
        <v>222.87</v>
      </c>
      <c r="K179" s="7">
        <f>G179*$I179</f>
        <v>106.97416666666669</v>
      </c>
      <c r="L179" s="7">
        <f>H179*$I179</f>
        <v>441.77933333333357</v>
      </c>
      <c r="M179" s="7">
        <v>4.97</v>
      </c>
    </row>
    <row r="180" spans="1:13" x14ac:dyDescent="0.25">
      <c r="A180" t="s">
        <v>170</v>
      </c>
      <c r="B180" t="s">
        <v>55</v>
      </c>
      <c r="C180" t="s">
        <v>179</v>
      </c>
      <c r="D180" t="s">
        <v>180</v>
      </c>
      <c r="E180" t="s">
        <v>180</v>
      </c>
      <c r="F180" s="7">
        <v>15.97</v>
      </c>
      <c r="G180" s="7">
        <v>1.5166666666666671</v>
      </c>
      <c r="H180" s="7">
        <v>76.050000000000011</v>
      </c>
      <c r="I180" s="7">
        <v>5</v>
      </c>
      <c r="J180" s="7">
        <v>79.84</v>
      </c>
      <c r="K180" s="7">
        <f>G180*$I180</f>
        <v>7.5833333333333357</v>
      </c>
      <c r="L180" s="7">
        <f>H180*$I180</f>
        <v>380.25000000000006</v>
      </c>
      <c r="M180" s="7">
        <v>4.97</v>
      </c>
    </row>
    <row r="181" spans="1:13" x14ac:dyDescent="0.25">
      <c r="A181" t="s">
        <v>170</v>
      </c>
      <c r="B181" t="s">
        <v>80</v>
      </c>
      <c r="C181" t="s">
        <v>93</v>
      </c>
      <c r="D181" t="s">
        <v>94</v>
      </c>
      <c r="E181" t="s">
        <v>94</v>
      </c>
      <c r="F181" s="7">
        <v>15.16</v>
      </c>
      <c r="G181" s="7">
        <v>0</v>
      </c>
      <c r="H181" s="7">
        <v>75.8</v>
      </c>
      <c r="I181" s="7">
        <v>5</v>
      </c>
      <c r="J181" s="7">
        <v>75.8</v>
      </c>
      <c r="K181" s="7">
        <f>G181*$I181</f>
        <v>0</v>
      </c>
      <c r="L181" s="7">
        <f>H181*$I181</f>
        <v>379</v>
      </c>
      <c r="M181" s="7">
        <v>4.97</v>
      </c>
    </row>
    <row r="182" spans="1:13" x14ac:dyDescent="0.25">
      <c r="A182" t="s">
        <v>170</v>
      </c>
      <c r="B182" t="s">
        <v>102</v>
      </c>
      <c r="C182" t="s">
        <v>111</v>
      </c>
      <c r="D182" t="s">
        <v>114</v>
      </c>
      <c r="E182" t="s">
        <v>115</v>
      </c>
      <c r="F182" s="7">
        <v>14.72</v>
      </c>
      <c r="G182" s="7">
        <v>0</v>
      </c>
      <c r="H182" s="7">
        <v>73.599999999999994</v>
      </c>
      <c r="I182" s="7">
        <v>5</v>
      </c>
      <c r="J182" s="7">
        <v>73.599999999999994</v>
      </c>
      <c r="K182" s="7">
        <f>G182*$I182</f>
        <v>0</v>
      </c>
      <c r="L182" s="7">
        <f>H182*$I182</f>
        <v>368</v>
      </c>
      <c r="M182" s="7">
        <v>4.97</v>
      </c>
    </row>
    <row r="183" spans="1:13" x14ac:dyDescent="0.25">
      <c r="A183" t="s">
        <v>170</v>
      </c>
      <c r="B183" t="s">
        <v>55</v>
      </c>
      <c r="C183" t="s">
        <v>56</v>
      </c>
      <c r="D183" t="s">
        <v>57</v>
      </c>
      <c r="E183" t="s">
        <v>177</v>
      </c>
      <c r="F183" s="7">
        <v>11.51</v>
      </c>
      <c r="G183" s="7">
        <v>5.6083333333333334</v>
      </c>
      <c r="H183" s="7">
        <v>38.545000000000002</v>
      </c>
      <c r="I183" s="7">
        <v>8.49</v>
      </c>
      <c r="J183" s="7">
        <v>97.81</v>
      </c>
      <c r="K183" s="7">
        <f>G183*$I183</f>
        <v>47.614750000000001</v>
      </c>
      <c r="L183" s="7">
        <f>H183*$I183</f>
        <v>327.24705</v>
      </c>
      <c r="M183" s="7">
        <v>4.97</v>
      </c>
    </row>
    <row r="184" spans="1:13" x14ac:dyDescent="0.25">
      <c r="A184" t="s">
        <v>170</v>
      </c>
      <c r="B184" t="s">
        <v>55</v>
      </c>
      <c r="C184" t="s">
        <v>59</v>
      </c>
      <c r="D184" t="s">
        <v>61</v>
      </c>
      <c r="E184" t="s">
        <v>61</v>
      </c>
      <c r="F184" s="7">
        <v>13.16</v>
      </c>
      <c r="G184" s="7">
        <v>0.88666666666666671</v>
      </c>
      <c r="H184" s="7">
        <v>61.391666666666673</v>
      </c>
      <c r="I184" s="7">
        <v>5</v>
      </c>
      <c r="J184" s="7">
        <v>65.819999999999993</v>
      </c>
      <c r="K184" s="7">
        <f>G184*$I184</f>
        <v>4.4333333333333336</v>
      </c>
      <c r="L184" s="7">
        <f>H184*$I184</f>
        <v>306.95833333333337</v>
      </c>
      <c r="M184" s="7">
        <v>4.97</v>
      </c>
    </row>
    <row r="185" spans="1:13" x14ac:dyDescent="0.25">
      <c r="A185" t="s">
        <v>170</v>
      </c>
      <c r="B185" t="s">
        <v>55</v>
      </c>
      <c r="C185" t="s">
        <v>59</v>
      </c>
      <c r="D185" t="s">
        <v>70</v>
      </c>
      <c r="E185" t="s">
        <v>70</v>
      </c>
      <c r="F185" s="7">
        <v>20.12</v>
      </c>
      <c r="G185" s="7">
        <v>12.72833333333333</v>
      </c>
      <c r="H185" s="7">
        <v>26.821666666666669</v>
      </c>
      <c r="I185" s="7">
        <v>10.67</v>
      </c>
      <c r="J185" s="7">
        <v>214.69</v>
      </c>
      <c r="K185" s="7">
        <f>G185*$I185</f>
        <v>135.81131666666664</v>
      </c>
      <c r="L185" s="7">
        <f>H185*$I185</f>
        <v>286.18718333333334</v>
      </c>
      <c r="M185" s="7">
        <v>4.97</v>
      </c>
    </row>
    <row r="186" spans="1:13" x14ac:dyDescent="0.25">
      <c r="A186" t="s">
        <v>170</v>
      </c>
      <c r="B186" t="s">
        <v>12</v>
      </c>
      <c r="C186" t="s">
        <v>17</v>
      </c>
      <c r="D186" t="s">
        <v>18</v>
      </c>
      <c r="E186" t="s">
        <v>20</v>
      </c>
      <c r="F186" s="7">
        <v>9.36</v>
      </c>
      <c r="G186" s="7">
        <v>1.81</v>
      </c>
      <c r="H186" s="7">
        <v>57.075000000000003</v>
      </c>
      <c r="I186" s="7">
        <v>5</v>
      </c>
      <c r="J186" s="7">
        <v>46.8</v>
      </c>
      <c r="K186" s="7">
        <f>G186*$I186</f>
        <v>9.0500000000000007</v>
      </c>
      <c r="L186" s="7">
        <f>H186*$I186</f>
        <v>285.375</v>
      </c>
      <c r="M186" s="7">
        <v>4.97</v>
      </c>
    </row>
    <row r="187" spans="1:13" x14ac:dyDescent="0.25">
      <c r="A187" t="s">
        <v>170</v>
      </c>
      <c r="B187" t="s">
        <v>12</v>
      </c>
      <c r="C187" t="s">
        <v>17</v>
      </c>
      <c r="D187" t="s">
        <v>18</v>
      </c>
      <c r="E187" t="s">
        <v>19</v>
      </c>
      <c r="F187" s="7">
        <v>35.26</v>
      </c>
      <c r="G187" s="7">
        <v>21.84333333333333</v>
      </c>
      <c r="H187" s="7">
        <v>101.3366666666667</v>
      </c>
      <c r="I187" s="7">
        <v>2.74</v>
      </c>
      <c r="J187" s="7">
        <v>96.79</v>
      </c>
      <c r="K187" s="7">
        <f>G187*$I187</f>
        <v>59.850733333333331</v>
      </c>
      <c r="L187" s="7">
        <f>H187*$I187</f>
        <v>277.66246666666677</v>
      </c>
      <c r="M187" s="7">
        <v>4.97</v>
      </c>
    </row>
    <row r="188" spans="1:13" x14ac:dyDescent="0.25">
      <c r="A188" t="s">
        <v>170</v>
      </c>
      <c r="B188" t="s">
        <v>28</v>
      </c>
      <c r="C188" t="s">
        <v>45</v>
      </c>
      <c r="D188" t="s">
        <v>46</v>
      </c>
      <c r="E188" t="s">
        <v>46</v>
      </c>
      <c r="F188" s="7">
        <v>6.79</v>
      </c>
      <c r="G188" s="7">
        <v>0.17499999999999999</v>
      </c>
      <c r="H188" s="7">
        <v>55.3</v>
      </c>
      <c r="I188" s="7">
        <v>5</v>
      </c>
      <c r="J188" s="7">
        <v>33.94</v>
      </c>
      <c r="K188" s="7">
        <f>G188*$I188</f>
        <v>0.875</v>
      </c>
      <c r="L188" s="7">
        <f>H188*$I188</f>
        <v>276.5</v>
      </c>
      <c r="M188" s="7">
        <v>4.97</v>
      </c>
    </row>
    <row r="189" spans="1:13" x14ac:dyDescent="0.25">
      <c r="A189" t="s">
        <v>170</v>
      </c>
      <c r="B189" t="s">
        <v>80</v>
      </c>
      <c r="C189" t="s">
        <v>96</v>
      </c>
      <c r="D189" t="s">
        <v>159</v>
      </c>
      <c r="E189" t="s">
        <v>160</v>
      </c>
      <c r="F189" s="7">
        <v>3.91</v>
      </c>
      <c r="G189" s="7">
        <v>0</v>
      </c>
      <c r="H189" s="7">
        <v>39.108333333333327</v>
      </c>
      <c r="I189" s="7">
        <v>5</v>
      </c>
      <c r="J189" s="7">
        <v>19.55</v>
      </c>
      <c r="K189" s="7">
        <f>G189*$I189</f>
        <v>0</v>
      </c>
      <c r="L189" s="7">
        <f>H189*$I189</f>
        <v>195.54166666666663</v>
      </c>
      <c r="M189" s="7">
        <v>4.97</v>
      </c>
    </row>
    <row r="190" spans="1:13" x14ac:dyDescent="0.25">
      <c r="A190" t="s">
        <v>170</v>
      </c>
      <c r="B190" t="s">
        <v>28</v>
      </c>
      <c r="C190" t="s">
        <v>48</v>
      </c>
      <c r="D190" t="s">
        <v>50</v>
      </c>
      <c r="E190" t="s">
        <v>50</v>
      </c>
      <c r="F190" s="7">
        <v>26.28</v>
      </c>
      <c r="G190" s="7">
        <v>13.36166666666667</v>
      </c>
      <c r="H190" s="7">
        <v>38.303333333333342</v>
      </c>
      <c r="I190" s="7">
        <v>5</v>
      </c>
      <c r="J190" s="7">
        <v>131.38</v>
      </c>
      <c r="K190" s="7">
        <f>G190*$I190</f>
        <v>66.808333333333351</v>
      </c>
      <c r="L190" s="7">
        <f>H190*$I190</f>
        <v>191.51666666666671</v>
      </c>
      <c r="M190" s="7">
        <v>4.97</v>
      </c>
    </row>
    <row r="191" spans="1:13" x14ac:dyDescent="0.25">
      <c r="A191" t="s">
        <v>170</v>
      </c>
      <c r="B191" t="s">
        <v>55</v>
      </c>
      <c r="C191" t="s">
        <v>72</v>
      </c>
      <c r="E191" t="s">
        <v>72</v>
      </c>
      <c r="F191" s="7">
        <v>5</v>
      </c>
      <c r="G191" s="7">
        <v>0.79333333333333333</v>
      </c>
      <c r="H191" s="7">
        <v>35.25333333333333</v>
      </c>
      <c r="I191" s="7">
        <v>5</v>
      </c>
      <c r="J191" s="7">
        <v>25.01</v>
      </c>
      <c r="K191" s="7">
        <f>G191*$I191</f>
        <v>3.9666666666666668</v>
      </c>
      <c r="L191" s="7">
        <f>H191*$I191</f>
        <v>176.26666666666665</v>
      </c>
      <c r="M191" s="7">
        <v>4.97</v>
      </c>
    </row>
    <row r="192" spans="1:13" x14ac:dyDescent="0.25">
      <c r="A192" t="s">
        <v>170</v>
      </c>
      <c r="B192" t="s">
        <v>55</v>
      </c>
      <c r="C192" t="s">
        <v>59</v>
      </c>
      <c r="D192" t="s">
        <v>62</v>
      </c>
      <c r="E192" t="s">
        <v>63</v>
      </c>
      <c r="F192" s="7">
        <v>6.87</v>
      </c>
      <c r="G192" s="7">
        <v>3.0833333333333339</v>
      </c>
      <c r="H192" s="7">
        <v>33.39</v>
      </c>
      <c r="I192" s="7">
        <v>5</v>
      </c>
      <c r="J192" s="7">
        <v>34.36</v>
      </c>
      <c r="K192" s="7">
        <f>G192*$I192</f>
        <v>15.41666666666667</v>
      </c>
      <c r="L192" s="7">
        <f>H192*$I192</f>
        <v>166.95</v>
      </c>
      <c r="M192" s="7">
        <v>4.97</v>
      </c>
    </row>
    <row r="193" spans="1:13" x14ac:dyDescent="0.25">
      <c r="A193" t="s">
        <v>170</v>
      </c>
      <c r="B193" t="s">
        <v>28</v>
      </c>
      <c r="C193" t="s">
        <v>48</v>
      </c>
      <c r="D193" t="s">
        <v>53</v>
      </c>
      <c r="E193" t="s">
        <v>54</v>
      </c>
      <c r="F193" s="7">
        <v>11.81</v>
      </c>
      <c r="G193" s="7">
        <v>2.6083333333333329</v>
      </c>
      <c r="H193" s="7">
        <v>30.201666666666672</v>
      </c>
      <c r="I193" s="7">
        <v>5</v>
      </c>
      <c r="J193" s="7">
        <v>59.03</v>
      </c>
      <c r="K193" s="7">
        <f>G193*$I193</f>
        <v>13.041666666666664</v>
      </c>
      <c r="L193" s="7">
        <f>H193*$I193</f>
        <v>151.00833333333335</v>
      </c>
      <c r="M193" s="7">
        <v>4.97</v>
      </c>
    </row>
    <row r="194" spans="1:13" x14ac:dyDescent="0.25">
      <c r="A194" t="s">
        <v>170</v>
      </c>
      <c r="B194" t="s">
        <v>80</v>
      </c>
      <c r="C194" t="s">
        <v>96</v>
      </c>
      <c r="E194" t="s">
        <v>96</v>
      </c>
      <c r="F194" s="7">
        <v>4.3</v>
      </c>
      <c r="G194" s="7">
        <v>1.0449999999999999</v>
      </c>
      <c r="H194" s="7">
        <v>26.83666666666667</v>
      </c>
      <c r="I194" s="7">
        <v>5</v>
      </c>
      <c r="J194" s="7">
        <v>21.51</v>
      </c>
      <c r="K194" s="7">
        <f>G194*$I194</f>
        <v>5.2249999999999996</v>
      </c>
      <c r="L194" s="7">
        <f>H194*$I194</f>
        <v>134.18333333333334</v>
      </c>
      <c r="M194" s="7">
        <v>4.97</v>
      </c>
    </row>
    <row r="195" spans="1:13" x14ac:dyDescent="0.25">
      <c r="A195" t="s">
        <v>170</v>
      </c>
      <c r="B195" t="s">
        <v>55</v>
      </c>
      <c r="C195" t="s">
        <v>77</v>
      </c>
      <c r="D195" t="s">
        <v>78</v>
      </c>
      <c r="E195" t="s">
        <v>78</v>
      </c>
      <c r="F195" s="7">
        <v>11.23</v>
      </c>
      <c r="G195" s="7">
        <v>5.3449999999999998</v>
      </c>
      <c r="H195" s="7">
        <v>18.876666666666669</v>
      </c>
      <c r="I195" s="7">
        <v>7.04</v>
      </c>
      <c r="J195" s="7">
        <v>79.05</v>
      </c>
      <c r="K195" s="7">
        <f>G195*$I195</f>
        <v>37.628799999999998</v>
      </c>
      <c r="L195" s="7">
        <f>H195*$I195</f>
        <v>132.89173333333335</v>
      </c>
      <c r="M195" s="7">
        <v>4.97</v>
      </c>
    </row>
    <row r="196" spans="1:13" x14ac:dyDescent="0.25">
      <c r="A196" t="s">
        <v>170</v>
      </c>
      <c r="B196" t="s">
        <v>102</v>
      </c>
      <c r="C196" t="s">
        <v>111</v>
      </c>
      <c r="D196" t="s">
        <v>116</v>
      </c>
      <c r="E196" t="s">
        <v>183</v>
      </c>
      <c r="F196" s="7">
        <v>4.37</v>
      </c>
      <c r="G196" s="7">
        <v>0</v>
      </c>
      <c r="H196" s="7">
        <v>26.22</v>
      </c>
      <c r="I196" s="7">
        <v>5</v>
      </c>
      <c r="J196" s="7">
        <v>21.85</v>
      </c>
      <c r="K196" s="7">
        <f>G196*$I196</f>
        <v>0</v>
      </c>
      <c r="L196" s="7">
        <f>H196*$I196</f>
        <v>131.1</v>
      </c>
      <c r="M196" s="7">
        <v>4.97</v>
      </c>
    </row>
    <row r="197" spans="1:13" x14ac:dyDescent="0.25">
      <c r="A197" t="s">
        <v>170</v>
      </c>
      <c r="B197" t="s">
        <v>12</v>
      </c>
      <c r="C197" t="s">
        <v>15</v>
      </c>
      <c r="D197" t="s">
        <v>145</v>
      </c>
      <c r="E197" t="s">
        <v>145</v>
      </c>
      <c r="F197" s="7">
        <v>5.18</v>
      </c>
      <c r="G197" s="7">
        <v>0</v>
      </c>
      <c r="H197" s="7">
        <v>25.925000000000001</v>
      </c>
      <c r="I197" s="7">
        <v>5</v>
      </c>
      <c r="J197" s="7">
        <v>25.92</v>
      </c>
      <c r="K197" s="7">
        <f>G197*$I197</f>
        <v>0</v>
      </c>
      <c r="L197" s="7">
        <f>H197*$I197</f>
        <v>129.625</v>
      </c>
      <c r="M197" s="7">
        <v>4.97</v>
      </c>
    </row>
    <row r="198" spans="1:13" x14ac:dyDescent="0.25">
      <c r="A198" t="s">
        <v>170</v>
      </c>
      <c r="B198" t="s">
        <v>80</v>
      </c>
      <c r="C198" t="s">
        <v>82</v>
      </c>
      <c r="D198" t="s">
        <v>85</v>
      </c>
      <c r="E198" t="s">
        <v>85</v>
      </c>
      <c r="F198" s="7">
        <v>12.69</v>
      </c>
      <c r="G198" s="7">
        <v>5.4366666666666674</v>
      </c>
      <c r="H198" s="7">
        <v>20.83666666666667</v>
      </c>
      <c r="I198" s="7">
        <v>5.85</v>
      </c>
      <c r="J198" s="7">
        <v>74.239999999999995</v>
      </c>
      <c r="K198" s="7">
        <f>G198*$I198</f>
        <v>31.804500000000001</v>
      </c>
      <c r="L198" s="7">
        <f>H198*$I198</f>
        <v>121.89450000000001</v>
      </c>
      <c r="M198" s="7">
        <v>4.97</v>
      </c>
    </row>
    <row r="199" spans="1:13" x14ac:dyDescent="0.25">
      <c r="A199" t="s">
        <v>170</v>
      </c>
      <c r="B199" t="s">
        <v>102</v>
      </c>
      <c r="C199" t="s">
        <v>111</v>
      </c>
      <c r="D199" t="s">
        <v>118</v>
      </c>
      <c r="E199" t="s">
        <v>118</v>
      </c>
      <c r="F199" s="7">
        <v>14.18</v>
      </c>
      <c r="G199" s="7">
        <v>2.9750000000000001</v>
      </c>
      <c r="H199" s="7">
        <v>21.641666666666669</v>
      </c>
      <c r="I199" s="7">
        <v>5</v>
      </c>
      <c r="J199" s="7">
        <v>70.88</v>
      </c>
      <c r="K199" s="7">
        <f>G199*$I199</f>
        <v>14.875</v>
      </c>
      <c r="L199" s="7">
        <f>H199*$I199</f>
        <v>108.20833333333334</v>
      </c>
      <c r="M199" s="7">
        <v>4.97</v>
      </c>
    </row>
    <row r="200" spans="1:13" x14ac:dyDescent="0.25">
      <c r="A200" t="s">
        <v>170</v>
      </c>
      <c r="B200" t="s">
        <v>102</v>
      </c>
      <c r="C200" t="s">
        <v>105</v>
      </c>
      <c r="D200" t="s">
        <v>107</v>
      </c>
      <c r="E200" t="s">
        <v>107</v>
      </c>
      <c r="F200" s="7">
        <v>24.03</v>
      </c>
      <c r="G200" s="7">
        <v>12.175000000000001</v>
      </c>
      <c r="H200" s="7">
        <v>35.673333333333332</v>
      </c>
      <c r="I200" s="7">
        <v>2.82</v>
      </c>
      <c r="J200" s="7">
        <v>67.66</v>
      </c>
      <c r="K200" s="7">
        <f>G200*$I200</f>
        <v>34.333500000000001</v>
      </c>
      <c r="L200" s="7">
        <f>H200*$I200</f>
        <v>100.5988</v>
      </c>
      <c r="M200" s="7">
        <v>4.97</v>
      </c>
    </row>
    <row r="201" spans="1:13" x14ac:dyDescent="0.25">
      <c r="A201" t="s">
        <v>170</v>
      </c>
      <c r="B201" t="s">
        <v>80</v>
      </c>
      <c r="C201" t="s">
        <v>86</v>
      </c>
      <c r="D201" t="s">
        <v>89</v>
      </c>
      <c r="E201" t="s">
        <v>89</v>
      </c>
      <c r="F201" s="7">
        <v>2</v>
      </c>
      <c r="G201" s="7">
        <v>0</v>
      </c>
      <c r="H201" s="7">
        <v>19.991666666666671</v>
      </c>
      <c r="I201" s="7">
        <v>5</v>
      </c>
      <c r="J201" s="7">
        <v>10</v>
      </c>
      <c r="K201" s="7">
        <f>G201*$I201</f>
        <v>0</v>
      </c>
      <c r="L201" s="7">
        <f>H201*$I201</f>
        <v>99.958333333333357</v>
      </c>
      <c r="M201" s="7">
        <v>4.97</v>
      </c>
    </row>
    <row r="202" spans="1:13" x14ac:dyDescent="0.25">
      <c r="A202" t="s">
        <v>170</v>
      </c>
      <c r="B202" t="s">
        <v>102</v>
      </c>
      <c r="C202" t="s">
        <v>111</v>
      </c>
      <c r="E202" t="s">
        <v>111</v>
      </c>
      <c r="F202" s="7">
        <v>4.9800000000000004</v>
      </c>
      <c r="G202" s="7">
        <v>0.82500000000000007</v>
      </c>
      <c r="H202" s="7">
        <v>19.02</v>
      </c>
      <c r="I202" s="7">
        <v>5</v>
      </c>
      <c r="J202" s="7">
        <v>24.88</v>
      </c>
      <c r="K202" s="7">
        <f>G202*$I202</f>
        <v>4.125</v>
      </c>
      <c r="L202" s="7">
        <f>H202*$I202</f>
        <v>95.1</v>
      </c>
      <c r="M202" s="7">
        <v>4.97</v>
      </c>
    </row>
    <row r="203" spans="1:13" x14ac:dyDescent="0.25">
      <c r="A203" t="s">
        <v>170</v>
      </c>
      <c r="B203" t="s">
        <v>102</v>
      </c>
      <c r="C203" t="s">
        <v>164</v>
      </c>
      <c r="D203" t="s">
        <v>165</v>
      </c>
      <c r="E203" t="s">
        <v>165</v>
      </c>
      <c r="F203" s="7">
        <v>6.42</v>
      </c>
      <c r="G203" s="7">
        <v>1.226666666666667</v>
      </c>
      <c r="H203" s="7">
        <v>17.3</v>
      </c>
      <c r="I203" s="7">
        <v>5</v>
      </c>
      <c r="J203" s="7">
        <v>32.090000000000003</v>
      </c>
      <c r="K203" s="7">
        <f>G203*$I203</f>
        <v>6.1333333333333346</v>
      </c>
      <c r="L203" s="7">
        <f>H203*$I203</f>
        <v>86.5</v>
      </c>
      <c r="M203" s="7">
        <v>4.97</v>
      </c>
    </row>
    <row r="204" spans="1:13" x14ac:dyDescent="0.25">
      <c r="A204" t="s">
        <v>170</v>
      </c>
      <c r="B204" t="s">
        <v>12</v>
      </c>
      <c r="C204" t="s">
        <v>17</v>
      </c>
      <c r="D204" t="s">
        <v>25</v>
      </c>
      <c r="E204" t="s">
        <v>25</v>
      </c>
      <c r="F204" s="7">
        <v>16.440000000000001</v>
      </c>
      <c r="G204" s="7">
        <v>5.416666666666667</v>
      </c>
      <c r="H204" s="7">
        <v>29.263333333333328</v>
      </c>
      <c r="I204" s="7">
        <v>2.74</v>
      </c>
      <c r="J204" s="7">
        <v>45.11</v>
      </c>
      <c r="K204" s="7">
        <f>G204*$I204</f>
        <v>14.841666666666669</v>
      </c>
      <c r="L204" s="7">
        <f>H204*$I204</f>
        <v>80.18153333333332</v>
      </c>
      <c r="M204" s="7">
        <v>4.97</v>
      </c>
    </row>
    <row r="205" spans="1:13" x14ac:dyDescent="0.25">
      <c r="A205" t="s">
        <v>170</v>
      </c>
      <c r="B205" t="s">
        <v>102</v>
      </c>
      <c r="C205" t="s">
        <v>111</v>
      </c>
      <c r="D205" t="s">
        <v>119</v>
      </c>
      <c r="E205" t="s">
        <v>119</v>
      </c>
      <c r="F205" s="7">
        <v>3.01</v>
      </c>
      <c r="G205" s="7">
        <v>0</v>
      </c>
      <c r="H205" s="7">
        <v>15.06666666666667</v>
      </c>
      <c r="I205" s="7">
        <v>5</v>
      </c>
      <c r="J205" s="7">
        <v>15.07</v>
      </c>
      <c r="K205" s="7">
        <f>G205*$I205</f>
        <v>0</v>
      </c>
      <c r="L205" s="7">
        <f>H205*$I205</f>
        <v>75.333333333333343</v>
      </c>
      <c r="M205" s="7">
        <v>4.97</v>
      </c>
    </row>
    <row r="206" spans="1:13" x14ac:dyDescent="0.25">
      <c r="A206" t="s">
        <v>170</v>
      </c>
      <c r="B206" t="s">
        <v>12</v>
      </c>
      <c r="C206" t="s">
        <v>17</v>
      </c>
      <c r="D206" t="s">
        <v>23</v>
      </c>
      <c r="E206" t="s">
        <v>24</v>
      </c>
      <c r="F206" s="7">
        <v>2.48</v>
      </c>
      <c r="G206" s="7">
        <v>0</v>
      </c>
      <c r="H206" s="7">
        <v>14.88</v>
      </c>
      <c r="I206" s="7">
        <v>5</v>
      </c>
      <c r="J206" s="7">
        <v>12.4</v>
      </c>
      <c r="K206" s="7">
        <f>G206*$I206</f>
        <v>0</v>
      </c>
      <c r="L206" s="7">
        <f>H206*$I206</f>
        <v>74.400000000000006</v>
      </c>
      <c r="M206" s="7">
        <v>4.97</v>
      </c>
    </row>
    <row r="207" spans="1:13" x14ac:dyDescent="0.25">
      <c r="A207" t="s">
        <v>170</v>
      </c>
      <c r="B207" t="s">
        <v>79</v>
      </c>
      <c r="E207" t="s">
        <v>79</v>
      </c>
      <c r="F207" s="7">
        <v>5.72</v>
      </c>
      <c r="G207" s="7">
        <v>2.4950000000000001</v>
      </c>
      <c r="H207" s="7">
        <v>14.25166666666667</v>
      </c>
      <c r="I207" s="7">
        <v>5</v>
      </c>
      <c r="J207" s="7">
        <v>28.59</v>
      </c>
      <c r="K207" s="7">
        <f>G207*$I207</f>
        <v>12.475000000000001</v>
      </c>
      <c r="L207" s="7">
        <f>H207*$I207</f>
        <v>71.258333333333354</v>
      </c>
      <c r="M207" s="7">
        <v>4.97</v>
      </c>
    </row>
    <row r="208" spans="1:13" x14ac:dyDescent="0.25">
      <c r="A208" t="s">
        <v>170</v>
      </c>
      <c r="B208" t="s">
        <v>55</v>
      </c>
      <c r="C208" t="s">
        <v>72</v>
      </c>
      <c r="D208" t="s">
        <v>73</v>
      </c>
      <c r="E208" t="s">
        <v>73</v>
      </c>
      <c r="F208" s="7">
        <v>1.37</v>
      </c>
      <c r="G208" s="7">
        <v>0</v>
      </c>
      <c r="H208" s="7">
        <v>13.69166666666667</v>
      </c>
      <c r="I208" s="7">
        <v>5</v>
      </c>
      <c r="J208" s="7">
        <v>6.85</v>
      </c>
      <c r="K208" s="7">
        <f>G208*$I208</f>
        <v>0</v>
      </c>
      <c r="L208" s="7">
        <f>H208*$I208</f>
        <v>68.458333333333343</v>
      </c>
      <c r="M208" s="7">
        <v>4.97</v>
      </c>
    </row>
    <row r="209" spans="1:13" x14ac:dyDescent="0.25">
      <c r="A209" t="s">
        <v>170</v>
      </c>
      <c r="B209" t="s">
        <v>28</v>
      </c>
      <c r="C209" t="s">
        <v>48</v>
      </c>
      <c r="D209" t="s">
        <v>49</v>
      </c>
      <c r="E209" t="s">
        <v>49</v>
      </c>
      <c r="F209" s="7">
        <v>7.4</v>
      </c>
      <c r="G209" s="7">
        <v>3.6949999999999998</v>
      </c>
      <c r="H209" s="7">
        <v>12.324999999999999</v>
      </c>
      <c r="I209" s="7">
        <v>5</v>
      </c>
      <c r="J209" s="7">
        <v>37</v>
      </c>
      <c r="K209" s="7">
        <f>G209*$I209</f>
        <v>18.474999999999998</v>
      </c>
      <c r="L209" s="7">
        <f>H209*$I209</f>
        <v>61.625</v>
      </c>
      <c r="M209" s="7">
        <v>4.97</v>
      </c>
    </row>
    <row r="210" spans="1:13" x14ac:dyDescent="0.25">
      <c r="A210" t="s">
        <v>170</v>
      </c>
      <c r="B210" t="s">
        <v>80</v>
      </c>
      <c r="C210" t="s">
        <v>86</v>
      </c>
      <c r="D210" t="s">
        <v>182</v>
      </c>
      <c r="E210" t="s">
        <v>182</v>
      </c>
      <c r="F210" s="7">
        <v>1.17</v>
      </c>
      <c r="G210" s="7">
        <v>0</v>
      </c>
      <c r="H210" s="7">
        <v>11.733333333333331</v>
      </c>
      <c r="I210" s="7">
        <v>5</v>
      </c>
      <c r="J210" s="7">
        <v>5.87</v>
      </c>
      <c r="K210" s="7">
        <f>G210*$I210</f>
        <v>0</v>
      </c>
      <c r="L210" s="7">
        <f>H210*$I210</f>
        <v>58.666666666666657</v>
      </c>
      <c r="M210" s="7">
        <v>4.97</v>
      </c>
    </row>
    <row r="211" spans="1:13" x14ac:dyDescent="0.25">
      <c r="A211" t="s">
        <v>170</v>
      </c>
      <c r="B211" t="s">
        <v>28</v>
      </c>
      <c r="C211" t="s">
        <v>48</v>
      </c>
      <c r="D211" t="s">
        <v>51</v>
      </c>
      <c r="E211" t="s">
        <v>51</v>
      </c>
      <c r="F211" s="7">
        <v>3.71</v>
      </c>
      <c r="G211" s="7">
        <v>1.1066666666666669</v>
      </c>
      <c r="H211" s="7">
        <v>10.32666666666667</v>
      </c>
      <c r="I211" s="7">
        <v>5</v>
      </c>
      <c r="J211" s="7">
        <v>18.54</v>
      </c>
      <c r="K211" s="7">
        <f>G211*$I211</f>
        <v>5.533333333333335</v>
      </c>
      <c r="L211" s="7">
        <f>H211*$I211</f>
        <v>51.633333333333347</v>
      </c>
      <c r="M211" s="7">
        <v>4.97</v>
      </c>
    </row>
    <row r="212" spans="1:13" x14ac:dyDescent="0.25">
      <c r="A212" t="s">
        <v>170</v>
      </c>
      <c r="B212" t="s">
        <v>12</v>
      </c>
      <c r="C212" t="s">
        <v>17</v>
      </c>
      <c r="D212" t="s">
        <v>23</v>
      </c>
      <c r="E212" t="s">
        <v>23</v>
      </c>
      <c r="F212" s="7">
        <v>5.0599999999999996</v>
      </c>
      <c r="G212" s="7">
        <v>1.631666666666667</v>
      </c>
      <c r="H212" s="7">
        <v>17.149999999999999</v>
      </c>
      <c r="I212" s="7">
        <v>2.74</v>
      </c>
      <c r="J212" s="7">
        <v>13.89</v>
      </c>
      <c r="K212" s="7">
        <f>G212*$I212</f>
        <v>4.4707666666666679</v>
      </c>
      <c r="L212" s="7">
        <f>H212*$I212</f>
        <v>46.991</v>
      </c>
      <c r="M212" s="7">
        <v>4.97</v>
      </c>
    </row>
    <row r="213" spans="1:13" x14ac:dyDescent="0.25">
      <c r="A213" t="s">
        <v>170</v>
      </c>
      <c r="B213" t="s">
        <v>12</v>
      </c>
      <c r="C213" t="s">
        <v>17</v>
      </c>
      <c r="E213" t="s">
        <v>17</v>
      </c>
      <c r="F213" s="7">
        <v>7.69</v>
      </c>
      <c r="G213" s="7">
        <v>2.2283333333333339</v>
      </c>
      <c r="H213" s="7">
        <v>16.723333333333329</v>
      </c>
      <c r="I213" s="7">
        <v>2.74</v>
      </c>
      <c r="J213" s="7">
        <v>21.1</v>
      </c>
      <c r="K213" s="7">
        <f>G213*$I213</f>
        <v>6.1056333333333352</v>
      </c>
      <c r="L213" s="7">
        <f>H213*$I213</f>
        <v>45.821933333333327</v>
      </c>
      <c r="M213" s="7">
        <v>4.97</v>
      </c>
    </row>
    <row r="214" spans="1:13" x14ac:dyDescent="0.25">
      <c r="A214" t="s">
        <v>170</v>
      </c>
      <c r="B214" t="s">
        <v>55</v>
      </c>
      <c r="C214" t="s">
        <v>72</v>
      </c>
      <c r="D214" t="s">
        <v>74</v>
      </c>
      <c r="E214" t="s">
        <v>74</v>
      </c>
      <c r="F214" s="7">
        <v>1.69</v>
      </c>
      <c r="G214" s="7">
        <v>0</v>
      </c>
      <c r="H214" s="7">
        <v>8.4666666666666668</v>
      </c>
      <c r="I214" s="7">
        <v>5</v>
      </c>
      <c r="J214" s="7">
        <v>8.4600000000000009</v>
      </c>
      <c r="K214" s="7">
        <f>G214*$I214</f>
        <v>0</v>
      </c>
      <c r="L214" s="7">
        <f>H214*$I214</f>
        <v>42.333333333333336</v>
      </c>
      <c r="M214" s="7">
        <v>4.97</v>
      </c>
    </row>
    <row r="215" spans="1:13" x14ac:dyDescent="0.25">
      <c r="A215" t="s">
        <v>170</v>
      </c>
      <c r="B215" t="s">
        <v>28</v>
      </c>
      <c r="C215" t="s">
        <v>29</v>
      </c>
      <c r="E215" t="s">
        <v>30</v>
      </c>
      <c r="F215" s="7">
        <v>2.19</v>
      </c>
      <c r="G215" s="7">
        <v>0.33833333333333332</v>
      </c>
      <c r="H215" s="7">
        <v>8.33</v>
      </c>
      <c r="I215" s="7">
        <v>5</v>
      </c>
      <c r="J215" s="7">
        <v>10.95</v>
      </c>
      <c r="K215" s="7">
        <f>G215*$I215</f>
        <v>1.6916666666666667</v>
      </c>
      <c r="L215" s="7">
        <f>H215*$I215</f>
        <v>41.65</v>
      </c>
      <c r="M215" s="7">
        <v>4.97</v>
      </c>
    </row>
    <row r="216" spans="1:13" x14ac:dyDescent="0.25">
      <c r="A216" t="s">
        <v>170</v>
      </c>
      <c r="B216" t="s">
        <v>102</v>
      </c>
      <c r="C216" t="s">
        <v>111</v>
      </c>
      <c r="D216" t="s">
        <v>185</v>
      </c>
      <c r="E216" t="s">
        <v>185</v>
      </c>
      <c r="F216" s="7">
        <v>1.48</v>
      </c>
      <c r="G216" s="7">
        <v>0</v>
      </c>
      <c r="H216" s="7">
        <v>7.4249999999999998</v>
      </c>
      <c r="I216" s="7">
        <v>5</v>
      </c>
      <c r="J216" s="7">
        <v>7.42</v>
      </c>
      <c r="K216" s="7">
        <f>G216*$I216</f>
        <v>0</v>
      </c>
      <c r="L216" s="7">
        <f>H216*$I216</f>
        <v>37.125</v>
      </c>
      <c r="M216" s="7">
        <v>4.97</v>
      </c>
    </row>
    <row r="217" spans="1:13" x14ac:dyDescent="0.25">
      <c r="A217" t="s">
        <v>170</v>
      </c>
      <c r="B217" t="s">
        <v>12</v>
      </c>
      <c r="C217" t="s">
        <v>17</v>
      </c>
      <c r="E217" t="s">
        <v>148</v>
      </c>
      <c r="F217" s="7">
        <v>1.8</v>
      </c>
      <c r="G217" s="7">
        <v>0.33500000000000002</v>
      </c>
      <c r="H217" s="7">
        <v>7.3249999999999993</v>
      </c>
      <c r="I217" s="7">
        <v>5</v>
      </c>
      <c r="J217" s="7">
        <v>9</v>
      </c>
      <c r="K217" s="7">
        <f>G217*$I217</f>
        <v>1.675</v>
      </c>
      <c r="L217" s="7">
        <f>H217*$I217</f>
        <v>36.625</v>
      </c>
      <c r="M217" s="7">
        <v>4.97</v>
      </c>
    </row>
    <row r="218" spans="1:13" x14ac:dyDescent="0.25">
      <c r="A218" t="s">
        <v>170</v>
      </c>
      <c r="B218" t="s">
        <v>12</v>
      </c>
      <c r="C218" t="s">
        <v>17</v>
      </c>
      <c r="D218" t="s">
        <v>21</v>
      </c>
      <c r="E218" t="s">
        <v>22</v>
      </c>
      <c r="F218" s="7">
        <v>3.76</v>
      </c>
      <c r="G218" s="7">
        <v>0.90666666666666673</v>
      </c>
      <c r="H218" s="7">
        <v>7.1916666666666673</v>
      </c>
      <c r="I218" s="7">
        <v>5</v>
      </c>
      <c r="J218" s="7">
        <v>18.8</v>
      </c>
      <c r="K218" s="7">
        <f>G218*$I218</f>
        <v>4.5333333333333332</v>
      </c>
      <c r="L218" s="7">
        <f>H218*$I218</f>
        <v>35.958333333333336</v>
      </c>
      <c r="M218" s="7">
        <v>4.97</v>
      </c>
    </row>
    <row r="219" spans="1:13" x14ac:dyDescent="0.25">
      <c r="A219" t="s">
        <v>170</v>
      </c>
      <c r="B219" t="s">
        <v>102</v>
      </c>
      <c r="C219" t="s">
        <v>111</v>
      </c>
      <c r="D219" t="s">
        <v>186</v>
      </c>
      <c r="E219" t="s">
        <v>186</v>
      </c>
      <c r="F219" s="7">
        <v>2.4700000000000002</v>
      </c>
      <c r="G219" s="7">
        <v>1.22</v>
      </c>
      <c r="H219" s="7">
        <v>6.4666666666666668</v>
      </c>
      <c r="I219" s="7">
        <v>5</v>
      </c>
      <c r="J219" s="7">
        <v>12.33</v>
      </c>
      <c r="K219" s="7">
        <f>G219*$I219</f>
        <v>6.1</v>
      </c>
      <c r="L219" s="7">
        <f>H219*$I219</f>
        <v>32.333333333333336</v>
      </c>
      <c r="M219" s="7">
        <v>4.97</v>
      </c>
    </row>
    <row r="220" spans="1:13" x14ac:dyDescent="0.25">
      <c r="A220" t="s">
        <v>170</v>
      </c>
      <c r="B220" t="s">
        <v>132</v>
      </c>
      <c r="C220" t="s">
        <v>133</v>
      </c>
      <c r="D220" t="s">
        <v>134</v>
      </c>
      <c r="E220" t="s">
        <v>134</v>
      </c>
      <c r="F220" s="7">
        <v>1.61</v>
      </c>
      <c r="G220" s="7">
        <v>0</v>
      </c>
      <c r="H220" s="7">
        <v>5.3583333333333334</v>
      </c>
      <c r="I220" s="7">
        <v>5</v>
      </c>
      <c r="J220" s="7">
        <v>8.0299999999999994</v>
      </c>
      <c r="K220" s="7">
        <f>G220*$I220</f>
        <v>0</v>
      </c>
      <c r="L220" s="7">
        <f>H220*$I220</f>
        <v>26.791666666666668</v>
      </c>
      <c r="M220" s="7">
        <v>4.97</v>
      </c>
    </row>
    <row r="221" spans="1:13" x14ac:dyDescent="0.25">
      <c r="A221" t="s">
        <v>170</v>
      </c>
      <c r="B221" t="s">
        <v>102</v>
      </c>
      <c r="C221" t="s">
        <v>111</v>
      </c>
      <c r="D221" t="s">
        <v>184</v>
      </c>
      <c r="E221" t="s">
        <v>184</v>
      </c>
      <c r="F221" s="7">
        <v>1.43</v>
      </c>
      <c r="G221" s="7">
        <v>0</v>
      </c>
      <c r="H221" s="7">
        <v>5.35</v>
      </c>
      <c r="I221" s="7">
        <v>5</v>
      </c>
      <c r="J221" s="7">
        <v>7.14</v>
      </c>
      <c r="K221" s="7">
        <f>G221*$I221</f>
        <v>0</v>
      </c>
      <c r="L221" s="7">
        <f>H221*$I221</f>
        <v>26.75</v>
      </c>
      <c r="M221" s="7">
        <v>4.97</v>
      </c>
    </row>
    <row r="222" spans="1:13" x14ac:dyDescent="0.25">
      <c r="A222" t="s">
        <v>170</v>
      </c>
      <c r="B222" t="s">
        <v>12</v>
      </c>
      <c r="C222" t="s">
        <v>17</v>
      </c>
      <c r="D222" t="s">
        <v>147</v>
      </c>
      <c r="E222" t="s">
        <v>173</v>
      </c>
      <c r="F222" s="7">
        <v>1.04</v>
      </c>
      <c r="G222" s="7">
        <v>0</v>
      </c>
      <c r="H222" s="7">
        <v>5.2166666666666668</v>
      </c>
      <c r="I222" s="7">
        <v>5</v>
      </c>
      <c r="J222" s="7">
        <v>5.22</v>
      </c>
      <c r="K222" s="7">
        <f>G222*$I222</f>
        <v>0</v>
      </c>
      <c r="L222" s="7">
        <f>H222*$I222</f>
        <v>26.083333333333336</v>
      </c>
      <c r="M222" s="7">
        <v>4.97</v>
      </c>
    </row>
    <row r="223" spans="1:13" x14ac:dyDescent="0.25">
      <c r="A223" t="s">
        <v>170</v>
      </c>
      <c r="B223" t="s">
        <v>80</v>
      </c>
      <c r="C223" t="s">
        <v>86</v>
      </c>
      <c r="D223" t="s">
        <v>181</v>
      </c>
      <c r="E223" t="s">
        <v>181</v>
      </c>
      <c r="F223" s="7">
        <v>0.52</v>
      </c>
      <c r="G223" s="7">
        <v>0</v>
      </c>
      <c r="H223" s="7">
        <v>5.1916666666666673</v>
      </c>
      <c r="I223" s="7">
        <v>5</v>
      </c>
      <c r="J223" s="7">
        <v>2.6</v>
      </c>
      <c r="K223" s="7">
        <f>G223*$I223</f>
        <v>0</v>
      </c>
      <c r="L223" s="7">
        <f>H223*$I223</f>
        <v>25.958333333333336</v>
      </c>
      <c r="M223" s="7">
        <v>4.97</v>
      </c>
    </row>
    <row r="224" spans="1:13" x14ac:dyDescent="0.25">
      <c r="A224" t="s">
        <v>170</v>
      </c>
      <c r="B224" t="s">
        <v>55</v>
      </c>
      <c r="C224" t="s">
        <v>59</v>
      </c>
      <c r="D224" t="s">
        <v>62</v>
      </c>
      <c r="E224" t="s">
        <v>66</v>
      </c>
      <c r="F224" s="7">
        <v>2.62</v>
      </c>
      <c r="G224" s="7">
        <v>0.8783333333333333</v>
      </c>
      <c r="H224" s="7">
        <v>4.84</v>
      </c>
      <c r="I224" s="7">
        <v>5</v>
      </c>
      <c r="J224" s="7">
        <v>13.1</v>
      </c>
      <c r="K224" s="7">
        <f>G224*$I224</f>
        <v>4.3916666666666666</v>
      </c>
      <c r="L224" s="7">
        <f>H224*$I224</f>
        <v>24.2</v>
      </c>
      <c r="M224" s="7">
        <v>4.97</v>
      </c>
    </row>
    <row r="225" spans="1:13" x14ac:dyDescent="0.25">
      <c r="A225" t="s">
        <v>170</v>
      </c>
      <c r="B225" t="s">
        <v>102</v>
      </c>
      <c r="C225" t="s">
        <v>111</v>
      </c>
      <c r="D225" t="s">
        <v>119</v>
      </c>
      <c r="E225" t="s">
        <v>120</v>
      </c>
      <c r="F225" s="7">
        <v>1.49</v>
      </c>
      <c r="G225" s="7">
        <v>0</v>
      </c>
      <c r="H225" s="7">
        <v>4.4800000000000004</v>
      </c>
      <c r="I225" s="7">
        <v>5</v>
      </c>
      <c r="J225" s="7">
        <v>7.47</v>
      </c>
      <c r="K225" s="7">
        <f>G225*$I225</f>
        <v>0</v>
      </c>
      <c r="L225" s="7">
        <f>H225*$I225</f>
        <v>22.400000000000002</v>
      </c>
      <c r="M225" s="7">
        <v>4.97</v>
      </c>
    </row>
    <row r="226" spans="1:13" x14ac:dyDescent="0.25">
      <c r="A226" t="s">
        <v>170</v>
      </c>
      <c r="B226" t="s">
        <v>141</v>
      </c>
      <c r="C226" t="s">
        <v>142</v>
      </c>
      <c r="D226" t="s">
        <v>143</v>
      </c>
      <c r="E226" t="s">
        <v>144</v>
      </c>
      <c r="F226" s="7">
        <v>1.26</v>
      </c>
      <c r="G226" s="7">
        <v>0</v>
      </c>
      <c r="H226" s="7">
        <v>4.2166666666666668</v>
      </c>
      <c r="I226" s="7">
        <v>5</v>
      </c>
      <c r="J226" s="7">
        <v>6.32</v>
      </c>
      <c r="K226" s="7">
        <f>G226*$I226</f>
        <v>0</v>
      </c>
      <c r="L226" s="7">
        <f>H226*$I226</f>
        <v>21.083333333333336</v>
      </c>
      <c r="M226" s="7">
        <v>4.97</v>
      </c>
    </row>
    <row r="227" spans="1:13" x14ac:dyDescent="0.25">
      <c r="A227" t="s">
        <v>170</v>
      </c>
      <c r="B227" t="s">
        <v>102</v>
      </c>
      <c r="C227" t="s">
        <v>125</v>
      </c>
      <c r="D227" t="s">
        <v>130</v>
      </c>
      <c r="E227" t="s">
        <v>168</v>
      </c>
      <c r="F227" s="7">
        <v>0.83</v>
      </c>
      <c r="G227" s="7">
        <v>0</v>
      </c>
      <c r="H227" s="7">
        <v>4.1416666666666666</v>
      </c>
      <c r="I227" s="7">
        <v>5</v>
      </c>
      <c r="J227" s="7">
        <v>4.1500000000000004</v>
      </c>
      <c r="K227" s="7">
        <f>G227*$I227</f>
        <v>0</v>
      </c>
      <c r="L227" s="7">
        <f>H227*$I227</f>
        <v>20.708333333333332</v>
      </c>
      <c r="M227" s="7">
        <v>4.97</v>
      </c>
    </row>
    <row r="228" spans="1:13" x14ac:dyDescent="0.25">
      <c r="A228" t="s">
        <v>170</v>
      </c>
      <c r="B228" t="s">
        <v>80</v>
      </c>
      <c r="C228" t="s">
        <v>86</v>
      </c>
      <c r="D228" t="s">
        <v>90</v>
      </c>
      <c r="E228" t="s">
        <v>91</v>
      </c>
      <c r="F228" s="7">
        <v>0.66</v>
      </c>
      <c r="G228" s="7">
        <v>0</v>
      </c>
      <c r="H228" s="7">
        <v>3.3</v>
      </c>
      <c r="I228" s="7">
        <v>5.85</v>
      </c>
      <c r="J228" s="7">
        <v>3.86</v>
      </c>
      <c r="K228" s="7">
        <f>G228*$I228</f>
        <v>0</v>
      </c>
      <c r="L228" s="7">
        <f>H228*$I228</f>
        <v>19.304999999999996</v>
      </c>
      <c r="M228" s="7">
        <v>4.97</v>
      </c>
    </row>
    <row r="229" spans="1:13" x14ac:dyDescent="0.25">
      <c r="A229" t="s">
        <v>170</v>
      </c>
      <c r="B229" t="s">
        <v>102</v>
      </c>
      <c r="C229" t="s">
        <v>105</v>
      </c>
      <c r="D229" t="s">
        <v>106</v>
      </c>
      <c r="E229" t="s">
        <v>106</v>
      </c>
      <c r="F229" s="7">
        <v>0.93</v>
      </c>
      <c r="G229" s="7">
        <v>0.22166666666666671</v>
      </c>
      <c r="H229" s="7">
        <v>3.5083333333333329</v>
      </c>
      <c r="I229" s="7">
        <v>5</v>
      </c>
      <c r="J229" s="7">
        <v>4.67</v>
      </c>
      <c r="K229" s="7">
        <f>G229*$I229</f>
        <v>1.1083333333333336</v>
      </c>
      <c r="L229" s="7">
        <f>H229*$I229</f>
        <v>17.541666666666664</v>
      </c>
      <c r="M229" s="7">
        <v>4.97</v>
      </c>
    </row>
    <row r="230" spans="1:13" x14ac:dyDescent="0.25">
      <c r="A230" t="s">
        <v>170</v>
      </c>
      <c r="B230" t="s">
        <v>28</v>
      </c>
      <c r="C230" t="s">
        <v>41</v>
      </c>
      <c r="D230" t="s">
        <v>42</v>
      </c>
      <c r="E230" t="s">
        <v>42</v>
      </c>
      <c r="F230" s="7">
        <v>1.31</v>
      </c>
      <c r="G230" s="7">
        <v>0.36499999999999999</v>
      </c>
      <c r="H230" s="7">
        <v>3.1983333333333328</v>
      </c>
      <c r="I230" s="7">
        <v>5</v>
      </c>
      <c r="J230" s="7">
        <v>6.54</v>
      </c>
      <c r="K230" s="7">
        <f>G230*$I230</f>
        <v>1.825</v>
      </c>
      <c r="L230" s="7">
        <f>H230*$I230</f>
        <v>15.991666666666664</v>
      </c>
      <c r="M230" s="7">
        <v>4.97</v>
      </c>
    </row>
    <row r="231" spans="1:13" x14ac:dyDescent="0.25">
      <c r="A231" t="s">
        <v>170</v>
      </c>
      <c r="B231" t="s">
        <v>102</v>
      </c>
      <c r="C231" t="s">
        <v>123</v>
      </c>
      <c r="D231" t="s">
        <v>187</v>
      </c>
      <c r="E231" t="s">
        <v>187</v>
      </c>
      <c r="F231" s="7">
        <v>0.37</v>
      </c>
      <c r="G231" s="7">
        <v>0</v>
      </c>
      <c r="H231" s="7">
        <v>2.9466666666666672</v>
      </c>
      <c r="I231" s="7">
        <v>5</v>
      </c>
      <c r="J231" s="7">
        <v>1.84</v>
      </c>
      <c r="K231" s="7">
        <f>G231*$I231</f>
        <v>0</v>
      </c>
      <c r="L231" s="7">
        <f>H231*$I231</f>
        <v>14.733333333333336</v>
      </c>
      <c r="M231" s="7">
        <v>4.97</v>
      </c>
    </row>
    <row r="232" spans="1:13" x14ac:dyDescent="0.25">
      <c r="A232" t="s">
        <v>170</v>
      </c>
      <c r="B232" t="s">
        <v>80</v>
      </c>
      <c r="C232" t="s">
        <v>86</v>
      </c>
      <c r="E232" t="s">
        <v>86</v>
      </c>
      <c r="F232" s="7">
        <v>0.98</v>
      </c>
      <c r="G232" s="7">
        <v>0.3066666666666667</v>
      </c>
      <c r="H232" s="7">
        <v>2.6816666666666671</v>
      </c>
      <c r="I232" s="7">
        <v>5</v>
      </c>
      <c r="J232" s="7">
        <v>4.92</v>
      </c>
      <c r="K232" s="7">
        <f>G232*$I232</f>
        <v>1.5333333333333334</v>
      </c>
      <c r="L232" s="7">
        <f>H232*$I232</f>
        <v>13.408333333333335</v>
      </c>
      <c r="M232" s="7">
        <v>4.97</v>
      </c>
    </row>
    <row r="233" spans="1:13" x14ac:dyDescent="0.25">
      <c r="A233" t="s">
        <v>170</v>
      </c>
      <c r="B233" t="s">
        <v>80</v>
      </c>
      <c r="C233" t="s">
        <v>86</v>
      </c>
      <c r="D233" t="s">
        <v>158</v>
      </c>
      <c r="E233" t="s">
        <v>158</v>
      </c>
      <c r="F233" s="7">
        <v>0.89</v>
      </c>
      <c r="G233" s="7">
        <v>0.36</v>
      </c>
      <c r="H233" s="7">
        <v>2.4666666666666668</v>
      </c>
      <c r="I233" s="7">
        <v>5</v>
      </c>
      <c r="J233" s="7">
        <v>4.43</v>
      </c>
      <c r="K233" s="7">
        <f>G233*$I233</f>
        <v>1.7999999999999998</v>
      </c>
      <c r="L233" s="7">
        <f>H233*$I233</f>
        <v>12.333333333333334</v>
      </c>
      <c r="M233" s="7">
        <v>4.97</v>
      </c>
    </row>
    <row r="234" spans="1:13" x14ac:dyDescent="0.25">
      <c r="A234" t="s">
        <v>170</v>
      </c>
      <c r="B234" t="s">
        <v>12</v>
      </c>
      <c r="C234" t="s">
        <v>174</v>
      </c>
      <c r="D234" t="s">
        <v>175</v>
      </c>
      <c r="E234" t="s">
        <v>175</v>
      </c>
      <c r="F234" s="7">
        <v>0.39</v>
      </c>
      <c r="G234" s="7">
        <v>0</v>
      </c>
      <c r="H234" s="7">
        <v>1.9583333333333339</v>
      </c>
      <c r="I234" s="7">
        <v>5</v>
      </c>
      <c r="J234" s="7">
        <v>1.96</v>
      </c>
      <c r="K234" s="7">
        <f>G234*$I234</f>
        <v>0</v>
      </c>
      <c r="L234" s="7">
        <f>H234*$I234</f>
        <v>9.7916666666666696</v>
      </c>
      <c r="M234" s="7">
        <v>4.97</v>
      </c>
    </row>
    <row r="235" spans="1:13" x14ac:dyDescent="0.25">
      <c r="A235" t="s">
        <v>170</v>
      </c>
      <c r="B235" t="s">
        <v>102</v>
      </c>
      <c r="C235" t="s">
        <v>125</v>
      </c>
      <c r="D235" t="s">
        <v>130</v>
      </c>
      <c r="E235" t="s">
        <v>130</v>
      </c>
      <c r="F235" s="7">
        <v>0.59</v>
      </c>
      <c r="G235" s="7">
        <v>3.6666666666666667E-2</v>
      </c>
      <c r="H235" s="7">
        <v>1.85</v>
      </c>
      <c r="I235" s="7">
        <v>5</v>
      </c>
      <c r="J235" s="7">
        <v>2.96</v>
      </c>
      <c r="K235" s="7">
        <f>G235*$I235</f>
        <v>0.18333333333333335</v>
      </c>
      <c r="L235" s="7">
        <f>H235*$I235</f>
        <v>9.25</v>
      </c>
      <c r="M235" s="7">
        <v>4.97</v>
      </c>
    </row>
    <row r="236" spans="1:13" x14ac:dyDescent="0.25">
      <c r="A236" t="s">
        <v>170</v>
      </c>
      <c r="B236" t="s">
        <v>55</v>
      </c>
      <c r="C236" t="s">
        <v>72</v>
      </c>
      <c r="D236" t="s">
        <v>178</v>
      </c>
      <c r="E236" t="s">
        <v>178</v>
      </c>
      <c r="F236" s="7">
        <v>0.15</v>
      </c>
      <c r="G236" s="7">
        <v>0.29333333333333328</v>
      </c>
      <c r="H236" s="7">
        <v>1.76</v>
      </c>
      <c r="I236" s="7">
        <v>5</v>
      </c>
      <c r="J236" s="7">
        <v>0.73</v>
      </c>
      <c r="K236" s="7">
        <f>G236*$I236</f>
        <v>1.4666666666666663</v>
      </c>
      <c r="L236" s="7">
        <f>H236*$I236</f>
        <v>8.8000000000000007</v>
      </c>
      <c r="M236" s="7">
        <v>4.97</v>
      </c>
    </row>
    <row r="237" spans="1:13" x14ac:dyDescent="0.25">
      <c r="A237" t="s">
        <v>170</v>
      </c>
      <c r="B237" t="s">
        <v>28</v>
      </c>
      <c r="C237" t="s">
        <v>37</v>
      </c>
      <c r="D237" t="s">
        <v>38</v>
      </c>
      <c r="E237" t="s">
        <v>38</v>
      </c>
      <c r="F237" s="7">
        <v>0.35</v>
      </c>
      <c r="G237" s="7">
        <v>0</v>
      </c>
      <c r="H237" s="7">
        <v>1.7333333333333329</v>
      </c>
      <c r="I237" s="7">
        <v>5</v>
      </c>
      <c r="J237" s="7">
        <v>1.74</v>
      </c>
      <c r="K237" s="7">
        <f>G237*$I237</f>
        <v>0</v>
      </c>
      <c r="L237" s="7">
        <f>H237*$I237</f>
        <v>8.6666666666666643</v>
      </c>
      <c r="M237" s="7">
        <v>4.97</v>
      </c>
    </row>
    <row r="238" spans="1:13" x14ac:dyDescent="0.25">
      <c r="A238" t="s">
        <v>170</v>
      </c>
      <c r="B238" t="s">
        <v>12</v>
      </c>
      <c r="C238" t="s">
        <v>17</v>
      </c>
      <c r="D238" t="s">
        <v>171</v>
      </c>
      <c r="E238" t="s">
        <v>172</v>
      </c>
      <c r="F238" s="7">
        <v>0.3</v>
      </c>
      <c r="G238" s="7">
        <v>0</v>
      </c>
      <c r="H238" s="7">
        <v>1.5083333333333331</v>
      </c>
      <c r="I238" s="7">
        <v>5</v>
      </c>
      <c r="J238" s="7">
        <v>1.51</v>
      </c>
      <c r="K238" s="7">
        <f>G238*$I238</f>
        <v>0</v>
      </c>
      <c r="L238" s="7">
        <f>H238*$I238</f>
        <v>7.5416666666666652</v>
      </c>
      <c r="M238" s="7">
        <v>4.97</v>
      </c>
    </row>
    <row r="239" spans="1:13" x14ac:dyDescent="0.25">
      <c r="A239" t="s">
        <v>170</v>
      </c>
      <c r="B239" t="s">
        <v>28</v>
      </c>
      <c r="C239" t="s">
        <v>176</v>
      </c>
      <c r="E239" t="s">
        <v>176</v>
      </c>
      <c r="F239" s="7">
        <v>0.26</v>
      </c>
      <c r="G239" s="7">
        <v>0</v>
      </c>
      <c r="H239" s="7">
        <v>1.325</v>
      </c>
      <c r="I239" s="7">
        <v>5</v>
      </c>
      <c r="J239" s="7">
        <v>1.32</v>
      </c>
      <c r="K239" s="7">
        <f>G239*$I239</f>
        <v>0</v>
      </c>
      <c r="L239" s="7">
        <f>H239*$I239</f>
        <v>6.625</v>
      </c>
      <c r="M239" s="7">
        <v>4.97</v>
      </c>
    </row>
    <row r="240" spans="1:13" x14ac:dyDescent="0.25">
      <c r="A240" t="s">
        <v>170</v>
      </c>
      <c r="B240" t="s">
        <v>80</v>
      </c>
      <c r="E240" t="s">
        <v>80</v>
      </c>
      <c r="F240" s="7">
        <v>0.13</v>
      </c>
      <c r="G240" s="7">
        <v>0</v>
      </c>
      <c r="H240" s="7">
        <v>1.2749999999999999</v>
      </c>
      <c r="I240" s="7">
        <v>5</v>
      </c>
      <c r="J240" s="7">
        <v>0.64</v>
      </c>
      <c r="K240" s="7">
        <f>G240*$I240</f>
        <v>0</v>
      </c>
      <c r="L240" s="7">
        <f>H240*$I240</f>
        <v>6.375</v>
      </c>
      <c r="M240" s="7">
        <v>4.97</v>
      </c>
    </row>
    <row r="241" spans="1:13" x14ac:dyDescent="0.25">
      <c r="A241" t="s">
        <v>170</v>
      </c>
      <c r="B241" t="s">
        <v>135</v>
      </c>
      <c r="C241" t="s">
        <v>136</v>
      </c>
      <c r="E241" t="s">
        <v>136</v>
      </c>
      <c r="F241" s="7">
        <v>0.38</v>
      </c>
      <c r="G241" s="7">
        <v>0.12</v>
      </c>
      <c r="H241" s="7">
        <v>1.253333333333333</v>
      </c>
      <c r="I241" s="7">
        <v>5</v>
      </c>
      <c r="J241" s="7">
        <v>1.89</v>
      </c>
      <c r="K241" s="7">
        <f>G241*$I241</f>
        <v>0.6</v>
      </c>
      <c r="L241" s="7">
        <f>H241*$I241</f>
        <v>6.2666666666666648</v>
      </c>
      <c r="M241" s="7">
        <v>4.97</v>
      </c>
    </row>
    <row r="242" spans="1:13" x14ac:dyDescent="0.25">
      <c r="A242" t="s">
        <v>170</v>
      </c>
      <c r="B242" t="s">
        <v>80</v>
      </c>
      <c r="C242" t="s">
        <v>82</v>
      </c>
      <c r="E242" t="s">
        <v>82</v>
      </c>
      <c r="F242" s="7">
        <v>0.41</v>
      </c>
      <c r="G242" s="7">
        <v>8.666666666666667E-2</v>
      </c>
      <c r="H242" s="7">
        <v>1.2250000000000001</v>
      </c>
      <c r="I242" s="7">
        <v>5</v>
      </c>
      <c r="J242" s="7">
        <v>2.0699999999999998</v>
      </c>
      <c r="K242" s="7">
        <f>G242*$I242</f>
        <v>0.43333333333333335</v>
      </c>
      <c r="L242" s="7">
        <f>H242*$I242</f>
        <v>6.125</v>
      </c>
      <c r="M242" s="7">
        <v>4.97</v>
      </c>
    </row>
    <row r="243" spans="1:13" x14ac:dyDescent="0.25">
      <c r="A243" t="s">
        <v>170</v>
      </c>
      <c r="B243" t="s">
        <v>12</v>
      </c>
      <c r="C243" t="s">
        <v>17</v>
      </c>
      <c r="D243" t="s">
        <v>147</v>
      </c>
      <c r="E243" t="s">
        <v>147</v>
      </c>
      <c r="F243" s="7">
        <v>0.4</v>
      </c>
      <c r="G243" s="7">
        <v>0</v>
      </c>
      <c r="H243" s="7">
        <v>2.0166666666666671</v>
      </c>
      <c r="I243" s="7">
        <v>2.74</v>
      </c>
      <c r="J243" s="7">
        <v>1.1100000000000001</v>
      </c>
      <c r="K243" s="7">
        <f>G243*$I243</f>
        <v>0</v>
      </c>
      <c r="L243" s="7">
        <f>H243*$I243</f>
        <v>5.5256666666666678</v>
      </c>
      <c r="M243" s="7">
        <v>4.97</v>
      </c>
    </row>
    <row r="244" spans="1:13" x14ac:dyDescent="0.25">
      <c r="A244" t="s">
        <v>170</v>
      </c>
      <c r="B244" t="s">
        <v>28</v>
      </c>
      <c r="E244" t="s">
        <v>28</v>
      </c>
      <c r="F244" s="7">
        <v>0.36</v>
      </c>
      <c r="G244" s="7">
        <v>0.13</v>
      </c>
      <c r="H244" s="7">
        <v>0.85499999999999998</v>
      </c>
      <c r="I244" s="7">
        <v>5</v>
      </c>
      <c r="J244" s="7">
        <v>1.8</v>
      </c>
      <c r="K244" s="7">
        <f>G244*$I244</f>
        <v>0.65</v>
      </c>
      <c r="L244" s="7">
        <f>H244*$I244</f>
        <v>4.2750000000000004</v>
      </c>
      <c r="M244" s="7">
        <v>4.97</v>
      </c>
    </row>
    <row r="245" spans="1:13" x14ac:dyDescent="0.25">
      <c r="A245" t="s">
        <v>170</v>
      </c>
      <c r="B245" t="s">
        <v>28</v>
      </c>
      <c r="C245" t="s">
        <v>35</v>
      </c>
      <c r="D245" t="s">
        <v>36</v>
      </c>
      <c r="E245" t="s">
        <v>36</v>
      </c>
      <c r="F245" s="7">
        <v>7.0000000000000007E-2</v>
      </c>
      <c r="G245" s="7">
        <v>0</v>
      </c>
      <c r="H245" s="7">
        <v>0.35</v>
      </c>
      <c r="I245" s="7">
        <v>5</v>
      </c>
      <c r="J245" s="7">
        <v>0.35</v>
      </c>
      <c r="K245" s="7">
        <f>G245*$I245</f>
        <v>0</v>
      </c>
      <c r="L245" s="7">
        <f>H245*$I245</f>
        <v>1.75</v>
      </c>
      <c r="M245" s="7">
        <v>4.97</v>
      </c>
    </row>
    <row r="246" spans="1:13" x14ac:dyDescent="0.25">
      <c r="A246" t="s">
        <v>170</v>
      </c>
      <c r="B246" t="s">
        <v>102</v>
      </c>
      <c r="C246" t="s">
        <v>123</v>
      </c>
      <c r="D246" t="s">
        <v>124</v>
      </c>
      <c r="E246" t="s">
        <v>124</v>
      </c>
      <c r="F246" s="7">
        <v>0.03</v>
      </c>
      <c r="G246" s="7">
        <v>0</v>
      </c>
      <c r="H246" s="7">
        <v>0.1583333333333333</v>
      </c>
      <c r="I246" s="7">
        <v>5</v>
      </c>
      <c r="J246" s="7">
        <v>0.15</v>
      </c>
      <c r="K246" s="7">
        <f>G246*$I246</f>
        <v>0</v>
      </c>
      <c r="L246" s="7">
        <f>H246*$I246</f>
        <v>0.79166666666666652</v>
      </c>
      <c r="M246" s="7">
        <v>4.97</v>
      </c>
    </row>
    <row r="247" spans="1:13" x14ac:dyDescent="0.25">
      <c r="A247" t="s">
        <v>189</v>
      </c>
      <c r="B247" t="s">
        <v>28</v>
      </c>
      <c r="C247" t="s">
        <v>31</v>
      </c>
      <c r="E247" t="s">
        <v>33</v>
      </c>
      <c r="F247" s="7">
        <v>260.06</v>
      </c>
      <c r="G247" s="7">
        <v>126.6342857142857</v>
      </c>
      <c r="H247" s="7">
        <v>462.26428571428568</v>
      </c>
      <c r="I247" s="7">
        <v>25.69</v>
      </c>
      <c r="J247" s="7">
        <v>6680.36</v>
      </c>
      <c r="K247" s="7">
        <f>G247*$I247</f>
        <v>3253.2347999999997</v>
      </c>
      <c r="L247" s="7">
        <f>H247*$I247</f>
        <v>11875.5695</v>
      </c>
      <c r="M247" s="7">
        <v>7.92</v>
      </c>
    </row>
    <row r="248" spans="1:13" x14ac:dyDescent="0.25">
      <c r="A248" t="s">
        <v>189</v>
      </c>
      <c r="B248" t="s">
        <v>141</v>
      </c>
      <c r="C248" t="s">
        <v>142</v>
      </c>
      <c r="D248" t="s">
        <v>143</v>
      </c>
      <c r="E248" t="s">
        <v>144</v>
      </c>
      <c r="F248" s="7">
        <v>726.52</v>
      </c>
      <c r="G248" s="7">
        <v>441.62</v>
      </c>
      <c r="H248" s="7">
        <v>991.97142857142865</v>
      </c>
      <c r="I248" s="7">
        <v>6.38</v>
      </c>
      <c r="J248" s="7">
        <v>4633.1099999999997</v>
      </c>
      <c r="K248" s="7">
        <f>G248*$I248</f>
        <v>2817.5356000000002</v>
      </c>
      <c r="L248" s="7">
        <f>H248*$I248</f>
        <v>6328.7777142857149</v>
      </c>
      <c r="M248" s="7">
        <v>7.92</v>
      </c>
    </row>
    <row r="249" spans="1:13" x14ac:dyDescent="0.25">
      <c r="A249" t="s">
        <v>189</v>
      </c>
      <c r="B249" t="s">
        <v>28</v>
      </c>
      <c r="C249" t="s">
        <v>31</v>
      </c>
      <c r="E249" t="s">
        <v>32</v>
      </c>
      <c r="F249" s="7">
        <v>115.67</v>
      </c>
      <c r="G249" s="7">
        <v>54.052857142857142</v>
      </c>
      <c r="H249" s="7">
        <v>210.7585714285714</v>
      </c>
      <c r="I249" s="7">
        <v>24.15</v>
      </c>
      <c r="J249" s="7">
        <v>2793.61</v>
      </c>
      <c r="K249" s="7">
        <f>G249*$I249</f>
        <v>1305.3764999999999</v>
      </c>
      <c r="L249" s="7">
        <f>H249*$I249</f>
        <v>5089.8194999999987</v>
      </c>
      <c r="M249" s="7">
        <v>7.92</v>
      </c>
    </row>
    <row r="250" spans="1:13" x14ac:dyDescent="0.25">
      <c r="A250" t="s">
        <v>189</v>
      </c>
      <c r="B250" t="s">
        <v>102</v>
      </c>
      <c r="C250" t="s">
        <v>111</v>
      </c>
      <c r="D250" t="s">
        <v>121</v>
      </c>
      <c r="E250" t="s">
        <v>122</v>
      </c>
      <c r="F250" s="7">
        <v>159.79</v>
      </c>
      <c r="G250" s="7">
        <v>2.5285714285714289</v>
      </c>
      <c r="H250" s="7">
        <v>782.53571428571422</v>
      </c>
      <c r="I250" s="7">
        <v>5</v>
      </c>
      <c r="J250" s="7">
        <v>798.93</v>
      </c>
      <c r="K250" s="7">
        <f>G250*$I250</f>
        <v>12.642857142857144</v>
      </c>
      <c r="L250" s="7">
        <f>H250*$I250</f>
        <v>3912.6785714285711</v>
      </c>
      <c r="M250" s="7">
        <v>7.92</v>
      </c>
    </row>
    <row r="251" spans="1:13" x14ac:dyDescent="0.25">
      <c r="A251" t="s">
        <v>189</v>
      </c>
      <c r="B251" t="s">
        <v>28</v>
      </c>
      <c r="C251" t="s">
        <v>31</v>
      </c>
      <c r="E251" t="s">
        <v>31</v>
      </c>
      <c r="F251" s="7">
        <v>29.88</v>
      </c>
      <c r="G251" s="7">
        <v>0.49428571428571427</v>
      </c>
      <c r="H251" s="7">
        <v>147.4157142857143</v>
      </c>
      <c r="I251" s="7">
        <v>24.5</v>
      </c>
      <c r="J251" s="7">
        <v>732.05</v>
      </c>
      <c r="K251" s="7">
        <f>G251*$I251</f>
        <v>12.11</v>
      </c>
      <c r="L251" s="7">
        <f>H251*$I251</f>
        <v>3611.6850000000004</v>
      </c>
      <c r="M251" s="7">
        <v>7.92</v>
      </c>
    </row>
    <row r="252" spans="1:13" x14ac:dyDescent="0.25">
      <c r="A252" t="s">
        <v>189</v>
      </c>
      <c r="B252" t="s">
        <v>55</v>
      </c>
      <c r="C252" t="s">
        <v>58</v>
      </c>
      <c r="E252" t="s">
        <v>202</v>
      </c>
      <c r="F252" s="7">
        <v>127.6</v>
      </c>
      <c r="G252" s="7">
        <v>52.368571428571428</v>
      </c>
      <c r="H252" s="7">
        <v>297.27</v>
      </c>
      <c r="I252" s="7">
        <v>12</v>
      </c>
      <c r="J252" s="7">
        <v>1530.61</v>
      </c>
      <c r="K252" s="7">
        <f>G252*$I252</f>
        <v>628.42285714285708</v>
      </c>
      <c r="L252" s="7">
        <f>H252*$I252</f>
        <v>3567.24</v>
      </c>
      <c r="M252" s="7">
        <v>7.92</v>
      </c>
    </row>
    <row r="253" spans="1:13" x14ac:dyDescent="0.25">
      <c r="A253" t="s">
        <v>189</v>
      </c>
      <c r="B253" t="s">
        <v>55</v>
      </c>
      <c r="C253" t="s">
        <v>179</v>
      </c>
      <c r="D253" t="s">
        <v>180</v>
      </c>
      <c r="E253" t="s">
        <v>180</v>
      </c>
      <c r="F253" s="7">
        <v>71.95</v>
      </c>
      <c r="G253" s="7">
        <v>0</v>
      </c>
      <c r="H253" s="7">
        <v>359.75</v>
      </c>
      <c r="I253" s="7">
        <v>5</v>
      </c>
      <c r="J253" s="7">
        <v>359.75</v>
      </c>
      <c r="K253" s="7">
        <f>G253*$I253</f>
        <v>0</v>
      </c>
      <c r="L253" s="7">
        <f>H253*$I253</f>
        <v>1798.75</v>
      </c>
      <c r="M253" s="7">
        <v>7.92</v>
      </c>
    </row>
    <row r="254" spans="1:13" x14ac:dyDescent="0.25">
      <c r="A254" t="s">
        <v>189</v>
      </c>
      <c r="B254" t="s">
        <v>28</v>
      </c>
      <c r="C254" t="s">
        <v>43</v>
      </c>
      <c r="D254" t="s">
        <v>44</v>
      </c>
      <c r="E254" t="s">
        <v>44</v>
      </c>
      <c r="F254" s="7">
        <v>116.89</v>
      </c>
      <c r="G254" s="7">
        <v>37.594285714285711</v>
      </c>
      <c r="H254" s="7">
        <v>251.12428571428569</v>
      </c>
      <c r="I254" s="7">
        <v>5</v>
      </c>
      <c r="J254" s="7">
        <v>584.45000000000005</v>
      </c>
      <c r="K254" s="7">
        <f>G254*$I254</f>
        <v>187.97142857142856</v>
      </c>
      <c r="L254" s="7">
        <f>H254*$I254</f>
        <v>1255.6214285714284</v>
      </c>
      <c r="M254" s="7">
        <v>7.92</v>
      </c>
    </row>
    <row r="255" spans="1:13" x14ac:dyDescent="0.25">
      <c r="A255" t="s">
        <v>189</v>
      </c>
      <c r="B255" t="s">
        <v>10</v>
      </c>
      <c r="C255" t="s">
        <v>11</v>
      </c>
      <c r="E255" t="s">
        <v>11</v>
      </c>
      <c r="F255" s="7">
        <v>299.93</v>
      </c>
      <c r="G255" s="7">
        <v>183.04714285714289</v>
      </c>
      <c r="H255" s="7">
        <v>353.9885714285715</v>
      </c>
      <c r="I255" s="7">
        <v>3.47</v>
      </c>
      <c r="J255" s="7">
        <v>1040</v>
      </c>
      <c r="K255" s="7">
        <f>G255*$I255</f>
        <v>635.17358571428588</v>
      </c>
      <c r="L255" s="7">
        <f>H255*$I255</f>
        <v>1228.3403428571432</v>
      </c>
      <c r="M255" s="7">
        <v>7.92</v>
      </c>
    </row>
    <row r="256" spans="1:13" x14ac:dyDescent="0.25">
      <c r="A256" t="s">
        <v>189</v>
      </c>
      <c r="B256" t="s">
        <v>28</v>
      </c>
      <c r="C256" t="s">
        <v>31</v>
      </c>
      <c r="E256" t="s">
        <v>34</v>
      </c>
      <c r="F256" s="7">
        <v>39.64</v>
      </c>
      <c r="G256" s="7">
        <v>14.65</v>
      </c>
      <c r="H256" s="7">
        <v>74.412857142857149</v>
      </c>
      <c r="I256" s="7">
        <v>15.44</v>
      </c>
      <c r="J256" s="7">
        <v>611.91999999999996</v>
      </c>
      <c r="K256" s="7">
        <f>G256*$I256</f>
        <v>226.196</v>
      </c>
      <c r="L256" s="7">
        <f>H256*$I256</f>
        <v>1148.9345142857144</v>
      </c>
      <c r="M256" s="7">
        <v>7.92</v>
      </c>
    </row>
    <row r="257" spans="1:13" x14ac:dyDescent="0.25">
      <c r="A257" t="s">
        <v>189</v>
      </c>
      <c r="B257" t="s">
        <v>28</v>
      </c>
      <c r="C257" t="s">
        <v>48</v>
      </c>
      <c r="D257" t="s">
        <v>49</v>
      </c>
      <c r="E257" t="s">
        <v>49</v>
      </c>
      <c r="F257" s="7">
        <v>63.85</v>
      </c>
      <c r="G257" s="7">
        <v>25.722857142857141</v>
      </c>
      <c r="H257" s="7">
        <v>122.9071428571429</v>
      </c>
      <c r="I257" s="7">
        <v>5</v>
      </c>
      <c r="J257" s="7">
        <v>319.26</v>
      </c>
      <c r="K257" s="7">
        <f>G257*$I257</f>
        <v>128.6142857142857</v>
      </c>
      <c r="L257" s="7">
        <f>H257*$I257</f>
        <v>614.53571428571445</v>
      </c>
      <c r="M257" s="7">
        <v>7.92</v>
      </c>
    </row>
    <row r="258" spans="1:13" x14ac:dyDescent="0.25">
      <c r="A258" t="s">
        <v>189</v>
      </c>
      <c r="B258" t="s">
        <v>102</v>
      </c>
      <c r="C258" t="s">
        <v>111</v>
      </c>
      <c r="D258" t="s">
        <v>112</v>
      </c>
      <c r="E258" t="s">
        <v>113</v>
      </c>
      <c r="F258" s="7">
        <v>22.69</v>
      </c>
      <c r="G258" s="7">
        <v>0.72571428571428576</v>
      </c>
      <c r="H258" s="7">
        <v>109.8142857142857</v>
      </c>
      <c r="I258" s="7">
        <v>5</v>
      </c>
      <c r="J258" s="7">
        <v>113.44</v>
      </c>
      <c r="K258" s="7">
        <f>G258*$I258</f>
        <v>3.628571428571429</v>
      </c>
      <c r="L258" s="7">
        <f>H258*$I258</f>
        <v>549.07142857142856</v>
      </c>
      <c r="M258" s="7">
        <v>7.92</v>
      </c>
    </row>
    <row r="259" spans="1:13" x14ac:dyDescent="0.25">
      <c r="A259" t="s">
        <v>189</v>
      </c>
      <c r="B259" t="s">
        <v>102</v>
      </c>
      <c r="C259" t="s">
        <v>162</v>
      </c>
      <c r="D259" t="s">
        <v>163</v>
      </c>
      <c r="E259" t="s">
        <v>208</v>
      </c>
      <c r="F259" s="7">
        <v>30.62</v>
      </c>
      <c r="G259" s="7">
        <v>10.624285714285721</v>
      </c>
      <c r="H259" s="7">
        <v>48.061428571428571</v>
      </c>
      <c r="I259" s="7">
        <v>9.93</v>
      </c>
      <c r="J259" s="7">
        <v>303.97000000000003</v>
      </c>
      <c r="K259" s="7">
        <f>G259*$I259</f>
        <v>105.4991571428572</v>
      </c>
      <c r="L259" s="7">
        <f>H259*$I259</f>
        <v>477.24998571428569</v>
      </c>
      <c r="M259" s="7">
        <v>7.92</v>
      </c>
    </row>
    <row r="260" spans="1:13" x14ac:dyDescent="0.25">
      <c r="A260" t="s">
        <v>189</v>
      </c>
      <c r="B260" t="s">
        <v>102</v>
      </c>
      <c r="C260" t="s">
        <v>111</v>
      </c>
      <c r="D260" t="s">
        <v>184</v>
      </c>
      <c r="E260" t="s">
        <v>184</v>
      </c>
      <c r="F260" s="7">
        <v>40.33</v>
      </c>
      <c r="G260" s="7">
        <v>10.91285714285714</v>
      </c>
      <c r="H260" s="7">
        <v>89.064285714285717</v>
      </c>
      <c r="I260" s="7">
        <v>5</v>
      </c>
      <c r="J260" s="7">
        <v>201.67</v>
      </c>
      <c r="K260" s="7">
        <f>G260*$I260</f>
        <v>54.564285714285703</v>
      </c>
      <c r="L260" s="7">
        <f>H260*$I260</f>
        <v>445.32142857142856</v>
      </c>
      <c r="M260" s="7">
        <v>7.92</v>
      </c>
    </row>
    <row r="261" spans="1:13" x14ac:dyDescent="0.25">
      <c r="A261" t="s">
        <v>189</v>
      </c>
      <c r="B261" t="s">
        <v>55</v>
      </c>
      <c r="C261" t="s">
        <v>59</v>
      </c>
      <c r="D261" t="s">
        <v>62</v>
      </c>
      <c r="E261" t="s">
        <v>64</v>
      </c>
      <c r="F261" s="7">
        <v>1.22</v>
      </c>
      <c r="G261" s="7">
        <v>8.5185714285714287</v>
      </c>
      <c r="H261" s="7">
        <v>79.732857142857142</v>
      </c>
      <c r="I261" s="7">
        <v>5</v>
      </c>
      <c r="J261" s="7">
        <v>6.11</v>
      </c>
      <c r="K261" s="7">
        <f>G261*$I261</f>
        <v>42.592857142857142</v>
      </c>
      <c r="L261" s="7">
        <f>H261*$I261</f>
        <v>398.66428571428571</v>
      </c>
      <c r="M261" s="7">
        <v>7.92</v>
      </c>
    </row>
    <row r="262" spans="1:13" x14ac:dyDescent="0.25">
      <c r="A262" t="s">
        <v>189</v>
      </c>
      <c r="B262" t="s">
        <v>80</v>
      </c>
      <c r="C262" t="s">
        <v>93</v>
      </c>
      <c r="D262" t="s">
        <v>94</v>
      </c>
      <c r="E262" t="s">
        <v>94</v>
      </c>
      <c r="F262" s="7">
        <v>27.07</v>
      </c>
      <c r="G262" s="7">
        <v>11.16</v>
      </c>
      <c r="H262" s="7">
        <v>76.454285714285717</v>
      </c>
      <c r="I262" s="7">
        <v>5</v>
      </c>
      <c r="J262" s="7">
        <v>135.33000000000001</v>
      </c>
      <c r="K262" s="7">
        <f>G262*$I262</f>
        <v>55.8</v>
      </c>
      <c r="L262" s="7">
        <f>H262*$I262</f>
        <v>382.2714285714286</v>
      </c>
      <c r="M262" s="7">
        <v>7.92</v>
      </c>
    </row>
    <row r="263" spans="1:13" x14ac:dyDescent="0.25">
      <c r="A263" t="s">
        <v>189</v>
      </c>
      <c r="B263" t="s">
        <v>12</v>
      </c>
      <c r="C263" t="s">
        <v>17</v>
      </c>
      <c r="D263" t="s">
        <v>21</v>
      </c>
      <c r="E263" t="s">
        <v>21</v>
      </c>
      <c r="F263" s="7">
        <v>52.68</v>
      </c>
      <c r="G263" s="7">
        <v>26.035714285714288</v>
      </c>
      <c r="H263" s="7">
        <v>75.84</v>
      </c>
      <c r="I263" s="7">
        <v>5</v>
      </c>
      <c r="J263" s="7">
        <v>263.42</v>
      </c>
      <c r="K263" s="7">
        <f>G263*$I263</f>
        <v>130.17857142857144</v>
      </c>
      <c r="L263" s="7">
        <f>H263*$I263</f>
        <v>379.20000000000005</v>
      </c>
      <c r="M263" s="7">
        <v>7.92</v>
      </c>
    </row>
    <row r="264" spans="1:13" x14ac:dyDescent="0.25">
      <c r="A264" t="s">
        <v>189</v>
      </c>
      <c r="B264" t="s">
        <v>28</v>
      </c>
      <c r="C264" t="s">
        <v>45</v>
      </c>
      <c r="D264" t="s">
        <v>47</v>
      </c>
      <c r="E264" t="s">
        <v>197</v>
      </c>
      <c r="F264" s="7">
        <v>743.99</v>
      </c>
      <c r="G264" s="7">
        <v>0.68285714285714283</v>
      </c>
      <c r="H264" s="7">
        <v>87.094285714285718</v>
      </c>
      <c r="I264" s="7">
        <v>3.97</v>
      </c>
      <c r="J264" s="7">
        <v>2956.31</v>
      </c>
      <c r="K264" s="7">
        <f>G264*$I264</f>
        <v>2.7109428571428573</v>
      </c>
      <c r="L264" s="7">
        <f>H264*$I264</f>
        <v>345.76431428571431</v>
      </c>
      <c r="M264" s="7">
        <v>7.92</v>
      </c>
    </row>
    <row r="265" spans="1:13" x14ac:dyDescent="0.25">
      <c r="A265" t="s">
        <v>189</v>
      </c>
      <c r="B265" t="s">
        <v>12</v>
      </c>
      <c r="C265" t="s">
        <v>15</v>
      </c>
      <c r="E265" t="s">
        <v>16</v>
      </c>
      <c r="F265" s="7">
        <v>16.66</v>
      </c>
      <c r="G265" s="7">
        <v>1.42</v>
      </c>
      <c r="H265" s="7">
        <v>62.452857142857141</v>
      </c>
      <c r="I265" s="7">
        <v>5</v>
      </c>
      <c r="J265" s="7">
        <v>83.29</v>
      </c>
      <c r="K265" s="7">
        <f>G265*$I265</f>
        <v>7.1</v>
      </c>
      <c r="L265" s="7">
        <f>H265*$I265</f>
        <v>312.26428571428573</v>
      </c>
      <c r="M265" s="7">
        <v>7.92</v>
      </c>
    </row>
    <row r="266" spans="1:13" x14ac:dyDescent="0.25">
      <c r="A266" t="s">
        <v>189</v>
      </c>
      <c r="B266" t="s">
        <v>80</v>
      </c>
      <c r="C266" t="s">
        <v>96</v>
      </c>
      <c r="D266" t="s">
        <v>207</v>
      </c>
      <c r="E266" t="s">
        <v>207</v>
      </c>
      <c r="F266" s="7">
        <v>21.92</v>
      </c>
      <c r="G266" s="7">
        <v>0</v>
      </c>
      <c r="H266" s="7">
        <v>58.292857142857137</v>
      </c>
      <c r="I266" s="7">
        <v>5</v>
      </c>
      <c r="J266" s="7">
        <v>109.6</v>
      </c>
      <c r="K266" s="7">
        <f>G266*$I266</f>
        <v>0</v>
      </c>
      <c r="L266" s="7">
        <f>H266*$I266</f>
        <v>291.46428571428567</v>
      </c>
      <c r="M266" s="7">
        <v>7.92</v>
      </c>
    </row>
    <row r="267" spans="1:13" x14ac:dyDescent="0.25">
      <c r="A267" t="s">
        <v>189</v>
      </c>
      <c r="B267" t="s">
        <v>28</v>
      </c>
      <c r="C267" t="s">
        <v>45</v>
      </c>
      <c r="D267" t="s">
        <v>46</v>
      </c>
      <c r="E267" t="s">
        <v>46</v>
      </c>
      <c r="F267" s="7">
        <v>13.01</v>
      </c>
      <c r="G267" s="7">
        <v>1.75</v>
      </c>
      <c r="H267" s="7">
        <v>58.042857142857137</v>
      </c>
      <c r="I267" s="7">
        <v>5</v>
      </c>
      <c r="J267" s="7">
        <v>65.040000000000006</v>
      </c>
      <c r="K267" s="7">
        <f>G267*$I267</f>
        <v>8.75</v>
      </c>
      <c r="L267" s="7">
        <f>H267*$I267</f>
        <v>290.21428571428567</v>
      </c>
      <c r="M267" s="7">
        <v>7.92</v>
      </c>
    </row>
    <row r="268" spans="1:13" x14ac:dyDescent="0.25">
      <c r="A268" t="s">
        <v>189</v>
      </c>
      <c r="B268" t="s">
        <v>28</v>
      </c>
      <c r="C268" t="s">
        <v>150</v>
      </c>
      <c r="E268" t="s">
        <v>150</v>
      </c>
      <c r="F268" s="7">
        <v>17.78</v>
      </c>
      <c r="G268" s="7">
        <v>4.6985714285714284</v>
      </c>
      <c r="H268" s="7">
        <v>48.585714285714282</v>
      </c>
      <c r="I268" s="7">
        <v>5</v>
      </c>
      <c r="J268" s="7">
        <v>88.92</v>
      </c>
      <c r="K268" s="7">
        <f>G268*$I268</f>
        <v>23.49285714285714</v>
      </c>
      <c r="L268" s="7">
        <f>H268*$I268</f>
        <v>242.92857142857142</v>
      </c>
      <c r="M268" s="7">
        <v>7.92</v>
      </c>
    </row>
    <row r="269" spans="1:13" x14ac:dyDescent="0.25">
      <c r="A269" t="s">
        <v>189</v>
      </c>
      <c r="B269" t="s">
        <v>55</v>
      </c>
      <c r="C269" t="s">
        <v>77</v>
      </c>
      <c r="D269" t="s">
        <v>78</v>
      </c>
      <c r="E269" t="s">
        <v>78</v>
      </c>
      <c r="F269" s="7">
        <v>11.99</v>
      </c>
      <c r="G269" s="7">
        <v>0.35714285714285721</v>
      </c>
      <c r="H269" s="7">
        <v>46.588571428571427</v>
      </c>
      <c r="I269" s="7">
        <v>5</v>
      </c>
      <c r="J269" s="7">
        <v>59.93</v>
      </c>
      <c r="K269" s="7">
        <f>G269*$I269</f>
        <v>1.785714285714286</v>
      </c>
      <c r="L269" s="7">
        <f>H269*$I269</f>
        <v>232.94285714285712</v>
      </c>
      <c r="M269" s="7">
        <v>7.92</v>
      </c>
    </row>
    <row r="270" spans="1:13" x14ac:dyDescent="0.25">
      <c r="A270" t="s">
        <v>189</v>
      </c>
      <c r="B270" t="s">
        <v>28</v>
      </c>
      <c r="C270" t="s">
        <v>48</v>
      </c>
      <c r="D270" t="s">
        <v>51</v>
      </c>
      <c r="E270" t="s">
        <v>51</v>
      </c>
      <c r="F270" s="7">
        <v>9.14</v>
      </c>
      <c r="G270" s="7">
        <v>0.50285714285714289</v>
      </c>
      <c r="H270" s="7">
        <v>43.43</v>
      </c>
      <c r="I270" s="7">
        <v>5</v>
      </c>
      <c r="J270" s="7">
        <v>45.69</v>
      </c>
      <c r="K270" s="7">
        <f>G270*$I270</f>
        <v>2.5142857142857142</v>
      </c>
      <c r="L270" s="7">
        <f>H270*$I270</f>
        <v>217.15</v>
      </c>
      <c r="M270" s="7">
        <v>7.92</v>
      </c>
    </row>
    <row r="271" spans="1:13" x14ac:dyDescent="0.25">
      <c r="A271" t="s">
        <v>189</v>
      </c>
      <c r="B271" t="s">
        <v>12</v>
      </c>
      <c r="C271" t="s">
        <v>17</v>
      </c>
      <c r="D271" t="s">
        <v>18</v>
      </c>
      <c r="E271" t="s">
        <v>19</v>
      </c>
      <c r="F271" s="7">
        <v>15.81</v>
      </c>
      <c r="G271" s="7">
        <v>5.6428571428571432</v>
      </c>
      <c r="H271" s="7">
        <v>42.507142857142853</v>
      </c>
      <c r="I271" s="7">
        <v>5</v>
      </c>
      <c r="J271" s="7">
        <v>79.03</v>
      </c>
      <c r="K271" s="7">
        <f>G271*$I271</f>
        <v>28.214285714285715</v>
      </c>
      <c r="L271" s="7">
        <f>H271*$I271</f>
        <v>212.53571428571428</v>
      </c>
      <c r="M271" s="7">
        <v>7.92</v>
      </c>
    </row>
    <row r="272" spans="1:13" x14ac:dyDescent="0.25">
      <c r="A272" t="s">
        <v>189</v>
      </c>
      <c r="B272" t="s">
        <v>55</v>
      </c>
      <c r="C272" t="s">
        <v>72</v>
      </c>
      <c r="D272" t="s">
        <v>74</v>
      </c>
      <c r="E272" t="s">
        <v>74</v>
      </c>
      <c r="F272" s="7">
        <v>17.93</v>
      </c>
      <c r="G272" s="7">
        <v>4.2885714285714283</v>
      </c>
      <c r="H272" s="7">
        <v>38.851428571428571</v>
      </c>
      <c r="I272" s="7">
        <v>5</v>
      </c>
      <c r="J272" s="7">
        <v>89.66</v>
      </c>
      <c r="K272" s="7">
        <f>G272*$I272</f>
        <v>21.442857142857143</v>
      </c>
      <c r="L272" s="7">
        <f>H272*$I272</f>
        <v>194.25714285714287</v>
      </c>
      <c r="M272" s="7">
        <v>7.92</v>
      </c>
    </row>
    <row r="273" spans="1:13" x14ac:dyDescent="0.25">
      <c r="A273" t="s">
        <v>189</v>
      </c>
      <c r="B273" t="s">
        <v>28</v>
      </c>
      <c r="C273" t="s">
        <v>29</v>
      </c>
      <c r="E273" t="s">
        <v>30</v>
      </c>
      <c r="F273" s="7">
        <v>17.68</v>
      </c>
      <c r="G273" s="7">
        <v>5.4457142857142857</v>
      </c>
      <c r="H273" s="7">
        <v>35.857142857142861</v>
      </c>
      <c r="I273" s="7">
        <v>5</v>
      </c>
      <c r="J273" s="7">
        <v>88.39</v>
      </c>
      <c r="K273" s="7">
        <f>G273*$I273</f>
        <v>27.228571428571428</v>
      </c>
      <c r="L273" s="7">
        <f>H273*$I273</f>
        <v>179.28571428571431</v>
      </c>
      <c r="M273" s="7">
        <v>7.92</v>
      </c>
    </row>
    <row r="274" spans="1:13" x14ac:dyDescent="0.25">
      <c r="A274" t="s">
        <v>189</v>
      </c>
      <c r="B274" t="s">
        <v>80</v>
      </c>
      <c r="C274" t="s">
        <v>96</v>
      </c>
      <c r="D274" t="s">
        <v>159</v>
      </c>
      <c r="E274" t="s">
        <v>159</v>
      </c>
      <c r="F274" s="7">
        <v>11.9</v>
      </c>
      <c r="G274" s="7">
        <v>4.0785714285714283</v>
      </c>
      <c r="H274" s="7">
        <v>35.695714285714288</v>
      </c>
      <c r="I274" s="7">
        <v>5</v>
      </c>
      <c r="J274" s="7">
        <v>59.5</v>
      </c>
      <c r="K274" s="7">
        <f>G274*$I274</f>
        <v>20.392857142857142</v>
      </c>
      <c r="L274" s="7">
        <f>H274*$I274</f>
        <v>178.47857142857146</v>
      </c>
      <c r="M274" s="7">
        <v>7.92</v>
      </c>
    </row>
    <row r="275" spans="1:13" x14ac:dyDescent="0.25">
      <c r="A275" t="s">
        <v>189</v>
      </c>
      <c r="B275" t="s">
        <v>12</v>
      </c>
      <c r="C275" t="s">
        <v>17</v>
      </c>
      <c r="D275" t="s">
        <v>23</v>
      </c>
      <c r="E275" t="s">
        <v>23</v>
      </c>
      <c r="F275" s="7">
        <v>6.18</v>
      </c>
      <c r="G275" s="7">
        <v>7.571428571428572E-2</v>
      </c>
      <c r="H275" s="7">
        <v>30.59</v>
      </c>
      <c r="I275" s="7">
        <v>5</v>
      </c>
      <c r="J275" s="7">
        <v>30.89</v>
      </c>
      <c r="K275" s="7">
        <f>G275*$I275</f>
        <v>0.37857142857142861</v>
      </c>
      <c r="L275" s="7">
        <f>H275*$I275</f>
        <v>152.94999999999999</v>
      </c>
      <c r="M275" s="7">
        <v>7.92</v>
      </c>
    </row>
    <row r="276" spans="1:13" x14ac:dyDescent="0.25">
      <c r="A276" t="s">
        <v>189</v>
      </c>
      <c r="B276" t="s">
        <v>102</v>
      </c>
      <c r="C276" t="s">
        <v>111</v>
      </c>
      <c r="D276" t="s">
        <v>209</v>
      </c>
      <c r="E276" t="s">
        <v>110</v>
      </c>
      <c r="F276" s="7">
        <v>3.15</v>
      </c>
      <c r="G276" s="7">
        <v>0</v>
      </c>
      <c r="H276" s="7">
        <v>22.03</v>
      </c>
      <c r="I276" s="7">
        <v>5</v>
      </c>
      <c r="J276" s="7">
        <v>15.73</v>
      </c>
      <c r="K276" s="7">
        <f>G276*$I276</f>
        <v>0</v>
      </c>
      <c r="L276" s="7">
        <f>H276*$I276</f>
        <v>110.15</v>
      </c>
      <c r="M276" s="7">
        <v>7.92</v>
      </c>
    </row>
    <row r="277" spans="1:13" x14ac:dyDescent="0.25">
      <c r="A277" t="s">
        <v>189</v>
      </c>
      <c r="B277" t="s">
        <v>102</v>
      </c>
      <c r="C277" t="s">
        <v>111</v>
      </c>
      <c r="D277" t="s">
        <v>185</v>
      </c>
      <c r="E277" t="s">
        <v>185</v>
      </c>
      <c r="F277" s="7">
        <v>6.58</v>
      </c>
      <c r="G277" s="7">
        <v>0</v>
      </c>
      <c r="H277" s="7">
        <v>20.54</v>
      </c>
      <c r="I277" s="7">
        <v>5</v>
      </c>
      <c r="J277" s="7">
        <v>32.880000000000003</v>
      </c>
      <c r="K277" s="7">
        <f>G277*$I277</f>
        <v>0</v>
      </c>
      <c r="L277" s="7">
        <f>H277*$I277</f>
        <v>102.69999999999999</v>
      </c>
      <c r="M277" s="7">
        <v>7.92</v>
      </c>
    </row>
    <row r="278" spans="1:13" x14ac:dyDescent="0.25">
      <c r="A278" t="s">
        <v>189</v>
      </c>
      <c r="B278" t="s">
        <v>59</v>
      </c>
      <c r="C278" t="s">
        <v>59</v>
      </c>
      <c r="D278" t="s">
        <v>200</v>
      </c>
      <c r="E278" t="s">
        <v>201</v>
      </c>
      <c r="F278" s="7">
        <v>27.92</v>
      </c>
      <c r="G278" s="7">
        <v>0</v>
      </c>
      <c r="H278" s="7">
        <v>25.962857142857139</v>
      </c>
      <c r="I278" s="7">
        <v>3.94</v>
      </c>
      <c r="J278" s="7">
        <v>110.06</v>
      </c>
      <c r="K278" s="7">
        <f>G278*$I278</f>
        <v>0</v>
      </c>
      <c r="L278" s="7">
        <f>H278*$I278</f>
        <v>102.29365714285713</v>
      </c>
      <c r="M278" s="7">
        <v>7.92</v>
      </c>
    </row>
    <row r="279" spans="1:13" x14ac:dyDescent="0.25">
      <c r="A279" t="s">
        <v>189</v>
      </c>
      <c r="B279" t="s">
        <v>102</v>
      </c>
      <c r="C279" t="s">
        <v>111</v>
      </c>
      <c r="D279" t="s">
        <v>209</v>
      </c>
      <c r="E279" t="s">
        <v>209</v>
      </c>
      <c r="F279" s="7">
        <v>3.86</v>
      </c>
      <c r="G279" s="7">
        <v>0</v>
      </c>
      <c r="H279" s="7">
        <v>19.31428571428571</v>
      </c>
      <c r="I279" s="7">
        <v>5</v>
      </c>
      <c r="J279" s="7">
        <v>19.309999999999999</v>
      </c>
      <c r="K279" s="7">
        <f>G279*$I279</f>
        <v>0</v>
      </c>
      <c r="L279" s="7">
        <f>H279*$I279</f>
        <v>96.571428571428555</v>
      </c>
      <c r="M279" s="7">
        <v>7.92</v>
      </c>
    </row>
    <row r="280" spans="1:13" x14ac:dyDescent="0.25">
      <c r="A280" t="s">
        <v>189</v>
      </c>
      <c r="B280" t="s">
        <v>55</v>
      </c>
      <c r="C280" t="s">
        <v>72</v>
      </c>
      <c r="E280" t="s">
        <v>72</v>
      </c>
      <c r="F280" s="7">
        <v>5.5</v>
      </c>
      <c r="G280" s="7">
        <v>0.8828571428571429</v>
      </c>
      <c r="H280" s="7">
        <v>18.89</v>
      </c>
      <c r="I280" s="7">
        <v>5</v>
      </c>
      <c r="J280" s="7">
        <v>27.49</v>
      </c>
      <c r="K280" s="7">
        <f>G280*$I280</f>
        <v>4.4142857142857146</v>
      </c>
      <c r="L280" s="7">
        <f>H280*$I280</f>
        <v>94.45</v>
      </c>
      <c r="M280" s="7">
        <v>7.92</v>
      </c>
    </row>
    <row r="281" spans="1:13" x14ac:dyDescent="0.25">
      <c r="A281" t="s">
        <v>189</v>
      </c>
      <c r="B281" t="s">
        <v>102</v>
      </c>
      <c r="C281" t="s">
        <v>111</v>
      </c>
      <c r="D281" t="s">
        <v>119</v>
      </c>
      <c r="E281" t="s">
        <v>120</v>
      </c>
      <c r="F281" s="7">
        <v>3.66</v>
      </c>
      <c r="G281" s="7">
        <v>0</v>
      </c>
      <c r="H281" s="7">
        <v>18.292857142857141</v>
      </c>
      <c r="I281" s="7">
        <v>5</v>
      </c>
      <c r="J281" s="7">
        <v>18.3</v>
      </c>
      <c r="K281" s="7">
        <f>G281*$I281</f>
        <v>0</v>
      </c>
      <c r="L281" s="7">
        <f>H281*$I281</f>
        <v>91.464285714285708</v>
      </c>
      <c r="M281" s="7">
        <v>7.92</v>
      </c>
    </row>
    <row r="282" spans="1:13" x14ac:dyDescent="0.25">
      <c r="A282" t="s">
        <v>189</v>
      </c>
      <c r="B282" t="s">
        <v>12</v>
      </c>
      <c r="C282" t="s">
        <v>15</v>
      </c>
      <c r="D282" t="s">
        <v>191</v>
      </c>
      <c r="E282" t="s">
        <v>191</v>
      </c>
      <c r="F282" s="7">
        <v>3.05</v>
      </c>
      <c r="G282" s="7">
        <v>0</v>
      </c>
      <c r="H282" s="7">
        <v>15.23571428571428</v>
      </c>
      <c r="I282" s="7">
        <v>5</v>
      </c>
      <c r="J282" s="7">
        <v>15.24</v>
      </c>
      <c r="K282" s="7">
        <f>G282*$I282</f>
        <v>0</v>
      </c>
      <c r="L282" s="7">
        <f>H282*$I282</f>
        <v>76.178571428571402</v>
      </c>
      <c r="M282" s="7">
        <v>7.92</v>
      </c>
    </row>
    <row r="283" spans="1:13" x14ac:dyDescent="0.25">
      <c r="A283" t="s">
        <v>189</v>
      </c>
      <c r="B283" t="s">
        <v>12</v>
      </c>
      <c r="C283" t="s">
        <v>17</v>
      </c>
      <c r="E283" t="s">
        <v>17</v>
      </c>
      <c r="F283" s="7">
        <v>7.78</v>
      </c>
      <c r="G283" s="7">
        <v>2.7</v>
      </c>
      <c r="H283" s="7">
        <v>13.664285714285709</v>
      </c>
      <c r="I283" s="7">
        <v>5</v>
      </c>
      <c r="J283" s="7">
        <v>38.92</v>
      </c>
      <c r="K283" s="7">
        <f>G283*$I283</f>
        <v>13.5</v>
      </c>
      <c r="L283" s="7">
        <f>H283*$I283</f>
        <v>68.321428571428541</v>
      </c>
      <c r="M283" s="7">
        <v>7.92</v>
      </c>
    </row>
    <row r="284" spans="1:13" x14ac:dyDescent="0.25">
      <c r="A284" t="s">
        <v>189</v>
      </c>
      <c r="B284" t="s">
        <v>12</v>
      </c>
      <c r="E284" t="s">
        <v>195</v>
      </c>
      <c r="F284" s="7">
        <v>2.68</v>
      </c>
      <c r="G284" s="7">
        <v>0</v>
      </c>
      <c r="H284" s="7">
        <v>13.41428571428572</v>
      </c>
      <c r="I284" s="7">
        <v>5</v>
      </c>
      <c r="J284" s="7">
        <v>13.42</v>
      </c>
      <c r="K284" s="7">
        <f>G284*$I284</f>
        <v>0</v>
      </c>
      <c r="L284" s="7">
        <f>H284*$I284</f>
        <v>67.071428571428598</v>
      </c>
      <c r="M284" s="7">
        <v>7.92</v>
      </c>
    </row>
    <row r="285" spans="1:13" x14ac:dyDescent="0.25">
      <c r="A285" t="s">
        <v>189</v>
      </c>
      <c r="B285" t="s">
        <v>80</v>
      </c>
      <c r="C285" t="s">
        <v>86</v>
      </c>
      <c r="D285" t="s">
        <v>90</v>
      </c>
      <c r="E285" t="s">
        <v>91</v>
      </c>
      <c r="F285" s="7">
        <v>3.59</v>
      </c>
      <c r="G285" s="7">
        <v>0.3914285714285714</v>
      </c>
      <c r="H285" s="7">
        <v>13.032857142857139</v>
      </c>
      <c r="I285" s="7">
        <v>5</v>
      </c>
      <c r="J285" s="7">
        <v>17.93</v>
      </c>
      <c r="K285" s="7">
        <f>G285*$I285</f>
        <v>1.9571428571428571</v>
      </c>
      <c r="L285" s="7">
        <f>H285*$I285</f>
        <v>65.164285714285697</v>
      </c>
      <c r="M285" s="7">
        <v>7.92</v>
      </c>
    </row>
    <row r="286" spans="1:13" x14ac:dyDescent="0.25">
      <c r="A286" t="s">
        <v>189</v>
      </c>
      <c r="B286" t="s">
        <v>12</v>
      </c>
      <c r="C286" t="s">
        <v>17</v>
      </c>
      <c r="D286" t="s">
        <v>21</v>
      </c>
      <c r="E286" t="s">
        <v>22</v>
      </c>
      <c r="F286" s="7">
        <v>5.75</v>
      </c>
      <c r="G286" s="7">
        <v>1.3542857142857141</v>
      </c>
      <c r="H286" s="7">
        <v>12.12857142857143</v>
      </c>
      <c r="I286" s="7">
        <v>5</v>
      </c>
      <c r="J286" s="7">
        <v>28.76</v>
      </c>
      <c r="K286" s="7">
        <f>G286*$I286</f>
        <v>6.7714285714285705</v>
      </c>
      <c r="L286" s="7">
        <f>H286*$I286</f>
        <v>60.642857142857153</v>
      </c>
      <c r="M286" s="7">
        <v>7.92</v>
      </c>
    </row>
    <row r="287" spans="1:13" x14ac:dyDescent="0.25">
      <c r="A287" t="s">
        <v>189</v>
      </c>
      <c r="B287" t="s">
        <v>137</v>
      </c>
      <c r="C287" t="s">
        <v>138</v>
      </c>
      <c r="D287" t="s">
        <v>211</v>
      </c>
      <c r="E287" t="s">
        <v>211</v>
      </c>
      <c r="F287" s="7">
        <v>7.28</v>
      </c>
      <c r="G287" s="7">
        <v>3.7914285714285709</v>
      </c>
      <c r="H287" s="7">
        <v>11.882857142857141</v>
      </c>
      <c r="I287" s="7">
        <v>5</v>
      </c>
      <c r="J287" s="7">
        <v>36.380000000000003</v>
      </c>
      <c r="K287" s="7">
        <f>G287*$I287</f>
        <v>18.957142857142856</v>
      </c>
      <c r="L287" s="7">
        <f>H287*$I287</f>
        <v>59.414285714285704</v>
      </c>
      <c r="M287" s="7">
        <v>7.92</v>
      </c>
    </row>
    <row r="288" spans="1:13" x14ac:dyDescent="0.25">
      <c r="A288" t="s">
        <v>189</v>
      </c>
      <c r="B288" t="s">
        <v>12</v>
      </c>
      <c r="C288" t="s">
        <v>17</v>
      </c>
      <c r="D288" t="s">
        <v>23</v>
      </c>
      <c r="E288" t="s">
        <v>24</v>
      </c>
      <c r="F288" s="7">
        <v>4.7300000000000004</v>
      </c>
      <c r="G288" s="7">
        <v>1.162857142857143</v>
      </c>
      <c r="H288" s="7">
        <v>11.181428571428571</v>
      </c>
      <c r="I288" s="7">
        <v>5</v>
      </c>
      <c r="J288" s="7">
        <v>23.67</v>
      </c>
      <c r="K288" s="7">
        <f>G288*$I288</f>
        <v>5.8142857142857149</v>
      </c>
      <c r="L288" s="7">
        <f>H288*$I288</f>
        <v>55.907142857142851</v>
      </c>
      <c r="M288" s="7">
        <v>7.92</v>
      </c>
    </row>
    <row r="289" spans="1:13" x14ac:dyDescent="0.25">
      <c r="A289" t="s">
        <v>189</v>
      </c>
      <c r="B289" t="s">
        <v>55</v>
      </c>
      <c r="C289" t="s">
        <v>59</v>
      </c>
      <c r="D289" t="s">
        <v>67</v>
      </c>
      <c r="E289" t="s">
        <v>67</v>
      </c>
      <c r="F289" s="7">
        <v>2.11</v>
      </c>
      <c r="G289" s="7">
        <v>0</v>
      </c>
      <c r="H289" s="7">
        <v>10.542857142857139</v>
      </c>
      <c r="I289" s="7">
        <v>5</v>
      </c>
      <c r="J289" s="7">
        <v>10.54</v>
      </c>
      <c r="K289" s="7">
        <f>G289*$I289</f>
        <v>0</v>
      </c>
      <c r="L289" s="7">
        <f>H289*$I289</f>
        <v>52.714285714285694</v>
      </c>
      <c r="M289" s="7">
        <v>7.92</v>
      </c>
    </row>
    <row r="290" spans="1:13" x14ac:dyDescent="0.25">
      <c r="A290" t="s">
        <v>189</v>
      </c>
      <c r="B290" t="s">
        <v>12</v>
      </c>
      <c r="C290" t="s">
        <v>15</v>
      </c>
      <c r="D290" t="s">
        <v>145</v>
      </c>
      <c r="E290" t="s">
        <v>145</v>
      </c>
      <c r="F290" s="7">
        <v>2.0699999999999998</v>
      </c>
      <c r="G290" s="7">
        <v>0</v>
      </c>
      <c r="H290" s="7">
        <v>10.328571428571429</v>
      </c>
      <c r="I290" s="7">
        <v>5</v>
      </c>
      <c r="J290" s="7">
        <v>10.33</v>
      </c>
      <c r="K290" s="7">
        <f>G290*$I290</f>
        <v>0</v>
      </c>
      <c r="L290" s="7">
        <f>H290*$I290</f>
        <v>51.642857142857146</v>
      </c>
      <c r="M290" s="7">
        <v>7.92</v>
      </c>
    </row>
    <row r="291" spans="1:13" x14ac:dyDescent="0.25">
      <c r="A291" t="s">
        <v>189</v>
      </c>
      <c r="B291" t="s">
        <v>80</v>
      </c>
      <c r="C291" t="s">
        <v>82</v>
      </c>
      <c r="D291" t="s">
        <v>85</v>
      </c>
      <c r="E291" t="s">
        <v>85</v>
      </c>
      <c r="F291" s="7">
        <v>2.2400000000000002</v>
      </c>
      <c r="G291" s="7">
        <v>0.5842857142857143</v>
      </c>
      <c r="H291" s="7">
        <v>8.3757142857142863</v>
      </c>
      <c r="I291" s="7">
        <v>5</v>
      </c>
      <c r="J291" s="7">
        <v>11.19</v>
      </c>
      <c r="K291" s="7">
        <f>G291*$I291</f>
        <v>2.9214285714285717</v>
      </c>
      <c r="L291" s="7">
        <f>H291*$I291</f>
        <v>41.878571428571433</v>
      </c>
      <c r="M291" s="7">
        <v>7.92</v>
      </c>
    </row>
    <row r="292" spans="1:13" x14ac:dyDescent="0.25">
      <c r="A292" t="s">
        <v>189</v>
      </c>
      <c r="B292" t="s">
        <v>102</v>
      </c>
      <c r="C292" t="s">
        <v>125</v>
      </c>
      <c r="D292" t="s">
        <v>126</v>
      </c>
      <c r="E292" t="s">
        <v>127</v>
      </c>
      <c r="F292" s="7">
        <v>1.84</v>
      </c>
      <c r="G292" s="7">
        <v>0.35571428571428582</v>
      </c>
      <c r="H292" s="7">
        <v>7.7771428571428576</v>
      </c>
      <c r="I292" s="7">
        <v>5</v>
      </c>
      <c r="J292" s="7">
        <v>9.1999999999999993</v>
      </c>
      <c r="K292" s="7">
        <f>G292*$I292</f>
        <v>1.7785714285714291</v>
      </c>
      <c r="L292" s="7">
        <f>H292*$I292</f>
        <v>38.885714285714286</v>
      </c>
      <c r="M292" s="7">
        <v>7.92</v>
      </c>
    </row>
    <row r="293" spans="1:13" x14ac:dyDescent="0.25">
      <c r="A293" t="s">
        <v>189</v>
      </c>
      <c r="B293" t="s">
        <v>10</v>
      </c>
      <c r="C293" t="s">
        <v>190</v>
      </c>
      <c r="E293" t="s">
        <v>190</v>
      </c>
      <c r="F293" s="7">
        <v>2.59</v>
      </c>
      <c r="G293" s="7">
        <v>0.70714285714285718</v>
      </c>
      <c r="H293" s="7">
        <v>7.5585714285714287</v>
      </c>
      <c r="I293" s="7">
        <v>5</v>
      </c>
      <c r="J293" s="7">
        <v>12.95</v>
      </c>
      <c r="K293" s="7">
        <f>G293*$I293</f>
        <v>3.535714285714286</v>
      </c>
      <c r="L293" s="7">
        <f>H293*$I293</f>
        <v>37.792857142857144</v>
      </c>
      <c r="M293" s="7">
        <v>7.92</v>
      </c>
    </row>
    <row r="294" spans="1:13" x14ac:dyDescent="0.25">
      <c r="A294" t="s">
        <v>189</v>
      </c>
      <c r="B294" t="s">
        <v>28</v>
      </c>
      <c r="C294" t="s">
        <v>48</v>
      </c>
      <c r="D294" t="s">
        <v>52</v>
      </c>
      <c r="E294" t="s">
        <v>52</v>
      </c>
      <c r="F294" s="7">
        <v>2.12</v>
      </c>
      <c r="G294" s="7">
        <v>0.64857142857142858</v>
      </c>
      <c r="H294" s="7">
        <v>7.3642857142857148</v>
      </c>
      <c r="I294" s="7">
        <v>5</v>
      </c>
      <c r="J294" s="7">
        <v>10.61</v>
      </c>
      <c r="K294" s="7">
        <f>G294*$I294</f>
        <v>3.2428571428571429</v>
      </c>
      <c r="L294" s="7">
        <f>H294*$I294</f>
        <v>36.821428571428577</v>
      </c>
      <c r="M294" s="7">
        <v>7.92</v>
      </c>
    </row>
    <row r="295" spans="1:13" x14ac:dyDescent="0.25">
      <c r="A295" t="s">
        <v>189</v>
      </c>
      <c r="B295" t="s">
        <v>55</v>
      </c>
      <c r="C295" t="s">
        <v>59</v>
      </c>
      <c r="D295" t="s">
        <v>62</v>
      </c>
      <c r="E295" t="s">
        <v>65</v>
      </c>
      <c r="F295" s="7">
        <v>4.33</v>
      </c>
      <c r="G295" s="7">
        <v>0</v>
      </c>
      <c r="H295" s="7">
        <v>6.1142857142857148</v>
      </c>
      <c r="I295" s="7">
        <v>5</v>
      </c>
      <c r="J295" s="7">
        <v>21.64</v>
      </c>
      <c r="K295" s="7">
        <f>G295*$I295</f>
        <v>0</v>
      </c>
      <c r="L295" s="7">
        <f>H295*$I295</f>
        <v>30.571428571428573</v>
      </c>
      <c r="M295" s="7">
        <v>7.92</v>
      </c>
    </row>
    <row r="296" spans="1:13" x14ac:dyDescent="0.25">
      <c r="A296" t="s">
        <v>189</v>
      </c>
      <c r="B296" t="s">
        <v>80</v>
      </c>
      <c r="C296" t="s">
        <v>86</v>
      </c>
      <c r="D296" t="s">
        <v>205</v>
      </c>
      <c r="E296" t="s">
        <v>206</v>
      </c>
      <c r="F296" s="7">
        <v>2.2599999999999998</v>
      </c>
      <c r="G296" s="7">
        <v>1.0757142857142861</v>
      </c>
      <c r="H296" s="7">
        <v>5.9142857142857137</v>
      </c>
      <c r="I296" s="7">
        <v>5</v>
      </c>
      <c r="J296" s="7">
        <v>11.3</v>
      </c>
      <c r="K296" s="7">
        <f>G296*$I296</f>
        <v>5.3785714285714299</v>
      </c>
      <c r="L296" s="7">
        <f>H296*$I296</f>
        <v>29.571428571428569</v>
      </c>
      <c r="M296" s="7">
        <v>7.92</v>
      </c>
    </row>
    <row r="297" spans="1:13" x14ac:dyDescent="0.25">
      <c r="A297" t="s">
        <v>189</v>
      </c>
      <c r="B297" t="s">
        <v>28</v>
      </c>
      <c r="C297" t="s">
        <v>48</v>
      </c>
      <c r="D297" t="s">
        <v>199</v>
      </c>
      <c r="E297" t="s">
        <v>199</v>
      </c>
      <c r="F297" s="7">
        <v>1.17</v>
      </c>
      <c r="G297" s="7">
        <v>0</v>
      </c>
      <c r="H297" s="7">
        <v>5.8285714285714283</v>
      </c>
      <c r="I297" s="7">
        <v>5</v>
      </c>
      <c r="J297" s="7">
        <v>5.83</v>
      </c>
      <c r="K297" s="7">
        <f>G297*$I297</f>
        <v>0</v>
      </c>
      <c r="L297" s="7">
        <f>H297*$I297</f>
        <v>29.142857142857142</v>
      </c>
      <c r="M297" s="7">
        <v>7.92</v>
      </c>
    </row>
    <row r="298" spans="1:13" x14ac:dyDescent="0.25">
      <c r="A298" t="s">
        <v>189</v>
      </c>
      <c r="B298" t="s">
        <v>80</v>
      </c>
      <c r="C298" t="s">
        <v>81</v>
      </c>
      <c r="E298" t="s">
        <v>81</v>
      </c>
      <c r="F298" s="7">
        <v>1.64</v>
      </c>
      <c r="G298" s="7">
        <v>0.52285714285714291</v>
      </c>
      <c r="H298" s="7">
        <v>5.5857142857142863</v>
      </c>
      <c r="I298" s="7">
        <v>5</v>
      </c>
      <c r="J298" s="7">
        <v>8.1999999999999993</v>
      </c>
      <c r="K298" s="7">
        <f>G298*$I298</f>
        <v>2.6142857142857148</v>
      </c>
      <c r="L298" s="7">
        <f>H298*$I298</f>
        <v>27.928571428571431</v>
      </c>
      <c r="M298" s="7">
        <v>7.92</v>
      </c>
    </row>
    <row r="299" spans="1:13" x14ac:dyDescent="0.25">
      <c r="A299" t="s">
        <v>189</v>
      </c>
      <c r="B299" t="s">
        <v>12</v>
      </c>
      <c r="C299" t="s">
        <v>17</v>
      </c>
      <c r="D299" t="s">
        <v>18</v>
      </c>
      <c r="E299" t="s">
        <v>20</v>
      </c>
      <c r="F299" s="7">
        <v>1.82</v>
      </c>
      <c r="G299" s="7">
        <v>0.77571428571428569</v>
      </c>
      <c r="H299" s="7">
        <v>5.2357142857142858</v>
      </c>
      <c r="I299" s="7">
        <v>5</v>
      </c>
      <c r="J299" s="7">
        <v>9.11</v>
      </c>
      <c r="K299" s="7">
        <f>G299*$I299</f>
        <v>3.8785714285714286</v>
      </c>
      <c r="L299" s="7">
        <f>H299*$I299</f>
        <v>26.178571428571431</v>
      </c>
      <c r="M299" s="7">
        <v>7.92</v>
      </c>
    </row>
    <row r="300" spans="1:13" x14ac:dyDescent="0.25">
      <c r="A300" t="s">
        <v>189</v>
      </c>
      <c r="B300" t="s">
        <v>80</v>
      </c>
      <c r="C300" t="s">
        <v>82</v>
      </c>
      <c r="E300" t="s">
        <v>82</v>
      </c>
      <c r="F300" s="7">
        <v>0.79</v>
      </c>
      <c r="G300" s="7">
        <v>0</v>
      </c>
      <c r="H300" s="7">
        <v>4.7228571428571424</v>
      </c>
      <c r="I300" s="7">
        <v>5</v>
      </c>
      <c r="J300" s="7">
        <v>3.94</v>
      </c>
      <c r="K300" s="7">
        <f>G300*$I300</f>
        <v>0</v>
      </c>
      <c r="L300" s="7">
        <f>H300*$I300</f>
        <v>23.614285714285714</v>
      </c>
      <c r="M300" s="7">
        <v>7.92</v>
      </c>
    </row>
    <row r="301" spans="1:13" x14ac:dyDescent="0.25">
      <c r="A301" t="s">
        <v>189</v>
      </c>
      <c r="B301" t="s">
        <v>102</v>
      </c>
      <c r="C301" t="s">
        <v>125</v>
      </c>
      <c r="D301" t="s">
        <v>130</v>
      </c>
      <c r="E301" t="s">
        <v>168</v>
      </c>
      <c r="F301" s="7">
        <v>0.93</v>
      </c>
      <c r="G301" s="7">
        <v>0</v>
      </c>
      <c r="H301" s="7">
        <v>4.6571428571428566</v>
      </c>
      <c r="I301" s="7">
        <v>5</v>
      </c>
      <c r="J301" s="7">
        <v>4.66</v>
      </c>
      <c r="K301" s="7">
        <f>G301*$I301</f>
        <v>0</v>
      </c>
      <c r="L301" s="7">
        <f>H301*$I301</f>
        <v>23.285714285714285</v>
      </c>
      <c r="M301" s="7">
        <v>7.92</v>
      </c>
    </row>
    <row r="302" spans="1:13" x14ac:dyDescent="0.25">
      <c r="A302" t="s">
        <v>189</v>
      </c>
      <c r="B302" t="s">
        <v>102</v>
      </c>
      <c r="C302" t="s">
        <v>111</v>
      </c>
      <c r="E302" t="s">
        <v>111</v>
      </c>
      <c r="F302" s="7">
        <v>1.44</v>
      </c>
      <c r="G302" s="7">
        <v>0.56857142857142862</v>
      </c>
      <c r="H302" s="7">
        <v>4.6114285714285712</v>
      </c>
      <c r="I302" s="7">
        <v>5</v>
      </c>
      <c r="J302" s="7">
        <v>7.19</v>
      </c>
      <c r="K302" s="7">
        <f>G302*$I302</f>
        <v>2.842857142857143</v>
      </c>
      <c r="L302" s="7">
        <f>H302*$I302</f>
        <v>23.057142857142857</v>
      </c>
      <c r="M302" s="7">
        <v>7.92</v>
      </c>
    </row>
    <row r="303" spans="1:13" x14ac:dyDescent="0.25">
      <c r="A303" t="s">
        <v>189</v>
      </c>
      <c r="B303" t="s">
        <v>12</v>
      </c>
      <c r="C303" t="s">
        <v>174</v>
      </c>
      <c r="E303" t="s">
        <v>174</v>
      </c>
      <c r="F303" s="7">
        <v>0.61</v>
      </c>
      <c r="G303" s="7">
        <v>0</v>
      </c>
      <c r="H303" s="7">
        <v>4.28</v>
      </c>
      <c r="I303" s="7">
        <v>5</v>
      </c>
      <c r="J303" s="7">
        <v>3.05</v>
      </c>
      <c r="K303" s="7">
        <f>G303*$I303</f>
        <v>0</v>
      </c>
      <c r="L303" s="7">
        <f>H303*$I303</f>
        <v>21.400000000000002</v>
      </c>
      <c r="M303" s="7">
        <v>7.92</v>
      </c>
    </row>
    <row r="304" spans="1:13" x14ac:dyDescent="0.25">
      <c r="A304" t="s">
        <v>189</v>
      </c>
      <c r="B304" t="s">
        <v>55</v>
      </c>
      <c r="C304" t="s">
        <v>56</v>
      </c>
      <c r="D304" t="s">
        <v>57</v>
      </c>
      <c r="E304" t="s">
        <v>57</v>
      </c>
      <c r="F304" s="7">
        <v>1.05</v>
      </c>
      <c r="G304" s="7">
        <v>0.25571428571428573</v>
      </c>
      <c r="H304" s="7">
        <v>4.2057142857142864</v>
      </c>
      <c r="I304" s="7">
        <v>5</v>
      </c>
      <c r="J304" s="7">
        <v>5.23</v>
      </c>
      <c r="K304" s="7">
        <f>G304*$I304</f>
        <v>1.2785714285714287</v>
      </c>
      <c r="L304" s="7">
        <f>H304*$I304</f>
        <v>21.028571428571432</v>
      </c>
      <c r="M304" s="7">
        <v>7.92</v>
      </c>
    </row>
    <row r="305" spans="1:13" x14ac:dyDescent="0.25">
      <c r="A305" t="s">
        <v>189</v>
      </c>
      <c r="B305" t="s">
        <v>55</v>
      </c>
      <c r="C305" t="s">
        <v>59</v>
      </c>
      <c r="E305" t="s">
        <v>59</v>
      </c>
      <c r="F305" s="7">
        <v>1.66</v>
      </c>
      <c r="G305" s="7">
        <v>0.53142857142857147</v>
      </c>
      <c r="H305" s="7">
        <v>3.7357142857142862</v>
      </c>
      <c r="I305" s="7">
        <v>5</v>
      </c>
      <c r="J305" s="7">
        <v>8.32</v>
      </c>
      <c r="K305" s="7">
        <f>G305*$I305</f>
        <v>2.6571428571428575</v>
      </c>
      <c r="L305" s="7">
        <f>H305*$I305</f>
        <v>18.678571428571431</v>
      </c>
      <c r="M305" s="7">
        <v>7.92</v>
      </c>
    </row>
    <row r="306" spans="1:13" x14ac:dyDescent="0.25">
      <c r="A306" t="s">
        <v>189</v>
      </c>
      <c r="B306" t="s">
        <v>12</v>
      </c>
      <c r="C306" t="s">
        <v>17</v>
      </c>
      <c r="D306" t="s">
        <v>25</v>
      </c>
      <c r="E306" t="s">
        <v>25</v>
      </c>
      <c r="F306" s="7">
        <v>1.0900000000000001</v>
      </c>
      <c r="G306" s="7">
        <v>0.3457142857142857</v>
      </c>
      <c r="H306" s="7">
        <v>3.7</v>
      </c>
      <c r="I306" s="7">
        <v>5</v>
      </c>
      <c r="J306" s="7">
        <v>5.43</v>
      </c>
      <c r="K306" s="7">
        <f>G306*$I306</f>
        <v>1.7285714285714284</v>
      </c>
      <c r="L306" s="7">
        <f>H306*$I306</f>
        <v>18.5</v>
      </c>
      <c r="M306" s="7">
        <v>7.92</v>
      </c>
    </row>
    <row r="307" spans="1:13" x14ac:dyDescent="0.25">
      <c r="A307" t="s">
        <v>189</v>
      </c>
      <c r="B307" t="s">
        <v>12</v>
      </c>
      <c r="C307" t="s">
        <v>17</v>
      </c>
      <c r="D307" t="s">
        <v>147</v>
      </c>
      <c r="E307" t="s">
        <v>147</v>
      </c>
      <c r="F307" s="7">
        <v>0.69</v>
      </c>
      <c r="G307" s="7">
        <v>0</v>
      </c>
      <c r="H307" s="7">
        <v>3.4571428571428569</v>
      </c>
      <c r="I307" s="7">
        <v>5</v>
      </c>
      <c r="J307" s="7">
        <v>3.46</v>
      </c>
      <c r="K307" s="7">
        <f>G307*$I307</f>
        <v>0</v>
      </c>
      <c r="L307" s="7">
        <f>H307*$I307</f>
        <v>17.285714285714285</v>
      </c>
      <c r="M307" s="7">
        <v>7.92</v>
      </c>
    </row>
    <row r="308" spans="1:13" x14ac:dyDescent="0.25">
      <c r="A308" t="s">
        <v>189</v>
      </c>
      <c r="B308" t="s">
        <v>12</v>
      </c>
      <c r="C308" t="s">
        <v>15</v>
      </c>
      <c r="E308" t="s">
        <v>15</v>
      </c>
      <c r="F308" s="7">
        <v>0.94</v>
      </c>
      <c r="G308" s="7">
        <v>0.16857142857142859</v>
      </c>
      <c r="H308" s="7">
        <v>3.2114285714285722</v>
      </c>
      <c r="I308" s="7">
        <v>5</v>
      </c>
      <c r="J308" s="7">
        <v>4.6900000000000004</v>
      </c>
      <c r="K308" s="7">
        <f>G308*$I308</f>
        <v>0.84285714285714297</v>
      </c>
      <c r="L308" s="7">
        <f>H308*$I308</f>
        <v>16.05714285714286</v>
      </c>
      <c r="M308" s="7">
        <v>7.92</v>
      </c>
    </row>
    <row r="309" spans="1:13" x14ac:dyDescent="0.25">
      <c r="A309" t="s">
        <v>189</v>
      </c>
      <c r="B309" t="s">
        <v>55</v>
      </c>
      <c r="C309" t="s">
        <v>72</v>
      </c>
      <c r="D309" t="s">
        <v>75</v>
      </c>
      <c r="E309" t="s">
        <v>76</v>
      </c>
      <c r="F309" s="7">
        <v>0.51</v>
      </c>
      <c r="G309" s="7">
        <v>0</v>
      </c>
      <c r="H309" s="7">
        <v>2.5499999999999998</v>
      </c>
      <c r="I309" s="7">
        <v>5</v>
      </c>
      <c r="J309" s="7">
        <v>2.5499999999999998</v>
      </c>
      <c r="K309" s="7">
        <f>G309*$I309</f>
        <v>0</v>
      </c>
      <c r="L309" s="7">
        <f>H309*$I309</f>
        <v>12.75</v>
      </c>
      <c r="M309" s="7">
        <v>7.92</v>
      </c>
    </row>
    <row r="310" spans="1:13" x14ac:dyDescent="0.25">
      <c r="A310" t="s">
        <v>189</v>
      </c>
      <c r="B310" t="s">
        <v>28</v>
      </c>
      <c r="C310" t="s">
        <v>48</v>
      </c>
      <c r="D310" t="s">
        <v>198</v>
      </c>
      <c r="E310" t="s">
        <v>198</v>
      </c>
      <c r="F310" s="7">
        <v>0.47</v>
      </c>
      <c r="G310" s="7">
        <v>0</v>
      </c>
      <c r="H310" s="7">
        <v>2.3357142857142859</v>
      </c>
      <c r="I310" s="7">
        <v>5</v>
      </c>
      <c r="J310" s="7">
        <v>2.34</v>
      </c>
      <c r="K310" s="7">
        <f>G310*$I310</f>
        <v>0</v>
      </c>
      <c r="L310" s="7">
        <f>H310*$I310</f>
        <v>11.678571428571429</v>
      </c>
      <c r="M310" s="7">
        <v>7.92</v>
      </c>
    </row>
    <row r="311" spans="1:13" x14ac:dyDescent="0.25">
      <c r="A311" t="s">
        <v>189</v>
      </c>
      <c r="B311" t="s">
        <v>79</v>
      </c>
      <c r="E311" t="s">
        <v>79</v>
      </c>
      <c r="F311" s="7">
        <v>0.39</v>
      </c>
      <c r="G311" s="7">
        <v>7.1428571428571444E-3</v>
      </c>
      <c r="H311" s="7">
        <v>1.9357142857142859</v>
      </c>
      <c r="I311" s="7">
        <v>5</v>
      </c>
      <c r="J311" s="7">
        <v>1.97</v>
      </c>
      <c r="K311" s="7">
        <f>G311*$I311</f>
        <v>3.5714285714285719E-2</v>
      </c>
      <c r="L311" s="7">
        <f>H311*$I311</f>
        <v>9.6785714285714306</v>
      </c>
      <c r="M311" s="7">
        <v>7.92</v>
      </c>
    </row>
    <row r="312" spans="1:13" x14ac:dyDescent="0.25">
      <c r="A312" t="s">
        <v>189</v>
      </c>
      <c r="B312" t="s">
        <v>204</v>
      </c>
      <c r="E312" t="s">
        <v>204</v>
      </c>
      <c r="F312" s="7">
        <v>0.38</v>
      </c>
      <c r="G312" s="7">
        <v>0</v>
      </c>
      <c r="H312" s="7">
        <v>1.9</v>
      </c>
      <c r="I312" s="7">
        <v>5</v>
      </c>
      <c r="J312" s="7">
        <v>1.9</v>
      </c>
      <c r="K312" s="7">
        <f>G312*$I312</f>
        <v>0</v>
      </c>
      <c r="L312" s="7">
        <f>H312*$I312</f>
        <v>9.5</v>
      </c>
      <c r="M312" s="7">
        <v>7.92</v>
      </c>
    </row>
    <row r="313" spans="1:13" x14ac:dyDescent="0.25">
      <c r="A313" t="s">
        <v>189</v>
      </c>
      <c r="B313" t="s">
        <v>28</v>
      </c>
      <c r="C313" t="s">
        <v>48</v>
      </c>
      <c r="E313" t="s">
        <v>48</v>
      </c>
      <c r="F313" s="7">
        <v>0.56999999999999995</v>
      </c>
      <c r="G313" s="7">
        <v>0.1414285714285714</v>
      </c>
      <c r="H313" s="7">
        <v>1.8257142857142861</v>
      </c>
      <c r="I313" s="7">
        <v>5</v>
      </c>
      <c r="J313" s="7">
        <v>2.87</v>
      </c>
      <c r="K313" s="7">
        <f>G313*$I313</f>
        <v>0.70714285714285707</v>
      </c>
      <c r="L313" s="7">
        <f>H313*$I313</f>
        <v>9.1285714285714299</v>
      </c>
      <c r="M313" s="7">
        <v>7.92</v>
      </c>
    </row>
    <row r="314" spans="1:13" x14ac:dyDescent="0.25">
      <c r="A314" t="s">
        <v>189</v>
      </c>
      <c r="B314" t="s">
        <v>203</v>
      </c>
      <c r="E314" t="s">
        <v>203</v>
      </c>
      <c r="F314" s="7">
        <v>0.3</v>
      </c>
      <c r="G314" s="7">
        <v>0</v>
      </c>
      <c r="H314" s="7">
        <v>1.8171428571428569</v>
      </c>
      <c r="I314" s="7">
        <v>5</v>
      </c>
      <c r="J314" s="7">
        <v>1.51</v>
      </c>
      <c r="K314" s="7">
        <f>G314*$I314</f>
        <v>0</v>
      </c>
      <c r="L314" s="7">
        <f>H314*$I314</f>
        <v>9.0857142857142854</v>
      </c>
      <c r="M314" s="7">
        <v>7.92</v>
      </c>
    </row>
    <row r="315" spans="1:13" x14ac:dyDescent="0.25">
      <c r="A315" t="s">
        <v>189</v>
      </c>
      <c r="B315" t="s">
        <v>55</v>
      </c>
      <c r="E315" t="s">
        <v>55</v>
      </c>
      <c r="F315" s="7">
        <v>1.1000000000000001</v>
      </c>
      <c r="G315" s="7">
        <v>0</v>
      </c>
      <c r="H315" s="7">
        <v>1.6542857142857139</v>
      </c>
      <c r="I315" s="7">
        <v>5</v>
      </c>
      <c r="J315" s="7">
        <v>5.5</v>
      </c>
      <c r="K315" s="7">
        <f>G315*$I315</f>
        <v>0</v>
      </c>
      <c r="L315" s="7">
        <f>H315*$I315</f>
        <v>8.2714285714285687</v>
      </c>
      <c r="M315" s="7">
        <v>7.92</v>
      </c>
    </row>
    <row r="316" spans="1:13" x14ac:dyDescent="0.25">
      <c r="A316" t="s">
        <v>189</v>
      </c>
      <c r="B316" t="s">
        <v>12</v>
      </c>
      <c r="C316" t="s">
        <v>192</v>
      </c>
      <c r="D316" t="s">
        <v>193</v>
      </c>
      <c r="E316" t="s">
        <v>194</v>
      </c>
      <c r="F316" s="7">
        <v>0.31</v>
      </c>
      <c r="G316" s="7">
        <v>0</v>
      </c>
      <c r="H316" s="7">
        <v>1.5714285714285721</v>
      </c>
      <c r="I316" s="7">
        <v>5</v>
      </c>
      <c r="J316" s="7">
        <v>1.57</v>
      </c>
      <c r="K316" s="7">
        <f>G316*$I316</f>
        <v>0</v>
      </c>
      <c r="L316" s="7">
        <f>H316*$I316</f>
        <v>7.8571428571428603</v>
      </c>
      <c r="M316" s="7">
        <v>7.92</v>
      </c>
    </row>
    <row r="317" spans="1:13" x14ac:dyDescent="0.25">
      <c r="A317" t="s">
        <v>189</v>
      </c>
      <c r="B317" t="s">
        <v>28</v>
      </c>
      <c r="C317" t="s">
        <v>151</v>
      </c>
      <c r="E317" t="s">
        <v>151</v>
      </c>
      <c r="F317" s="7">
        <v>0.31</v>
      </c>
      <c r="G317" s="7">
        <v>0</v>
      </c>
      <c r="H317" s="7">
        <v>1.55</v>
      </c>
      <c r="I317" s="7">
        <v>5</v>
      </c>
      <c r="J317" s="7">
        <v>1.55</v>
      </c>
      <c r="K317" s="7">
        <f>G317*$I317</f>
        <v>0</v>
      </c>
      <c r="L317" s="7">
        <f>H317*$I317</f>
        <v>7.75</v>
      </c>
      <c r="M317" s="7">
        <v>7.92</v>
      </c>
    </row>
    <row r="318" spans="1:13" x14ac:dyDescent="0.25">
      <c r="A318" t="s">
        <v>189</v>
      </c>
      <c r="B318" t="s">
        <v>55</v>
      </c>
      <c r="C318" t="s">
        <v>72</v>
      </c>
      <c r="D318" t="s">
        <v>73</v>
      </c>
      <c r="E318" t="s">
        <v>73</v>
      </c>
      <c r="F318" s="7">
        <v>0.23</v>
      </c>
      <c r="G318" s="7">
        <v>0</v>
      </c>
      <c r="H318" s="7">
        <v>1.397142857142857</v>
      </c>
      <c r="I318" s="7">
        <v>5</v>
      </c>
      <c r="J318" s="7">
        <v>1.1599999999999999</v>
      </c>
      <c r="K318" s="7">
        <f>G318*$I318</f>
        <v>0</v>
      </c>
      <c r="L318" s="7">
        <f>H318*$I318</f>
        <v>6.9857142857142849</v>
      </c>
      <c r="M318" s="7">
        <v>7.92</v>
      </c>
    </row>
    <row r="319" spans="1:13" x14ac:dyDescent="0.25">
      <c r="A319" t="s">
        <v>189</v>
      </c>
      <c r="B319" t="s">
        <v>102</v>
      </c>
      <c r="C319" t="s">
        <v>125</v>
      </c>
      <c r="D319" t="s">
        <v>130</v>
      </c>
      <c r="E319" t="s">
        <v>128</v>
      </c>
      <c r="F319" s="7">
        <v>0.26</v>
      </c>
      <c r="G319" s="7">
        <v>0</v>
      </c>
      <c r="H319" s="7">
        <v>1.3</v>
      </c>
      <c r="I319" s="7">
        <v>5</v>
      </c>
      <c r="J319" s="7">
        <v>1.3</v>
      </c>
      <c r="K319" s="7">
        <f>G319*$I319</f>
        <v>0</v>
      </c>
      <c r="L319" s="7">
        <f>H319*$I319</f>
        <v>6.5</v>
      </c>
      <c r="M319" s="7">
        <v>7.92</v>
      </c>
    </row>
    <row r="320" spans="1:13" x14ac:dyDescent="0.25">
      <c r="A320" t="s">
        <v>189</v>
      </c>
      <c r="B320" t="s">
        <v>132</v>
      </c>
      <c r="C320" t="s">
        <v>133</v>
      </c>
      <c r="D320" t="s">
        <v>134</v>
      </c>
      <c r="E320" t="s">
        <v>134</v>
      </c>
      <c r="F320" s="7">
        <v>0.3</v>
      </c>
      <c r="G320" s="7">
        <v>6.8571428571428575E-2</v>
      </c>
      <c r="H320" s="7">
        <v>1.0628571428571429</v>
      </c>
      <c r="I320" s="7">
        <v>5</v>
      </c>
      <c r="J320" s="7">
        <v>1.5</v>
      </c>
      <c r="K320" s="7">
        <f>G320*$I320</f>
        <v>0.34285714285714286</v>
      </c>
      <c r="L320" s="7">
        <f>H320*$I320</f>
        <v>5.3142857142857149</v>
      </c>
      <c r="M320" s="7">
        <v>7.92</v>
      </c>
    </row>
    <row r="321" spans="1:13" x14ac:dyDescent="0.25">
      <c r="A321" t="s">
        <v>189</v>
      </c>
      <c r="B321" t="s">
        <v>28</v>
      </c>
      <c r="C321" t="s">
        <v>48</v>
      </c>
      <c r="D321" t="s">
        <v>50</v>
      </c>
      <c r="E321" t="s">
        <v>50</v>
      </c>
      <c r="F321" s="7">
        <v>0.21</v>
      </c>
      <c r="G321" s="7">
        <v>0</v>
      </c>
      <c r="H321" s="7">
        <v>1.0285714285714289</v>
      </c>
      <c r="I321" s="7">
        <v>5</v>
      </c>
      <c r="J321" s="7">
        <v>1.03</v>
      </c>
      <c r="K321" s="7">
        <f>G321*$I321</f>
        <v>0</v>
      </c>
      <c r="L321" s="7">
        <f>H321*$I321</f>
        <v>5.1428571428571441</v>
      </c>
      <c r="M321" s="7">
        <v>7.92</v>
      </c>
    </row>
    <row r="322" spans="1:13" x14ac:dyDescent="0.25">
      <c r="A322" t="s">
        <v>189</v>
      </c>
      <c r="B322" t="s">
        <v>80</v>
      </c>
      <c r="C322" t="s">
        <v>86</v>
      </c>
      <c r="D322" t="s">
        <v>89</v>
      </c>
      <c r="E322" t="s">
        <v>89</v>
      </c>
      <c r="F322" s="7">
        <v>0.15</v>
      </c>
      <c r="G322" s="7">
        <v>0</v>
      </c>
      <c r="H322" s="7">
        <v>0.92571428571428582</v>
      </c>
      <c r="I322" s="7">
        <v>5</v>
      </c>
      <c r="J322" s="7">
        <v>0.77</v>
      </c>
      <c r="K322" s="7">
        <f>G322*$I322</f>
        <v>0</v>
      </c>
      <c r="L322" s="7">
        <f>H322*$I322</f>
        <v>4.628571428571429</v>
      </c>
      <c r="M322" s="7">
        <v>7.92</v>
      </c>
    </row>
    <row r="323" spans="1:13" x14ac:dyDescent="0.25">
      <c r="A323" t="s">
        <v>189</v>
      </c>
      <c r="B323" t="s">
        <v>12</v>
      </c>
      <c r="E323" t="s">
        <v>12</v>
      </c>
      <c r="F323" s="7">
        <v>0.15</v>
      </c>
      <c r="G323" s="7">
        <v>0</v>
      </c>
      <c r="H323" s="7">
        <v>0.91714285714285715</v>
      </c>
      <c r="I323" s="7">
        <v>5</v>
      </c>
      <c r="J323" s="7">
        <v>0.77</v>
      </c>
      <c r="K323" s="7">
        <f>G323*$I323</f>
        <v>0</v>
      </c>
      <c r="L323" s="7">
        <f>H323*$I323</f>
        <v>4.5857142857142854</v>
      </c>
      <c r="M323" s="7">
        <v>7.92</v>
      </c>
    </row>
    <row r="324" spans="1:13" x14ac:dyDescent="0.25">
      <c r="A324" t="s">
        <v>189</v>
      </c>
      <c r="B324" t="s">
        <v>80</v>
      </c>
      <c r="C324" t="s">
        <v>86</v>
      </c>
      <c r="E324" t="s">
        <v>86</v>
      </c>
      <c r="F324" s="7">
        <v>0.56000000000000005</v>
      </c>
      <c r="G324" s="7">
        <v>0</v>
      </c>
      <c r="H324" s="7">
        <v>0.6</v>
      </c>
      <c r="I324" s="7">
        <v>5</v>
      </c>
      <c r="J324" s="7">
        <v>2.82</v>
      </c>
      <c r="K324" s="7">
        <f>G324*$I324</f>
        <v>0</v>
      </c>
      <c r="L324" s="7">
        <f>H324*$I324</f>
        <v>3</v>
      </c>
      <c r="M324" s="7">
        <v>7.92</v>
      </c>
    </row>
    <row r="325" spans="1:13" x14ac:dyDescent="0.25">
      <c r="A325" t="s">
        <v>189</v>
      </c>
      <c r="B325" t="s">
        <v>28</v>
      </c>
      <c r="C325" t="s">
        <v>35</v>
      </c>
      <c r="D325" t="s">
        <v>196</v>
      </c>
      <c r="E325" t="s">
        <v>196</v>
      </c>
      <c r="F325" s="7">
        <v>0.09</v>
      </c>
      <c r="G325" s="7">
        <v>0</v>
      </c>
      <c r="H325" s="7">
        <v>0.45</v>
      </c>
      <c r="I325" s="7">
        <v>5</v>
      </c>
      <c r="J325" s="7">
        <v>0.45</v>
      </c>
      <c r="K325" s="7">
        <f>G325*$I325</f>
        <v>0</v>
      </c>
      <c r="L325" s="7">
        <f>H325*$I325</f>
        <v>2.25</v>
      </c>
      <c r="M325" s="7">
        <v>7.92</v>
      </c>
    </row>
    <row r="326" spans="1:13" x14ac:dyDescent="0.25">
      <c r="A326" t="s">
        <v>189</v>
      </c>
      <c r="B326" t="s">
        <v>135</v>
      </c>
      <c r="C326" t="s">
        <v>136</v>
      </c>
      <c r="E326" t="s">
        <v>136</v>
      </c>
      <c r="F326" s="7">
        <v>0.18</v>
      </c>
      <c r="G326" s="7">
        <v>4.2857142857142858E-2</v>
      </c>
      <c r="H326" s="7">
        <v>0.40571428571428569</v>
      </c>
      <c r="I326" s="7">
        <v>5</v>
      </c>
      <c r="J326" s="7">
        <v>0.92</v>
      </c>
      <c r="K326" s="7">
        <f>G326*$I326</f>
        <v>0.2142857142857143</v>
      </c>
      <c r="L326" s="7">
        <f>H326*$I326</f>
        <v>2.0285714285714285</v>
      </c>
      <c r="M326" s="7">
        <v>7.92</v>
      </c>
    </row>
    <row r="327" spans="1:13" x14ac:dyDescent="0.25">
      <c r="A327" t="s">
        <v>189</v>
      </c>
      <c r="B327" t="s">
        <v>28</v>
      </c>
      <c r="E327" t="s">
        <v>28</v>
      </c>
      <c r="F327" s="7">
        <v>0.06</v>
      </c>
      <c r="G327" s="7">
        <v>0</v>
      </c>
      <c r="H327" s="7">
        <v>0.3</v>
      </c>
      <c r="I327" s="7">
        <v>5</v>
      </c>
      <c r="J327" s="7">
        <v>0.3</v>
      </c>
      <c r="K327" s="7">
        <f>G327*$I327</f>
        <v>0</v>
      </c>
      <c r="L327" s="7">
        <f>H327*$I327</f>
        <v>1.5</v>
      </c>
      <c r="M327" s="7">
        <v>7.92</v>
      </c>
    </row>
    <row r="328" spans="1:13" x14ac:dyDescent="0.25">
      <c r="A328" t="s">
        <v>189</v>
      </c>
      <c r="B328" t="s">
        <v>102</v>
      </c>
      <c r="C328" t="s">
        <v>111</v>
      </c>
      <c r="D328" t="s">
        <v>210</v>
      </c>
      <c r="E328" t="s">
        <v>210</v>
      </c>
      <c r="F328" s="7">
        <v>0.04</v>
      </c>
      <c r="G328" s="7">
        <v>0</v>
      </c>
      <c r="H328" s="7">
        <v>0.25714285714285712</v>
      </c>
      <c r="I328" s="7">
        <v>5</v>
      </c>
      <c r="J328" s="7">
        <v>0.22</v>
      </c>
      <c r="K328" s="7">
        <f>G328*$I328</f>
        <v>0</v>
      </c>
      <c r="L328" s="7">
        <f>H328*$I328</f>
        <v>1.2857142857142856</v>
      </c>
      <c r="M328" s="7">
        <v>7.92</v>
      </c>
    </row>
    <row r="329" spans="1:13" x14ac:dyDescent="0.25">
      <c r="A329" t="s">
        <v>189</v>
      </c>
      <c r="B329" t="s">
        <v>102</v>
      </c>
      <c r="C329" t="s">
        <v>105</v>
      </c>
      <c r="D329" t="s">
        <v>107</v>
      </c>
      <c r="E329" t="s">
        <v>107</v>
      </c>
      <c r="F329" s="7">
        <v>0.05</v>
      </c>
      <c r="G329" s="7">
        <v>0</v>
      </c>
      <c r="H329" s="7">
        <v>0.25</v>
      </c>
      <c r="I329" s="7">
        <v>5</v>
      </c>
      <c r="J329" s="7">
        <v>0.25</v>
      </c>
      <c r="K329" s="7">
        <f>G329*$I329</f>
        <v>0</v>
      </c>
      <c r="L329" s="7">
        <f>H329*$I329</f>
        <v>1.25</v>
      </c>
      <c r="M329" s="7">
        <v>7.92</v>
      </c>
    </row>
    <row r="330" spans="1:13" x14ac:dyDescent="0.25">
      <c r="A330" t="s">
        <v>212</v>
      </c>
      <c r="B330" t="s">
        <v>80</v>
      </c>
      <c r="C330" t="s">
        <v>82</v>
      </c>
      <c r="D330" t="s">
        <v>85</v>
      </c>
      <c r="E330" t="s">
        <v>85</v>
      </c>
      <c r="F330" s="7">
        <v>479.81</v>
      </c>
      <c r="G330" s="7">
        <v>201.73142857142861</v>
      </c>
      <c r="H330" s="7">
        <v>1243.04</v>
      </c>
      <c r="I330" s="7">
        <v>5.48</v>
      </c>
      <c r="J330" s="7">
        <v>2628.68</v>
      </c>
      <c r="K330" s="7">
        <f>G330*$I330</f>
        <v>1105.4882285714289</v>
      </c>
      <c r="L330" s="7">
        <f>H330*$I330</f>
        <v>6811.8592000000008</v>
      </c>
      <c r="M330" s="7">
        <v>5.89</v>
      </c>
    </row>
    <row r="331" spans="1:13" x14ac:dyDescent="0.25">
      <c r="A331" t="s">
        <v>212</v>
      </c>
      <c r="B331" t="s">
        <v>28</v>
      </c>
      <c r="C331" t="s">
        <v>43</v>
      </c>
      <c r="D331" t="s">
        <v>44</v>
      </c>
      <c r="E331" t="s">
        <v>44</v>
      </c>
      <c r="F331" s="7">
        <v>476.56</v>
      </c>
      <c r="G331" s="7">
        <v>162.4028571428571</v>
      </c>
      <c r="H331" s="7">
        <v>1252.3042857142859</v>
      </c>
      <c r="I331" s="7">
        <v>5</v>
      </c>
      <c r="J331" s="7">
        <v>2382.8200000000002</v>
      </c>
      <c r="K331" s="7">
        <f>G331*$I331</f>
        <v>812.01428571428551</v>
      </c>
      <c r="L331" s="7">
        <f>H331*$I331</f>
        <v>6261.5214285714301</v>
      </c>
      <c r="M331" s="7">
        <v>5.89</v>
      </c>
    </row>
    <row r="332" spans="1:13" x14ac:dyDescent="0.25">
      <c r="A332" t="s">
        <v>212</v>
      </c>
      <c r="B332" t="s">
        <v>55</v>
      </c>
      <c r="C332" t="s">
        <v>58</v>
      </c>
      <c r="E332" t="s">
        <v>58</v>
      </c>
      <c r="F332" s="7">
        <v>178.43</v>
      </c>
      <c r="G332" s="7">
        <v>174.70714285714291</v>
      </c>
      <c r="H332" s="7">
        <v>320.38857142857142</v>
      </c>
      <c r="I332" s="7">
        <v>15.92</v>
      </c>
      <c r="J332" s="7">
        <v>2840.21</v>
      </c>
      <c r="K332" s="7">
        <f>G332*$I332</f>
        <v>2781.3377142857153</v>
      </c>
      <c r="L332" s="7">
        <f>H332*$I332</f>
        <v>5100.5860571428575</v>
      </c>
      <c r="M332" s="7">
        <v>5.89</v>
      </c>
    </row>
    <row r="333" spans="1:13" x14ac:dyDescent="0.25">
      <c r="A333" t="s">
        <v>212</v>
      </c>
      <c r="B333" t="s">
        <v>28</v>
      </c>
      <c r="C333" t="s">
        <v>48</v>
      </c>
      <c r="D333" t="s">
        <v>53</v>
      </c>
      <c r="E333" t="s">
        <v>54</v>
      </c>
      <c r="F333" s="7">
        <v>238.89</v>
      </c>
      <c r="G333" s="7">
        <v>101.6342857142857</v>
      </c>
      <c r="H333" s="7">
        <v>588.96571428571428</v>
      </c>
      <c r="I333" s="7">
        <v>5</v>
      </c>
      <c r="J333" s="7">
        <v>1194.43</v>
      </c>
      <c r="K333" s="7">
        <f>G333*$I333</f>
        <v>508.17142857142846</v>
      </c>
      <c r="L333" s="7">
        <f>H333*$I333</f>
        <v>2944.8285714285712</v>
      </c>
      <c r="M333" s="7">
        <v>5.89</v>
      </c>
    </row>
    <row r="334" spans="1:13" x14ac:dyDescent="0.25">
      <c r="A334" t="s">
        <v>212</v>
      </c>
      <c r="B334" t="s">
        <v>55</v>
      </c>
      <c r="C334" t="s">
        <v>72</v>
      </c>
      <c r="D334" t="s">
        <v>74</v>
      </c>
      <c r="E334" t="s">
        <v>74</v>
      </c>
      <c r="F334" s="7">
        <v>195.52</v>
      </c>
      <c r="G334" s="7">
        <v>41.658571428571427</v>
      </c>
      <c r="H334" s="7">
        <v>527.3257142857143</v>
      </c>
      <c r="I334" s="7">
        <v>3.12</v>
      </c>
      <c r="J334" s="7">
        <v>610.20000000000005</v>
      </c>
      <c r="K334" s="7">
        <f>G334*$I334</f>
        <v>129.97474285714287</v>
      </c>
      <c r="L334" s="7">
        <f>H334*$I334</f>
        <v>1645.2562285714287</v>
      </c>
      <c r="M334" s="7">
        <v>5.89</v>
      </c>
    </row>
    <row r="335" spans="1:13" x14ac:dyDescent="0.25">
      <c r="A335" t="s">
        <v>212</v>
      </c>
      <c r="B335" t="s">
        <v>28</v>
      </c>
      <c r="C335" t="s">
        <v>31</v>
      </c>
      <c r="E335" t="s">
        <v>33</v>
      </c>
      <c r="F335" s="7">
        <v>67.12</v>
      </c>
      <c r="G335" s="7">
        <v>25.637142857142859</v>
      </c>
      <c r="H335" s="7">
        <v>172.15857142857141</v>
      </c>
      <c r="I335" s="7">
        <v>9.42</v>
      </c>
      <c r="J335" s="7">
        <v>632.41</v>
      </c>
      <c r="K335" s="7">
        <f>G335*$I335</f>
        <v>241.50188571428572</v>
      </c>
      <c r="L335" s="7">
        <f>H335*$I335</f>
        <v>1621.7337428571427</v>
      </c>
      <c r="M335" s="7">
        <v>5.89</v>
      </c>
    </row>
    <row r="336" spans="1:13" x14ac:dyDescent="0.25">
      <c r="A336" t="s">
        <v>212</v>
      </c>
      <c r="B336" t="s">
        <v>10</v>
      </c>
      <c r="C336" t="s">
        <v>11</v>
      </c>
      <c r="E336" t="s">
        <v>11</v>
      </c>
      <c r="F336" s="7">
        <v>166.99</v>
      </c>
      <c r="G336" s="7">
        <v>31.687142857142859</v>
      </c>
      <c r="H336" s="7">
        <v>465.41428571428571</v>
      </c>
      <c r="I336" s="7">
        <v>3.47</v>
      </c>
      <c r="J336" s="7">
        <v>579.04</v>
      </c>
      <c r="K336" s="7">
        <f>G336*$I336</f>
        <v>109.95438571428573</v>
      </c>
      <c r="L336" s="7">
        <f>H336*$I336</f>
        <v>1614.9875714285715</v>
      </c>
      <c r="M336" s="7">
        <v>5.89</v>
      </c>
    </row>
    <row r="337" spans="1:13" x14ac:dyDescent="0.25">
      <c r="A337" t="s">
        <v>212</v>
      </c>
      <c r="B337" t="s">
        <v>55</v>
      </c>
      <c r="C337" t="s">
        <v>72</v>
      </c>
      <c r="D337" t="s">
        <v>75</v>
      </c>
      <c r="E337" t="s">
        <v>75</v>
      </c>
      <c r="F337" s="7">
        <v>49.45</v>
      </c>
      <c r="G337" s="7">
        <v>14.55428571428572</v>
      </c>
      <c r="H337" s="7">
        <v>106.5585714285714</v>
      </c>
      <c r="I337" s="7">
        <v>9.32</v>
      </c>
      <c r="J337" s="7">
        <v>460.84</v>
      </c>
      <c r="K337" s="7">
        <f>G337*$I337</f>
        <v>135.64594285714293</v>
      </c>
      <c r="L337" s="7">
        <f>H337*$I337</f>
        <v>993.12588571428546</v>
      </c>
      <c r="M337" s="7">
        <v>5.89</v>
      </c>
    </row>
    <row r="338" spans="1:13" x14ac:dyDescent="0.25">
      <c r="A338" t="s">
        <v>212</v>
      </c>
      <c r="B338" t="s">
        <v>28</v>
      </c>
      <c r="C338" t="s">
        <v>45</v>
      </c>
      <c r="D338" t="s">
        <v>47</v>
      </c>
      <c r="E338" t="s">
        <v>47</v>
      </c>
      <c r="F338" s="7">
        <v>24.25</v>
      </c>
      <c r="G338" s="7">
        <v>0.62571428571428567</v>
      </c>
      <c r="H338" s="7">
        <v>94.72</v>
      </c>
      <c r="I338" s="7">
        <v>7.73</v>
      </c>
      <c r="J338" s="7">
        <v>187.4</v>
      </c>
      <c r="K338" s="7">
        <f>G338*$I338</f>
        <v>4.8367714285714287</v>
      </c>
      <c r="L338" s="7">
        <f>H338*$I338</f>
        <v>732.18560000000002</v>
      </c>
      <c r="M338" s="7">
        <v>5.89</v>
      </c>
    </row>
    <row r="339" spans="1:13" x14ac:dyDescent="0.25">
      <c r="A339" t="s">
        <v>212</v>
      </c>
      <c r="B339" t="s">
        <v>55</v>
      </c>
      <c r="C339" t="s">
        <v>59</v>
      </c>
      <c r="E339" t="s">
        <v>59</v>
      </c>
      <c r="F339" s="7">
        <v>26.61</v>
      </c>
      <c r="G339" s="7">
        <v>7.4385714285714286</v>
      </c>
      <c r="H339" s="7">
        <v>95.842857142857142</v>
      </c>
      <c r="I339" s="7">
        <v>5</v>
      </c>
      <c r="J339" s="7">
        <v>133.04</v>
      </c>
      <c r="K339" s="7">
        <f>G339*$I339</f>
        <v>37.192857142857143</v>
      </c>
      <c r="L339" s="7">
        <f>H339*$I339</f>
        <v>479.21428571428572</v>
      </c>
      <c r="M339" s="7">
        <v>5.89</v>
      </c>
    </row>
    <row r="340" spans="1:13" x14ac:dyDescent="0.25">
      <c r="A340" t="s">
        <v>212</v>
      </c>
      <c r="B340" t="s">
        <v>55</v>
      </c>
      <c r="C340" t="s">
        <v>179</v>
      </c>
      <c r="D340" t="s">
        <v>180</v>
      </c>
      <c r="E340" t="s">
        <v>180</v>
      </c>
      <c r="F340" s="7">
        <v>20.2</v>
      </c>
      <c r="G340" s="7">
        <v>0</v>
      </c>
      <c r="H340" s="7">
        <v>82.191428571428574</v>
      </c>
      <c r="I340" s="7">
        <v>5</v>
      </c>
      <c r="J340" s="7">
        <v>101</v>
      </c>
      <c r="K340" s="7">
        <f>G340*$I340</f>
        <v>0</v>
      </c>
      <c r="L340" s="7">
        <f>H340*$I340</f>
        <v>410.95714285714286</v>
      </c>
      <c r="M340" s="7">
        <v>5.89</v>
      </c>
    </row>
    <row r="341" spans="1:13" x14ac:dyDescent="0.25">
      <c r="A341" t="s">
        <v>212</v>
      </c>
      <c r="B341" t="s">
        <v>28</v>
      </c>
      <c r="C341" t="s">
        <v>31</v>
      </c>
      <c r="E341" t="s">
        <v>32</v>
      </c>
      <c r="F341" s="7">
        <v>29.82</v>
      </c>
      <c r="G341" s="7">
        <v>15.96142857142857</v>
      </c>
      <c r="H341" s="7">
        <v>41.228571428571428</v>
      </c>
      <c r="I341" s="7">
        <v>9.9</v>
      </c>
      <c r="J341" s="7">
        <v>295.29000000000002</v>
      </c>
      <c r="K341" s="7">
        <f>G341*$I341</f>
        <v>158.01814285714283</v>
      </c>
      <c r="L341" s="7">
        <f>H341*$I341</f>
        <v>408.16285714285715</v>
      </c>
      <c r="M341" s="7">
        <v>5.89</v>
      </c>
    </row>
    <row r="342" spans="1:13" x14ac:dyDescent="0.25">
      <c r="A342" t="s">
        <v>212</v>
      </c>
      <c r="B342" t="s">
        <v>55</v>
      </c>
      <c r="C342" t="s">
        <v>59</v>
      </c>
      <c r="D342" t="s">
        <v>62</v>
      </c>
      <c r="E342" t="s">
        <v>65</v>
      </c>
      <c r="F342" s="7">
        <v>16.940000000000001</v>
      </c>
      <c r="G342" s="7">
        <v>1.525714285714286</v>
      </c>
      <c r="H342" s="7">
        <v>75.357142857142861</v>
      </c>
      <c r="I342" s="7">
        <v>4.5599999999999996</v>
      </c>
      <c r="J342" s="7">
        <v>77.23</v>
      </c>
      <c r="K342" s="7">
        <f>G342*$I342</f>
        <v>6.9572571428571433</v>
      </c>
      <c r="L342" s="7">
        <f>H342*$I342</f>
        <v>343.62857142857143</v>
      </c>
      <c r="M342" s="7">
        <v>5.89</v>
      </c>
    </row>
    <row r="343" spans="1:13" x14ac:dyDescent="0.25">
      <c r="A343" t="s">
        <v>212</v>
      </c>
      <c r="B343" t="s">
        <v>102</v>
      </c>
      <c r="C343" t="s">
        <v>105</v>
      </c>
      <c r="D343" t="s">
        <v>106</v>
      </c>
      <c r="E343" t="s">
        <v>161</v>
      </c>
      <c r="F343" s="7">
        <v>13.78</v>
      </c>
      <c r="G343" s="7">
        <v>0</v>
      </c>
      <c r="H343" s="7">
        <v>67.971428571428575</v>
      </c>
      <c r="I343" s="7">
        <v>5</v>
      </c>
      <c r="J343" s="7">
        <v>68.92</v>
      </c>
      <c r="K343" s="7">
        <f>G343*$I343</f>
        <v>0</v>
      </c>
      <c r="L343" s="7">
        <f>H343*$I343</f>
        <v>339.85714285714289</v>
      </c>
      <c r="M343" s="7">
        <v>5.89</v>
      </c>
    </row>
    <row r="344" spans="1:13" x14ac:dyDescent="0.25">
      <c r="A344" t="s">
        <v>212</v>
      </c>
      <c r="B344" t="s">
        <v>80</v>
      </c>
      <c r="C344" t="s">
        <v>93</v>
      </c>
      <c r="D344" t="s">
        <v>224</v>
      </c>
      <c r="E344" t="s">
        <v>225</v>
      </c>
      <c r="F344" s="7">
        <v>25.26</v>
      </c>
      <c r="G344" s="7">
        <v>10.96</v>
      </c>
      <c r="H344" s="7">
        <v>48.497142857142862</v>
      </c>
      <c r="I344" s="7">
        <v>7</v>
      </c>
      <c r="J344" s="7">
        <v>176.82</v>
      </c>
      <c r="K344" s="7">
        <f>G344*$I344</f>
        <v>76.72</v>
      </c>
      <c r="L344" s="7">
        <f>H344*$I344</f>
        <v>339.48</v>
      </c>
      <c r="M344" s="7">
        <v>5.89</v>
      </c>
    </row>
    <row r="345" spans="1:13" x14ac:dyDescent="0.25">
      <c r="A345" t="s">
        <v>212</v>
      </c>
      <c r="B345" t="s">
        <v>102</v>
      </c>
      <c r="C345" t="s">
        <v>125</v>
      </c>
      <c r="D345" t="s">
        <v>126</v>
      </c>
      <c r="E345" t="s">
        <v>127</v>
      </c>
      <c r="F345" s="7">
        <v>69.05</v>
      </c>
      <c r="G345" s="7">
        <v>26.28857142857143</v>
      </c>
      <c r="H345" s="7">
        <v>172.2885714285714</v>
      </c>
      <c r="I345" s="7">
        <v>1.95</v>
      </c>
      <c r="J345" s="7">
        <v>134.32</v>
      </c>
      <c r="K345" s="7">
        <f>G345*$I345</f>
        <v>51.262714285714289</v>
      </c>
      <c r="L345" s="7">
        <f>H345*$I345</f>
        <v>335.96271428571424</v>
      </c>
      <c r="M345" s="7">
        <v>5.89</v>
      </c>
    </row>
    <row r="346" spans="1:13" x14ac:dyDescent="0.25">
      <c r="A346" t="s">
        <v>212</v>
      </c>
      <c r="B346" t="s">
        <v>80</v>
      </c>
      <c r="C346" t="s">
        <v>96</v>
      </c>
      <c r="D346" t="s">
        <v>226</v>
      </c>
      <c r="E346" t="s">
        <v>159</v>
      </c>
      <c r="F346" s="7">
        <v>24.74</v>
      </c>
      <c r="G346" s="7">
        <v>8.9071428571428566</v>
      </c>
      <c r="H346" s="7">
        <v>47.401428571428582</v>
      </c>
      <c r="I346" s="7">
        <v>7</v>
      </c>
      <c r="J346" s="7">
        <v>173.18</v>
      </c>
      <c r="K346" s="7">
        <f>G346*$I346</f>
        <v>62.349999999999994</v>
      </c>
      <c r="L346" s="7">
        <f>H346*$I346</f>
        <v>331.81000000000006</v>
      </c>
      <c r="M346" s="7">
        <v>5.89</v>
      </c>
    </row>
    <row r="347" spans="1:13" x14ac:dyDescent="0.25">
      <c r="A347" t="s">
        <v>212</v>
      </c>
      <c r="B347" t="s">
        <v>80</v>
      </c>
      <c r="C347" t="s">
        <v>93</v>
      </c>
      <c r="D347" t="s">
        <v>94</v>
      </c>
      <c r="E347" t="s">
        <v>95</v>
      </c>
      <c r="F347" s="7">
        <v>12.07</v>
      </c>
      <c r="G347" s="7">
        <v>1.485714285714286</v>
      </c>
      <c r="H347" s="7">
        <v>46.771428571428572</v>
      </c>
      <c r="I347" s="7">
        <v>7</v>
      </c>
      <c r="J347" s="7">
        <v>84.46</v>
      </c>
      <c r="K347" s="7">
        <f>G347*$I347</f>
        <v>10.400000000000002</v>
      </c>
      <c r="L347" s="7">
        <f>H347*$I347</f>
        <v>327.39999999999998</v>
      </c>
      <c r="M347" s="7">
        <v>5.89</v>
      </c>
    </row>
    <row r="348" spans="1:13" x14ac:dyDescent="0.25">
      <c r="A348" t="s">
        <v>212</v>
      </c>
      <c r="B348" t="s">
        <v>102</v>
      </c>
      <c r="C348" t="s">
        <v>111</v>
      </c>
      <c r="D348" t="s">
        <v>121</v>
      </c>
      <c r="E348" t="s">
        <v>122</v>
      </c>
      <c r="F348" s="7">
        <v>22.15</v>
      </c>
      <c r="G348" s="7">
        <v>9.6657142857142855</v>
      </c>
      <c r="H348" s="7">
        <v>62.435714285714283</v>
      </c>
      <c r="I348" s="7">
        <v>5</v>
      </c>
      <c r="J348" s="7">
        <v>110.76</v>
      </c>
      <c r="K348" s="7">
        <f>G348*$I348</f>
        <v>48.328571428571429</v>
      </c>
      <c r="L348" s="7">
        <f>H348*$I348</f>
        <v>312.17857142857144</v>
      </c>
      <c r="M348" s="7">
        <v>5.89</v>
      </c>
    </row>
    <row r="349" spans="1:13" x14ac:dyDescent="0.25">
      <c r="A349" t="s">
        <v>212</v>
      </c>
      <c r="B349" t="s">
        <v>55</v>
      </c>
      <c r="C349" t="s">
        <v>59</v>
      </c>
      <c r="D349" t="s">
        <v>62</v>
      </c>
      <c r="E349" t="s">
        <v>63</v>
      </c>
      <c r="F349" s="7">
        <v>33.94</v>
      </c>
      <c r="G349" s="7">
        <v>9.4457142857142866</v>
      </c>
      <c r="H349" s="7">
        <v>67.702857142857141</v>
      </c>
      <c r="I349" s="7">
        <v>4.5599999999999996</v>
      </c>
      <c r="J349" s="7">
        <v>154.69</v>
      </c>
      <c r="K349" s="7">
        <f>G349*$I349</f>
        <v>43.072457142857147</v>
      </c>
      <c r="L349" s="7">
        <f>H349*$I349</f>
        <v>308.72502857142854</v>
      </c>
      <c r="M349" s="7">
        <v>5.89</v>
      </c>
    </row>
    <row r="350" spans="1:13" x14ac:dyDescent="0.25">
      <c r="A350" t="s">
        <v>212</v>
      </c>
      <c r="B350" t="s">
        <v>55</v>
      </c>
      <c r="C350" t="s">
        <v>59</v>
      </c>
      <c r="D350" t="s">
        <v>70</v>
      </c>
      <c r="E350" t="s">
        <v>71</v>
      </c>
      <c r="F350" s="7">
        <v>15.38</v>
      </c>
      <c r="G350" s="7">
        <v>2.9542857142857142</v>
      </c>
      <c r="H350" s="7">
        <v>61.56428571428571</v>
      </c>
      <c r="I350" s="7">
        <v>5</v>
      </c>
      <c r="J350" s="7">
        <v>76.900000000000006</v>
      </c>
      <c r="K350" s="7">
        <f>G350*$I350</f>
        <v>14.77142857142857</v>
      </c>
      <c r="L350" s="7">
        <f>H350*$I350</f>
        <v>307.82142857142856</v>
      </c>
      <c r="M350" s="7">
        <v>5.89</v>
      </c>
    </row>
    <row r="351" spans="1:13" x14ac:dyDescent="0.25">
      <c r="A351" t="s">
        <v>212</v>
      </c>
      <c r="B351" t="s">
        <v>102</v>
      </c>
      <c r="C351" t="s">
        <v>108</v>
      </c>
      <c r="D351" t="s">
        <v>228</v>
      </c>
      <c r="E351" t="s">
        <v>229</v>
      </c>
      <c r="F351" s="7">
        <v>20.420000000000002</v>
      </c>
      <c r="G351" s="7">
        <v>0</v>
      </c>
      <c r="H351" s="7">
        <v>57.245714285714293</v>
      </c>
      <c r="I351" s="7">
        <v>5</v>
      </c>
      <c r="J351" s="7">
        <v>102.08</v>
      </c>
      <c r="K351" s="7">
        <f>G351*$I351</f>
        <v>0</v>
      </c>
      <c r="L351" s="7">
        <f>H351*$I351</f>
        <v>286.22857142857146</v>
      </c>
      <c r="M351" s="7">
        <v>5.89</v>
      </c>
    </row>
    <row r="352" spans="1:13" x14ac:dyDescent="0.25">
      <c r="A352" t="s">
        <v>212</v>
      </c>
      <c r="B352" t="s">
        <v>28</v>
      </c>
      <c r="C352" t="s">
        <v>151</v>
      </c>
      <c r="E352" t="s">
        <v>151</v>
      </c>
      <c r="F352" s="7">
        <v>19.989999999999998</v>
      </c>
      <c r="G352" s="7">
        <v>5.6485714285714286</v>
      </c>
      <c r="H352" s="7">
        <v>55.945714285714281</v>
      </c>
      <c r="I352" s="7">
        <v>5</v>
      </c>
      <c r="J352" s="7">
        <v>99.94</v>
      </c>
      <c r="K352" s="7">
        <f>G352*$I352</f>
        <v>28.242857142857144</v>
      </c>
      <c r="L352" s="7">
        <f>H352*$I352</f>
        <v>279.7285714285714</v>
      </c>
      <c r="M352" s="7">
        <v>5.89</v>
      </c>
    </row>
    <row r="353" spans="1:13" x14ac:dyDescent="0.25">
      <c r="A353" t="s">
        <v>212</v>
      </c>
      <c r="B353" t="s">
        <v>80</v>
      </c>
      <c r="C353" t="s">
        <v>96</v>
      </c>
      <c r="D353" t="s">
        <v>99</v>
      </c>
      <c r="E353" t="s">
        <v>99</v>
      </c>
      <c r="F353" s="7">
        <v>11.61</v>
      </c>
      <c r="G353" s="7">
        <v>1.7871428571428569</v>
      </c>
      <c r="H353" s="7">
        <v>39.707142857142863</v>
      </c>
      <c r="I353" s="7">
        <v>7</v>
      </c>
      <c r="J353" s="7">
        <v>81.27</v>
      </c>
      <c r="K353" s="7">
        <f>G353*$I353</f>
        <v>12.509999999999998</v>
      </c>
      <c r="L353" s="7">
        <f>H353*$I353</f>
        <v>277.95000000000005</v>
      </c>
      <c r="M353" s="7">
        <v>5.89</v>
      </c>
    </row>
    <row r="354" spans="1:13" x14ac:dyDescent="0.25">
      <c r="A354" t="s">
        <v>212</v>
      </c>
      <c r="B354" t="s">
        <v>55</v>
      </c>
      <c r="C354" t="s">
        <v>77</v>
      </c>
      <c r="D354" t="s">
        <v>78</v>
      </c>
      <c r="E354" t="s">
        <v>78</v>
      </c>
      <c r="F354" s="7">
        <v>8.41</v>
      </c>
      <c r="G354" s="7">
        <v>2.6228571428571432</v>
      </c>
      <c r="H354" s="7">
        <v>22.02571428571429</v>
      </c>
      <c r="I354" s="7">
        <v>10.99</v>
      </c>
      <c r="J354" s="7">
        <v>92.36</v>
      </c>
      <c r="K354" s="7">
        <f>G354*$I354</f>
        <v>28.825200000000006</v>
      </c>
      <c r="L354" s="7">
        <f>H354*$I354</f>
        <v>242.06260000000006</v>
      </c>
      <c r="M354" s="7">
        <v>5.89</v>
      </c>
    </row>
    <row r="355" spans="1:13" x14ac:dyDescent="0.25">
      <c r="A355" t="s">
        <v>212</v>
      </c>
      <c r="B355" t="s">
        <v>80</v>
      </c>
      <c r="C355" t="s">
        <v>96</v>
      </c>
      <c r="D355" t="s">
        <v>207</v>
      </c>
      <c r="E355" t="s">
        <v>207</v>
      </c>
      <c r="F355" s="7">
        <v>6.22</v>
      </c>
      <c r="G355" s="7">
        <v>0</v>
      </c>
      <c r="H355" s="7">
        <v>31.12142857142857</v>
      </c>
      <c r="I355" s="7">
        <v>7</v>
      </c>
      <c r="J355" s="7">
        <v>43.57</v>
      </c>
      <c r="K355" s="7">
        <f>G355*$I355</f>
        <v>0</v>
      </c>
      <c r="L355" s="7">
        <f>H355*$I355</f>
        <v>217.85</v>
      </c>
      <c r="M355" s="7">
        <v>5.89</v>
      </c>
    </row>
    <row r="356" spans="1:13" x14ac:dyDescent="0.25">
      <c r="A356" t="s">
        <v>212</v>
      </c>
      <c r="B356" t="s">
        <v>102</v>
      </c>
      <c r="C356" t="s">
        <v>164</v>
      </c>
      <c r="D356" t="s">
        <v>165</v>
      </c>
      <c r="E356" t="s">
        <v>165</v>
      </c>
      <c r="F356" s="7">
        <v>9.59</v>
      </c>
      <c r="G356" s="7">
        <v>1.2228571428571431</v>
      </c>
      <c r="H356" s="7">
        <v>41.428571428571431</v>
      </c>
      <c r="I356" s="7">
        <v>5</v>
      </c>
      <c r="J356" s="7">
        <v>47.97</v>
      </c>
      <c r="K356" s="7">
        <f>G356*$I356</f>
        <v>6.1142857142857157</v>
      </c>
      <c r="L356" s="7">
        <f>H356*$I356</f>
        <v>207.14285714285717</v>
      </c>
      <c r="M356" s="7">
        <v>5.89</v>
      </c>
    </row>
    <row r="357" spans="1:13" x14ac:dyDescent="0.25">
      <c r="A357" t="s">
        <v>212</v>
      </c>
      <c r="B357" t="s">
        <v>102</v>
      </c>
      <c r="C357" t="s">
        <v>108</v>
      </c>
      <c r="D357" t="s">
        <v>109</v>
      </c>
      <c r="E357" t="s">
        <v>230</v>
      </c>
      <c r="F357" s="7">
        <v>6.87</v>
      </c>
      <c r="G357" s="7">
        <v>0</v>
      </c>
      <c r="H357" s="7">
        <v>34.342857142857142</v>
      </c>
      <c r="I357" s="7">
        <v>5</v>
      </c>
      <c r="J357" s="7">
        <v>34.340000000000003</v>
      </c>
      <c r="K357" s="7">
        <f>G357*$I357</f>
        <v>0</v>
      </c>
      <c r="L357" s="7">
        <f>H357*$I357</f>
        <v>171.71428571428572</v>
      </c>
      <c r="M357" s="7">
        <v>5.89</v>
      </c>
    </row>
    <row r="358" spans="1:13" x14ac:dyDescent="0.25">
      <c r="A358" t="s">
        <v>212</v>
      </c>
      <c r="B358" t="s">
        <v>80</v>
      </c>
      <c r="C358" t="s">
        <v>96</v>
      </c>
      <c r="E358" t="s">
        <v>96</v>
      </c>
      <c r="F358" s="7">
        <v>3.63</v>
      </c>
      <c r="G358" s="7">
        <v>0</v>
      </c>
      <c r="H358" s="7">
        <v>21.754285714285711</v>
      </c>
      <c r="I358" s="7">
        <v>7</v>
      </c>
      <c r="J358" s="7">
        <v>25.38</v>
      </c>
      <c r="K358" s="7">
        <f>G358*$I358</f>
        <v>0</v>
      </c>
      <c r="L358" s="7">
        <f>H358*$I358</f>
        <v>152.27999999999997</v>
      </c>
      <c r="M358" s="7">
        <v>5.89</v>
      </c>
    </row>
    <row r="359" spans="1:13" x14ac:dyDescent="0.25">
      <c r="A359" t="s">
        <v>212</v>
      </c>
      <c r="B359" t="s">
        <v>28</v>
      </c>
      <c r="C359" t="s">
        <v>41</v>
      </c>
      <c r="D359" t="s">
        <v>42</v>
      </c>
      <c r="E359" t="s">
        <v>42</v>
      </c>
      <c r="F359" s="7">
        <v>13.58</v>
      </c>
      <c r="G359" s="7">
        <v>4.1414285714285723</v>
      </c>
      <c r="H359" s="7">
        <v>27.472857142857141</v>
      </c>
      <c r="I359" s="7">
        <v>5</v>
      </c>
      <c r="J359" s="7">
        <v>67.89</v>
      </c>
      <c r="K359" s="7">
        <f>G359*$I359</f>
        <v>20.707142857142863</v>
      </c>
      <c r="L359" s="7">
        <f>H359*$I359</f>
        <v>137.3642857142857</v>
      </c>
      <c r="M359" s="7">
        <v>5.89</v>
      </c>
    </row>
    <row r="360" spans="1:13" x14ac:dyDescent="0.25">
      <c r="A360" t="s">
        <v>212</v>
      </c>
      <c r="B360" t="s">
        <v>28</v>
      </c>
      <c r="C360" t="s">
        <v>48</v>
      </c>
      <c r="D360" t="s">
        <v>50</v>
      </c>
      <c r="E360" t="s">
        <v>50</v>
      </c>
      <c r="F360" s="7">
        <v>15.36</v>
      </c>
      <c r="G360" s="7">
        <v>8.2099999999999991</v>
      </c>
      <c r="H360" s="7">
        <v>20.14</v>
      </c>
      <c r="I360" s="7">
        <v>5</v>
      </c>
      <c r="J360" s="7">
        <v>76.78</v>
      </c>
      <c r="K360" s="7">
        <f>G360*$I360</f>
        <v>41.05</v>
      </c>
      <c r="L360" s="7">
        <f>H360*$I360</f>
        <v>100.7</v>
      </c>
      <c r="M360" s="7">
        <v>5.89</v>
      </c>
    </row>
    <row r="361" spans="1:13" x14ac:dyDescent="0.25">
      <c r="A361" t="s">
        <v>212</v>
      </c>
      <c r="B361" t="s">
        <v>219</v>
      </c>
      <c r="C361" t="s">
        <v>220</v>
      </c>
      <c r="E361" t="s">
        <v>220</v>
      </c>
      <c r="F361" s="7">
        <v>3.16</v>
      </c>
      <c r="G361" s="7">
        <v>0</v>
      </c>
      <c r="H361" s="7">
        <v>15.8</v>
      </c>
      <c r="I361" s="7">
        <v>5</v>
      </c>
      <c r="J361" s="7">
        <v>15.8</v>
      </c>
      <c r="K361" s="7">
        <f>G361*$I361</f>
        <v>0</v>
      </c>
      <c r="L361" s="7">
        <f>H361*$I361</f>
        <v>79</v>
      </c>
      <c r="M361" s="7">
        <v>5.89</v>
      </c>
    </row>
    <row r="362" spans="1:13" x14ac:dyDescent="0.25">
      <c r="A362" t="s">
        <v>212</v>
      </c>
      <c r="B362" t="s">
        <v>55</v>
      </c>
      <c r="C362" t="s">
        <v>72</v>
      </c>
      <c r="D362" t="s">
        <v>73</v>
      </c>
      <c r="E362" t="s">
        <v>73</v>
      </c>
      <c r="F362" s="7">
        <v>2.88</v>
      </c>
      <c r="G362" s="7">
        <v>0.78285714285714292</v>
      </c>
      <c r="H362" s="7">
        <v>9.0057142857142853</v>
      </c>
      <c r="I362" s="7">
        <v>8.6199999999999992</v>
      </c>
      <c r="J362" s="7">
        <v>24.78</v>
      </c>
      <c r="K362" s="7">
        <f>G362*$I362</f>
        <v>6.7482285714285712</v>
      </c>
      <c r="L362" s="7">
        <f>H362*$I362</f>
        <v>77.629257142857128</v>
      </c>
      <c r="M362" s="7">
        <v>5.89</v>
      </c>
    </row>
    <row r="363" spans="1:13" x14ac:dyDescent="0.25">
      <c r="A363" t="s">
        <v>212</v>
      </c>
      <c r="B363" t="s">
        <v>55</v>
      </c>
      <c r="C363" t="s">
        <v>59</v>
      </c>
      <c r="D363" t="s">
        <v>62</v>
      </c>
      <c r="E363" t="s">
        <v>66</v>
      </c>
      <c r="F363" s="7">
        <v>2.94</v>
      </c>
      <c r="G363" s="7">
        <v>0.18142857142857141</v>
      </c>
      <c r="H363" s="7">
        <v>16.568571428571431</v>
      </c>
      <c r="I363" s="7">
        <v>4.5599999999999996</v>
      </c>
      <c r="J363" s="7">
        <v>13.41</v>
      </c>
      <c r="K363" s="7">
        <f>G363*$I363</f>
        <v>0.82731428571428556</v>
      </c>
      <c r="L363" s="7">
        <f>H363*$I363</f>
        <v>75.552685714285715</v>
      </c>
      <c r="M363" s="7">
        <v>5.89</v>
      </c>
    </row>
    <row r="364" spans="1:13" x14ac:dyDescent="0.25">
      <c r="A364" t="s">
        <v>212</v>
      </c>
      <c r="B364" t="s">
        <v>55</v>
      </c>
      <c r="C364" t="s">
        <v>59</v>
      </c>
      <c r="D364" t="s">
        <v>60</v>
      </c>
      <c r="E364" t="s">
        <v>217</v>
      </c>
      <c r="F364" s="7">
        <v>5.75</v>
      </c>
      <c r="G364" s="7">
        <v>1.0171428571428569</v>
      </c>
      <c r="H364" s="7">
        <v>14.98</v>
      </c>
      <c r="I364" s="7">
        <v>5</v>
      </c>
      <c r="J364" s="7">
        <v>28.73</v>
      </c>
      <c r="K364" s="7">
        <f>G364*$I364</f>
        <v>5.0857142857142845</v>
      </c>
      <c r="L364" s="7">
        <f>H364*$I364</f>
        <v>74.900000000000006</v>
      </c>
      <c r="M364" s="7">
        <v>5.89</v>
      </c>
    </row>
    <row r="365" spans="1:13" x14ac:dyDescent="0.25">
      <c r="A365" t="s">
        <v>212</v>
      </c>
      <c r="B365" t="s">
        <v>102</v>
      </c>
      <c r="C365" t="s">
        <v>111</v>
      </c>
      <c r="D365" t="s">
        <v>184</v>
      </c>
      <c r="E365" t="s">
        <v>184</v>
      </c>
      <c r="F365" s="7">
        <v>4.99</v>
      </c>
      <c r="G365" s="7">
        <v>2.1657142857142859</v>
      </c>
      <c r="H365" s="7">
        <v>14.97857142857143</v>
      </c>
      <c r="I365" s="7">
        <v>5</v>
      </c>
      <c r="J365" s="7">
        <v>24.97</v>
      </c>
      <c r="K365" s="7">
        <f>G365*$I365</f>
        <v>10.828571428571429</v>
      </c>
      <c r="L365" s="7">
        <f>H365*$I365</f>
        <v>74.892857142857153</v>
      </c>
      <c r="M365" s="7">
        <v>5.89</v>
      </c>
    </row>
    <row r="366" spans="1:13" x14ac:dyDescent="0.25">
      <c r="A366" t="s">
        <v>212</v>
      </c>
      <c r="B366" t="s">
        <v>55</v>
      </c>
      <c r="E366" t="s">
        <v>55</v>
      </c>
      <c r="F366" s="7">
        <v>5.64</v>
      </c>
      <c r="G366" s="7">
        <v>0.6657142857142857</v>
      </c>
      <c r="H366" s="7">
        <v>13.95428571428571</v>
      </c>
      <c r="I366" s="7">
        <v>5</v>
      </c>
      <c r="J366" s="7">
        <v>28.2</v>
      </c>
      <c r="K366" s="7">
        <f>G366*$I366</f>
        <v>3.3285714285714283</v>
      </c>
      <c r="L366" s="7">
        <f>H366*$I366</f>
        <v>69.771428571428544</v>
      </c>
      <c r="M366" s="7">
        <v>5.89</v>
      </c>
    </row>
    <row r="367" spans="1:13" x14ac:dyDescent="0.25">
      <c r="A367" t="s">
        <v>212</v>
      </c>
      <c r="B367" t="s">
        <v>219</v>
      </c>
      <c r="C367" t="s">
        <v>221</v>
      </c>
      <c r="E367" t="s">
        <v>221</v>
      </c>
      <c r="F367" s="7">
        <v>2.2000000000000002</v>
      </c>
      <c r="G367" s="7">
        <v>0</v>
      </c>
      <c r="H367" s="7">
        <v>13.2</v>
      </c>
      <c r="I367" s="7">
        <v>5</v>
      </c>
      <c r="J367" s="7">
        <v>11</v>
      </c>
      <c r="K367" s="7">
        <f>G367*$I367</f>
        <v>0</v>
      </c>
      <c r="L367" s="7">
        <f>H367*$I367</f>
        <v>66</v>
      </c>
      <c r="M367" s="7">
        <v>5.89</v>
      </c>
    </row>
    <row r="368" spans="1:13" x14ac:dyDescent="0.25">
      <c r="A368" t="s">
        <v>212</v>
      </c>
      <c r="B368" t="s">
        <v>55</v>
      </c>
      <c r="C368" t="s">
        <v>72</v>
      </c>
      <c r="E368" t="s">
        <v>72</v>
      </c>
      <c r="F368" s="7">
        <v>8.3800000000000008</v>
      </c>
      <c r="G368" s="7">
        <v>3.4971428571428569</v>
      </c>
      <c r="H368" s="7">
        <v>13.18857142857143</v>
      </c>
      <c r="I368" s="7">
        <v>5</v>
      </c>
      <c r="J368" s="7">
        <v>41.91</v>
      </c>
      <c r="K368" s="7">
        <f>G368*$I368</f>
        <v>17.485714285714284</v>
      </c>
      <c r="L368" s="7">
        <f>H368*$I368</f>
        <v>65.94285714285715</v>
      </c>
      <c r="M368" s="7">
        <v>5.89</v>
      </c>
    </row>
    <row r="369" spans="1:13" x14ac:dyDescent="0.25">
      <c r="A369" t="s">
        <v>212</v>
      </c>
      <c r="B369" t="s">
        <v>28</v>
      </c>
      <c r="C369" t="s">
        <v>29</v>
      </c>
      <c r="E369" t="s">
        <v>30</v>
      </c>
      <c r="F369" s="7">
        <v>6.36</v>
      </c>
      <c r="G369" s="7">
        <v>2.531428571428572</v>
      </c>
      <c r="H369" s="7">
        <v>12.58428571428572</v>
      </c>
      <c r="I369" s="7">
        <v>5.01</v>
      </c>
      <c r="J369" s="7">
        <v>31.86</v>
      </c>
      <c r="K369" s="7">
        <f>G369*$I369</f>
        <v>12.682457142857146</v>
      </c>
      <c r="L369" s="7">
        <f>H369*$I369</f>
        <v>63.047271428571456</v>
      </c>
      <c r="M369" s="7">
        <v>5.89</v>
      </c>
    </row>
    <row r="370" spans="1:13" x14ac:dyDescent="0.25">
      <c r="A370" t="s">
        <v>212</v>
      </c>
      <c r="B370" t="s">
        <v>28</v>
      </c>
      <c r="C370" t="s">
        <v>48</v>
      </c>
      <c r="D370" t="s">
        <v>216</v>
      </c>
      <c r="E370" t="s">
        <v>216</v>
      </c>
      <c r="F370" s="7">
        <v>18.07</v>
      </c>
      <c r="G370" s="7">
        <v>4.822857142857143</v>
      </c>
      <c r="H370" s="7">
        <v>34.587142857142858</v>
      </c>
      <c r="I370" s="7">
        <v>1.6</v>
      </c>
      <c r="J370" s="7">
        <v>28.87</v>
      </c>
      <c r="K370" s="7">
        <f>G370*$I370</f>
        <v>7.7165714285714291</v>
      </c>
      <c r="L370" s="7">
        <f>H370*$I370</f>
        <v>55.339428571428577</v>
      </c>
      <c r="M370" s="7">
        <v>5.89</v>
      </c>
    </row>
    <row r="371" spans="1:13" x14ac:dyDescent="0.25">
      <c r="A371" t="s">
        <v>212</v>
      </c>
      <c r="B371" t="s">
        <v>55</v>
      </c>
      <c r="C371" t="s">
        <v>56</v>
      </c>
      <c r="D371" t="s">
        <v>57</v>
      </c>
      <c r="E371" t="s">
        <v>57</v>
      </c>
      <c r="F371" s="7">
        <v>3.42</v>
      </c>
      <c r="G371" s="7">
        <v>1.6485714285714279</v>
      </c>
      <c r="H371" s="7">
        <v>10.751428571428569</v>
      </c>
      <c r="I371" s="7">
        <v>5</v>
      </c>
      <c r="J371" s="7">
        <v>17.09</v>
      </c>
      <c r="K371" s="7">
        <f>G371*$I371</f>
        <v>8.2428571428571402</v>
      </c>
      <c r="L371" s="7">
        <f>H371*$I371</f>
        <v>53.757142857142846</v>
      </c>
      <c r="M371" s="7">
        <v>5.89</v>
      </c>
    </row>
    <row r="372" spans="1:13" x14ac:dyDescent="0.25">
      <c r="A372" t="s">
        <v>212</v>
      </c>
      <c r="B372" t="s">
        <v>102</v>
      </c>
      <c r="C372" t="s">
        <v>111</v>
      </c>
      <c r="D372" t="s">
        <v>185</v>
      </c>
      <c r="E372" t="s">
        <v>185</v>
      </c>
      <c r="F372" s="7">
        <v>3.56</v>
      </c>
      <c r="G372" s="7">
        <v>0</v>
      </c>
      <c r="H372" s="7">
        <v>10.011428571428571</v>
      </c>
      <c r="I372" s="7">
        <v>5</v>
      </c>
      <c r="J372" s="7">
        <v>17.79</v>
      </c>
      <c r="K372" s="7">
        <f>G372*$I372</f>
        <v>0</v>
      </c>
      <c r="L372" s="7">
        <f>H372*$I372</f>
        <v>50.05714285714285</v>
      </c>
      <c r="M372" s="7">
        <v>5.89</v>
      </c>
    </row>
    <row r="373" spans="1:13" x14ac:dyDescent="0.25">
      <c r="A373" t="s">
        <v>212</v>
      </c>
      <c r="B373" t="s">
        <v>28</v>
      </c>
      <c r="C373" t="s">
        <v>48</v>
      </c>
      <c r="D373" t="s">
        <v>52</v>
      </c>
      <c r="E373" t="s">
        <v>52</v>
      </c>
      <c r="F373" s="7">
        <v>8.09</v>
      </c>
      <c r="G373" s="7">
        <v>2.072857142857143</v>
      </c>
      <c r="H373" s="7">
        <v>23.988571428571429</v>
      </c>
      <c r="I373" s="7">
        <v>1.6</v>
      </c>
      <c r="J373" s="7">
        <v>12.92</v>
      </c>
      <c r="K373" s="7">
        <f>G373*$I373</f>
        <v>3.3165714285714287</v>
      </c>
      <c r="L373" s="7">
        <f>H373*$I373</f>
        <v>38.381714285714288</v>
      </c>
      <c r="M373" s="7">
        <v>5.89</v>
      </c>
    </row>
    <row r="374" spans="1:13" x14ac:dyDescent="0.25">
      <c r="A374" t="s">
        <v>212</v>
      </c>
      <c r="B374" t="s">
        <v>137</v>
      </c>
      <c r="C374" t="s">
        <v>138</v>
      </c>
      <c r="D374" t="s">
        <v>211</v>
      </c>
      <c r="E374" t="s">
        <v>211</v>
      </c>
      <c r="F374" s="7">
        <v>3.73</v>
      </c>
      <c r="G374" s="7">
        <v>1.0471428571428569</v>
      </c>
      <c r="H374" s="7">
        <v>7.6728571428571426</v>
      </c>
      <c r="I374" s="7">
        <v>5</v>
      </c>
      <c r="J374" s="7">
        <v>18.670000000000002</v>
      </c>
      <c r="K374" s="7">
        <f>G374*$I374</f>
        <v>5.2357142857142849</v>
      </c>
      <c r="L374" s="7">
        <f>H374*$I374</f>
        <v>38.364285714285714</v>
      </c>
      <c r="M374" s="7">
        <v>5.89</v>
      </c>
    </row>
    <row r="375" spans="1:13" x14ac:dyDescent="0.25">
      <c r="A375" t="s">
        <v>212</v>
      </c>
      <c r="B375" t="s">
        <v>28</v>
      </c>
      <c r="C375" t="s">
        <v>48</v>
      </c>
      <c r="D375" t="s">
        <v>215</v>
      </c>
      <c r="E375" t="s">
        <v>215</v>
      </c>
      <c r="F375" s="7">
        <v>1.81</v>
      </c>
      <c r="G375" s="7">
        <v>0</v>
      </c>
      <c r="H375" s="7">
        <v>10.86857142857143</v>
      </c>
      <c r="I375" s="7">
        <v>3.12</v>
      </c>
      <c r="J375" s="7">
        <v>5.64</v>
      </c>
      <c r="K375" s="7">
        <f>G375*$I375</f>
        <v>0</v>
      </c>
      <c r="L375" s="7">
        <f>H375*$I375</f>
        <v>33.909942857142866</v>
      </c>
      <c r="M375" s="7">
        <v>5.89</v>
      </c>
    </row>
    <row r="376" spans="1:13" x14ac:dyDescent="0.25">
      <c r="A376" t="s">
        <v>212</v>
      </c>
      <c r="B376" t="s">
        <v>12</v>
      </c>
      <c r="C376" t="s">
        <v>17</v>
      </c>
      <c r="E376" t="s">
        <v>17</v>
      </c>
      <c r="F376" s="7">
        <v>3.55</v>
      </c>
      <c r="G376" s="7">
        <v>1.1499999999999999</v>
      </c>
      <c r="H376" s="7">
        <v>6.78</v>
      </c>
      <c r="I376" s="7">
        <v>5</v>
      </c>
      <c r="J376" s="7">
        <v>17.73</v>
      </c>
      <c r="K376" s="7">
        <f>G376*$I376</f>
        <v>5.75</v>
      </c>
      <c r="L376" s="7">
        <f>H376*$I376</f>
        <v>33.9</v>
      </c>
      <c r="M376" s="7">
        <v>5.89</v>
      </c>
    </row>
    <row r="377" spans="1:13" x14ac:dyDescent="0.25">
      <c r="A377" t="s">
        <v>212</v>
      </c>
      <c r="B377" t="s">
        <v>28</v>
      </c>
      <c r="C377" t="s">
        <v>31</v>
      </c>
      <c r="E377" t="s">
        <v>34</v>
      </c>
      <c r="F377" s="7">
        <v>3.39</v>
      </c>
      <c r="G377" s="7">
        <v>1.4471428571428571</v>
      </c>
      <c r="H377" s="7">
        <v>6.7528571428571427</v>
      </c>
      <c r="I377" s="7">
        <v>5</v>
      </c>
      <c r="J377" s="7">
        <v>16.940000000000001</v>
      </c>
      <c r="K377" s="7">
        <f>G377*$I377</f>
        <v>7.2357142857142858</v>
      </c>
      <c r="L377" s="7">
        <f>H377*$I377</f>
        <v>33.764285714285712</v>
      </c>
      <c r="M377" s="7">
        <v>5.89</v>
      </c>
    </row>
    <row r="378" spans="1:13" x14ac:dyDescent="0.25">
      <c r="A378" t="s">
        <v>212</v>
      </c>
      <c r="B378" t="s">
        <v>102</v>
      </c>
      <c r="C378" t="s">
        <v>125</v>
      </c>
      <c r="D378" t="s">
        <v>130</v>
      </c>
      <c r="E378" t="s">
        <v>131</v>
      </c>
      <c r="F378" s="7">
        <v>3.85</v>
      </c>
      <c r="G378" s="7">
        <v>0.58142857142857152</v>
      </c>
      <c r="H378" s="7">
        <v>16.342857142857142</v>
      </c>
      <c r="I378" s="7">
        <v>1.95</v>
      </c>
      <c r="J378" s="7">
        <v>7.49</v>
      </c>
      <c r="K378" s="7">
        <f>G378*$I378</f>
        <v>1.1337857142857144</v>
      </c>
      <c r="L378" s="7">
        <f>H378*$I378</f>
        <v>31.868571428571425</v>
      </c>
      <c r="M378" s="7">
        <v>5.89</v>
      </c>
    </row>
    <row r="379" spans="1:13" x14ac:dyDescent="0.25">
      <c r="A379" t="s">
        <v>212</v>
      </c>
      <c r="B379" t="s">
        <v>28</v>
      </c>
      <c r="E379" t="s">
        <v>28</v>
      </c>
      <c r="F379" s="7">
        <v>5.0999999999999996</v>
      </c>
      <c r="G379" s="7">
        <v>0</v>
      </c>
      <c r="H379" s="7">
        <v>6.371428571428571</v>
      </c>
      <c r="I379" s="7">
        <v>5</v>
      </c>
      <c r="J379" s="7">
        <v>25.48</v>
      </c>
      <c r="K379" s="7">
        <f>G379*$I379</f>
        <v>0</v>
      </c>
      <c r="L379" s="7">
        <f>H379*$I379</f>
        <v>31.857142857142854</v>
      </c>
      <c r="M379" s="7">
        <v>5.89</v>
      </c>
    </row>
    <row r="380" spans="1:13" x14ac:dyDescent="0.25">
      <c r="A380" t="s">
        <v>212</v>
      </c>
      <c r="B380" t="s">
        <v>12</v>
      </c>
      <c r="C380" t="s">
        <v>15</v>
      </c>
      <c r="E380" t="s">
        <v>16</v>
      </c>
      <c r="F380" s="7">
        <v>2.78</v>
      </c>
      <c r="G380" s="7">
        <v>0.94285714285714284</v>
      </c>
      <c r="H380" s="7">
        <v>6.1085714285714277</v>
      </c>
      <c r="I380" s="7">
        <v>5</v>
      </c>
      <c r="J380" s="7">
        <v>13.89</v>
      </c>
      <c r="K380" s="7">
        <f>G380*$I380</f>
        <v>4.7142857142857144</v>
      </c>
      <c r="L380" s="7">
        <f>H380*$I380</f>
        <v>30.542857142857137</v>
      </c>
      <c r="M380" s="7">
        <v>5.89</v>
      </c>
    </row>
    <row r="381" spans="1:13" x14ac:dyDescent="0.25">
      <c r="A381" t="s">
        <v>212</v>
      </c>
      <c r="B381" t="s">
        <v>80</v>
      </c>
      <c r="C381" t="s">
        <v>82</v>
      </c>
      <c r="E381" t="s">
        <v>82</v>
      </c>
      <c r="F381" s="7">
        <v>2.16</v>
      </c>
      <c r="G381" s="7">
        <v>0.22285714285714289</v>
      </c>
      <c r="H381" s="7">
        <v>5.3114285714285714</v>
      </c>
      <c r="I381" s="7">
        <v>5.48</v>
      </c>
      <c r="J381" s="7">
        <v>11.82</v>
      </c>
      <c r="K381" s="7">
        <f>G381*$I381</f>
        <v>1.221257142857143</v>
      </c>
      <c r="L381" s="7">
        <f>H381*$I381</f>
        <v>29.106628571428573</v>
      </c>
      <c r="M381" s="7">
        <v>5.89</v>
      </c>
    </row>
    <row r="382" spans="1:13" x14ac:dyDescent="0.25">
      <c r="A382" t="s">
        <v>212</v>
      </c>
      <c r="B382" t="s">
        <v>28</v>
      </c>
      <c r="C382" t="s">
        <v>45</v>
      </c>
      <c r="D382" t="s">
        <v>46</v>
      </c>
      <c r="E382" t="s">
        <v>46</v>
      </c>
      <c r="F382" s="7">
        <v>1.1000000000000001</v>
      </c>
      <c r="G382" s="7">
        <v>0.28142857142857142</v>
      </c>
      <c r="H382" s="7">
        <v>3.5485714285714289</v>
      </c>
      <c r="I382" s="7">
        <v>7.73</v>
      </c>
      <c r="J382" s="7">
        <v>8.49</v>
      </c>
      <c r="K382" s="7">
        <f>G382*$I382</f>
        <v>2.175442857142857</v>
      </c>
      <c r="L382" s="7">
        <f>H382*$I382</f>
        <v>27.430457142857147</v>
      </c>
      <c r="M382" s="7">
        <v>5.89</v>
      </c>
    </row>
    <row r="383" spans="1:13" x14ac:dyDescent="0.25">
      <c r="A383" t="s">
        <v>212</v>
      </c>
      <c r="B383" t="s">
        <v>12</v>
      </c>
      <c r="C383" t="s">
        <v>192</v>
      </c>
      <c r="E383" t="s">
        <v>192</v>
      </c>
      <c r="F383" s="7">
        <v>1.06</v>
      </c>
      <c r="G383" s="7">
        <v>0</v>
      </c>
      <c r="H383" s="7">
        <v>5.2928571428571427</v>
      </c>
      <c r="I383" s="7">
        <v>5</v>
      </c>
      <c r="J383" s="7">
        <v>5.29</v>
      </c>
      <c r="K383" s="7">
        <f>G383*$I383</f>
        <v>0</v>
      </c>
      <c r="L383" s="7">
        <f>H383*$I383</f>
        <v>26.464285714285715</v>
      </c>
      <c r="M383" s="7">
        <v>5.89</v>
      </c>
    </row>
    <row r="384" spans="1:13" x14ac:dyDescent="0.25">
      <c r="A384" t="s">
        <v>212</v>
      </c>
      <c r="B384" t="s">
        <v>55</v>
      </c>
      <c r="C384" t="s">
        <v>72</v>
      </c>
      <c r="D384" t="s">
        <v>218</v>
      </c>
      <c r="E384" t="s">
        <v>218</v>
      </c>
      <c r="F384" s="7">
        <v>0.98</v>
      </c>
      <c r="G384" s="7">
        <v>0</v>
      </c>
      <c r="H384" s="7">
        <v>4.9000000000000004</v>
      </c>
      <c r="I384" s="7">
        <v>5</v>
      </c>
      <c r="J384" s="7">
        <v>4.9000000000000004</v>
      </c>
      <c r="K384" s="7">
        <f>G384*$I384</f>
        <v>0</v>
      </c>
      <c r="L384" s="7">
        <f>H384*$I384</f>
        <v>24.5</v>
      </c>
      <c r="M384" s="7">
        <v>5.89</v>
      </c>
    </row>
    <row r="385" spans="1:13" x14ac:dyDescent="0.25">
      <c r="A385" t="s">
        <v>212</v>
      </c>
      <c r="B385" t="s">
        <v>102</v>
      </c>
      <c r="C385" t="s">
        <v>125</v>
      </c>
      <c r="D385" t="s">
        <v>126</v>
      </c>
      <c r="E385" t="s">
        <v>128</v>
      </c>
      <c r="F385" s="7">
        <v>2.06</v>
      </c>
      <c r="G385" s="7">
        <v>0</v>
      </c>
      <c r="H385" s="7">
        <v>12.385714285714281</v>
      </c>
      <c r="I385" s="7">
        <v>1.95</v>
      </c>
      <c r="J385" s="7">
        <v>4.0199999999999996</v>
      </c>
      <c r="K385" s="7">
        <f>G385*$I385</f>
        <v>0</v>
      </c>
      <c r="L385" s="7">
        <f>H385*$I385</f>
        <v>24.152142857142849</v>
      </c>
      <c r="M385" s="7">
        <v>5.89</v>
      </c>
    </row>
    <row r="386" spans="1:13" x14ac:dyDescent="0.25">
      <c r="A386" t="s">
        <v>212</v>
      </c>
      <c r="B386" t="s">
        <v>102</v>
      </c>
      <c r="C386" t="s">
        <v>111</v>
      </c>
      <c r="D386" t="s">
        <v>116</v>
      </c>
      <c r="E386" t="s">
        <v>183</v>
      </c>
      <c r="F386" s="7">
        <v>1.04</v>
      </c>
      <c r="G386" s="7">
        <v>0.2214285714285715</v>
      </c>
      <c r="H386" s="7">
        <v>4.3142857142857149</v>
      </c>
      <c r="I386" s="7">
        <v>5</v>
      </c>
      <c r="J386" s="7">
        <v>5.19</v>
      </c>
      <c r="K386" s="7">
        <f>G386*$I386</f>
        <v>1.1071428571428574</v>
      </c>
      <c r="L386" s="7">
        <f>H386*$I386</f>
        <v>21.571428571428577</v>
      </c>
      <c r="M386" s="7">
        <v>5.89</v>
      </c>
    </row>
    <row r="387" spans="1:13" x14ac:dyDescent="0.25">
      <c r="A387" t="s">
        <v>212</v>
      </c>
      <c r="B387" t="s">
        <v>102</v>
      </c>
      <c r="C387" t="s">
        <v>123</v>
      </c>
      <c r="E387" t="s">
        <v>123</v>
      </c>
      <c r="F387" s="7">
        <v>0.98</v>
      </c>
      <c r="G387" s="7">
        <v>0.15857142857142861</v>
      </c>
      <c r="H387" s="7">
        <v>4.2871428571428574</v>
      </c>
      <c r="I387" s="7">
        <v>5</v>
      </c>
      <c r="J387" s="7">
        <v>4.92</v>
      </c>
      <c r="K387" s="7">
        <f>G387*$I387</f>
        <v>0.79285714285714304</v>
      </c>
      <c r="L387" s="7">
        <f>H387*$I387</f>
        <v>21.435714285714287</v>
      </c>
      <c r="M387" s="7">
        <v>5.89</v>
      </c>
    </row>
    <row r="388" spans="1:13" x14ac:dyDescent="0.25">
      <c r="A388" t="s">
        <v>212</v>
      </c>
      <c r="B388" t="s">
        <v>10</v>
      </c>
      <c r="C388" t="s">
        <v>190</v>
      </c>
      <c r="E388" t="s">
        <v>190</v>
      </c>
      <c r="F388" s="7">
        <v>3.73</v>
      </c>
      <c r="G388" s="7">
        <v>0.09</v>
      </c>
      <c r="H388" s="7">
        <v>4.0885714285714281</v>
      </c>
      <c r="I388" s="7">
        <v>5</v>
      </c>
      <c r="J388" s="7">
        <v>18.670000000000002</v>
      </c>
      <c r="K388" s="7">
        <f>G388*$I388</f>
        <v>0.44999999999999996</v>
      </c>
      <c r="L388" s="7">
        <f>H388*$I388</f>
        <v>20.44285714285714</v>
      </c>
      <c r="M388" s="7">
        <v>5.89</v>
      </c>
    </row>
    <row r="389" spans="1:13" x14ac:dyDescent="0.25">
      <c r="A389" t="s">
        <v>212</v>
      </c>
      <c r="B389" t="s">
        <v>12</v>
      </c>
      <c r="C389" t="s">
        <v>13</v>
      </c>
      <c r="E389" t="s">
        <v>13</v>
      </c>
      <c r="F389" s="7">
        <v>0.8</v>
      </c>
      <c r="G389" s="7">
        <v>0</v>
      </c>
      <c r="H389" s="7">
        <v>4.0214285714285714</v>
      </c>
      <c r="I389" s="7">
        <v>5</v>
      </c>
      <c r="J389" s="7">
        <v>4.0199999999999996</v>
      </c>
      <c r="K389" s="7">
        <f>G389*$I389</f>
        <v>0</v>
      </c>
      <c r="L389" s="7">
        <f>H389*$I389</f>
        <v>20.107142857142858</v>
      </c>
      <c r="M389" s="7">
        <v>5.89</v>
      </c>
    </row>
    <row r="390" spans="1:13" x14ac:dyDescent="0.25">
      <c r="A390" t="s">
        <v>212</v>
      </c>
      <c r="B390" t="s">
        <v>102</v>
      </c>
      <c r="E390" t="s">
        <v>102</v>
      </c>
      <c r="F390" s="7">
        <v>1.28</v>
      </c>
      <c r="G390" s="7">
        <v>0.49428571428571427</v>
      </c>
      <c r="H390" s="7">
        <v>3.6257142857142859</v>
      </c>
      <c r="I390" s="7">
        <v>5</v>
      </c>
      <c r="J390" s="7">
        <v>6.39</v>
      </c>
      <c r="K390" s="7">
        <f>G390*$I390</f>
        <v>2.4714285714285715</v>
      </c>
      <c r="L390" s="7">
        <f>H390*$I390</f>
        <v>18.12857142857143</v>
      </c>
      <c r="M390" s="7">
        <v>5.89</v>
      </c>
    </row>
    <row r="391" spans="1:13" x14ac:dyDescent="0.25">
      <c r="A391" t="s">
        <v>212</v>
      </c>
      <c r="B391" t="s">
        <v>28</v>
      </c>
      <c r="C391" t="s">
        <v>48</v>
      </c>
      <c r="D391" t="s">
        <v>49</v>
      </c>
      <c r="E391" t="s">
        <v>49</v>
      </c>
      <c r="F391" s="7">
        <v>2.1800000000000002</v>
      </c>
      <c r="G391" s="7">
        <v>0.51571428571428568</v>
      </c>
      <c r="H391" s="7">
        <v>10.011428571428571</v>
      </c>
      <c r="I391" s="7">
        <v>1.6</v>
      </c>
      <c r="J391" s="7">
        <v>3.49</v>
      </c>
      <c r="K391" s="7">
        <f>G391*$I391</f>
        <v>0.82514285714285718</v>
      </c>
      <c r="L391" s="7">
        <f>H391*$I391</f>
        <v>16.018285714285714</v>
      </c>
      <c r="M391" s="7">
        <v>5.89</v>
      </c>
    </row>
    <row r="392" spans="1:13" x14ac:dyDescent="0.25">
      <c r="A392" t="s">
        <v>212</v>
      </c>
      <c r="B392" t="s">
        <v>12</v>
      </c>
      <c r="C392" t="s">
        <v>213</v>
      </c>
      <c r="E392" t="s">
        <v>214</v>
      </c>
      <c r="F392" s="7">
        <v>0.47</v>
      </c>
      <c r="G392" s="7">
        <v>0</v>
      </c>
      <c r="H392" s="7">
        <v>2.8285714285714278</v>
      </c>
      <c r="I392" s="7">
        <v>5</v>
      </c>
      <c r="J392" s="7">
        <v>2.36</v>
      </c>
      <c r="K392" s="7">
        <f>G392*$I392</f>
        <v>0</v>
      </c>
      <c r="L392" s="7">
        <f>H392*$I392</f>
        <v>14.142857142857139</v>
      </c>
      <c r="M392" s="7">
        <v>5.89</v>
      </c>
    </row>
    <row r="393" spans="1:13" x14ac:dyDescent="0.25">
      <c r="A393" t="s">
        <v>212</v>
      </c>
      <c r="B393" t="s">
        <v>80</v>
      </c>
      <c r="C393" t="s">
        <v>93</v>
      </c>
      <c r="E393" t="s">
        <v>93</v>
      </c>
      <c r="F393" s="7">
        <v>0.36</v>
      </c>
      <c r="G393" s="7">
        <v>0</v>
      </c>
      <c r="H393" s="7">
        <v>1.821428571428571</v>
      </c>
      <c r="I393" s="7">
        <v>7</v>
      </c>
      <c r="J393" s="7">
        <v>2.5499999999999998</v>
      </c>
      <c r="K393" s="7">
        <f>G393*$I393</f>
        <v>0</v>
      </c>
      <c r="L393" s="7">
        <f>H393*$I393</f>
        <v>12.749999999999996</v>
      </c>
      <c r="M393" s="7">
        <v>5.89</v>
      </c>
    </row>
    <row r="394" spans="1:13" x14ac:dyDescent="0.25">
      <c r="A394" t="s">
        <v>212</v>
      </c>
      <c r="B394" t="s">
        <v>102</v>
      </c>
      <c r="C394" t="s">
        <v>105</v>
      </c>
      <c r="E394" t="s">
        <v>105</v>
      </c>
      <c r="F394" s="7">
        <v>0.65</v>
      </c>
      <c r="G394" s="7">
        <v>0</v>
      </c>
      <c r="H394" s="7">
        <v>2.2285714285714291</v>
      </c>
      <c r="I394" s="7">
        <v>5</v>
      </c>
      <c r="J394" s="7">
        <v>3.24</v>
      </c>
      <c r="K394" s="7">
        <f>G394*$I394</f>
        <v>0</v>
      </c>
      <c r="L394" s="7">
        <f>H394*$I394</f>
        <v>11.142857142857146</v>
      </c>
      <c r="M394" s="7">
        <v>5.89</v>
      </c>
    </row>
    <row r="395" spans="1:13" x14ac:dyDescent="0.25">
      <c r="A395" t="s">
        <v>212</v>
      </c>
      <c r="B395" t="s">
        <v>102</v>
      </c>
      <c r="C395" t="s">
        <v>231</v>
      </c>
      <c r="D395" t="s">
        <v>232</v>
      </c>
      <c r="E395" t="s">
        <v>232</v>
      </c>
      <c r="F395" s="7">
        <v>0.39</v>
      </c>
      <c r="G395" s="7">
        <v>0</v>
      </c>
      <c r="H395" s="7">
        <v>1.9428571428571431</v>
      </c>
      <c r="I395" s="7">
        <v>5</v>
      </c>
      <c r="J395" s="7">
        <v>1.94</v>
      </c>
      <c r="K395" s="7">
        <f>G395*$I395</f>
        <v>0</v>
      </c>
      <c r="L395" s="7">
        <f>H395*$I395</f>
        <v>9.7142857142857153</v>
      </c>
      <c r="M395" s="7">
        <v>5.89</v>
      </c>
    </row>
    <row r="396" spans="1:13" x14ac:dyDescent="0.25">
      <c r="A396" t="s">
        <v>212</v>
      </c>
      <c r="B396" t="s">
        <v>12</v>
      </c>
      <c r="C396" t="s">
        <v>15</v>
      </c>
      <c r="E396" t="s">
        <v>15</v>
      </c>
      <c r="F396" s="7">
        <v>0.37</v>
      </c>
      <c r="G396" s="7">
        <v>4.2857142857142858E-2</v>
      </c>
      <c r="H396" s="7">
        <v>1.6285714285714279</v>
      </c>
      <c r="I396" s="7">
        <v>5</v>
      </c>
      <c r="J396" s="7">
        <v>1.84</v>
      </c>
      <c r="K396" s="7">
        <f>G396*$I396</f>
        <v>0.2142857142857143</v>
      </c>
      <c r="L396" s="7">
        <f>H396*$I396</f>
        <v>8.1428571428571388</v>
      </c>
      <c r="M396" s="7">
        <v>5.89</v>
      </c>
    </row>
    <row r="397" spans="1:13" x14ac:dyDescent="0.25">
      <c r="A397" t="s">
        <v>212</v>
      </c>
      <c r="B397" t="s">
        <v>79</v>
      </c>
      <c r="E397" t="s">
        <v>79</v>
      </c>
      <c r="F397" s="7">
        <v>0.45</v>
      </c>
      <c r="G397" s="7">
        <v>6.7142857142857143E-2</v>
      </c>
      <c r="H397" s="7">
        <v>1.515714285714286</v>
      </c>
      <c r="I397" s="7">
        <v>5</v>
      </c>
      <c r="J397" s="7">
        <v>2.27</v>
      </c>
      <c r="K397" s="7">
        <f>G397*$I397</f>
        <v>0.33571428571428574</v>
      </c>
      <c r="L397" s="7">
        <f>H397*$I397</f>
        <v>7.5785714285714301</v>
      </c>
      <c r="M397" s="7">
        <v>5.89</v>
      </c>
    </row>
    <row r="398" spans="1:13" x14ac:dyDescent="0.25">
      <c r="A398" t="s">
        <v>212</v>
      </c>
      <c r="B398" t="s">
        <v>80</v>
      </c>
      <c r="C398" t="s">
        <v>86</v>
      </c>
      <c r="D398" t="s">
        <v>158</v>
      </c>
      <c r="E398" t="s">
        <v>158</v>
      </c>
      <c r="F398" s="7">
        <v>0.43</v>
      </c>
      <c r="G398" s="7">
        <v>0.1228571428571429</v>
      </c>
      <c r="H398" s="7">
        <v>1.48</v>
      </c>
      <c r="I398" s="7">
        <v>5</v>
      </c>
      <c r="J398" s="7">
        <v>2.16</v>
      </c>
      <c r="K398" s="7">
        <f>G398*$I398</f>
        <v>0.61428571428571455</v>
      </c>
      <c r="L398" s="7">
        <f>H398*$I398</f>
        <v>7.4</v>
      </c>
      <c r="M398" s="7">
        <v>5.89</v>
      </c>
    </row>
    <row r="399" spans="1:13" x14ac:dyDescent="0.25">
      <c r="A399" t="s">
        <v>212</v>
      </c>
      <c r="B399" t="s">
        <v>102</v>
      </c>
      <c r="C399" t="s">
        <v>105</v>
      </c>
      <c r="D399" t="s">
        <v>227</v>
      </c>
      <c r="E399" t="s">
        <v>227</v>
      </c>
      <c r="F399" s="7">
        <v>0.65</v>
      </c>
      <c r="G399" s="7">
        <v>0.23142857142857151</v>
      </c>
      <c r="H399" s="7">
        <v>1.465714285714286</v>
      </c>
      <c r="I399" s="7">
        <v>5</v>
      </c>
      <c r="J399" s="7">
        <v>3.24</v>
      </c>
      <c r="K399" s="7">
        <f>G399*$I399</f>
        <v>1.1571428571428575</v>
      </c>
      <c r="L399" s="7">
        <f>H399*$I399</f>
        <v>7.3285714285714301</v>
      </c>
      <c r="M399" s="7">
        <v>5.89</v>
      </c>
    </row>
    <row r="400" spans="1:13" x14ac:dyDescent="0.25">
      <c r="A400" t="s">
        <v>212</v>
      </c>
      <c r="B400" t="s">
        <v>80</v>
      </c>
      <c r="C400" t="s">
        <v>86</v>
      </c>
      <c r="D400" t="s">
        <v>222</v>
      </c>
      <c r="E400" t="s">
        <v>222</v>
      </c>
      <c r="F400" s="7">
        <v>0.26</v>
      </c>
      <c r="G400" s="7">
        <v>0</v>
      </c>
      <c r="H400" s="7">
        <v>1.3142857142857141</v>
      </c>
      <c r="I400" s="7">
        <v>5</v>
      </c>
      <c r="J400" s="7">
        <v>1.31</v>
      </c>
      <c r="K400" s="7">
        <f>G400*$I400</f>
        <v>0</v>
      </c>
      <c r="L400" s="7">
        <f>H400*$I400</f>
        <v>6.5714285714285703</v>
      </c>
      <c r="M400" s="7">
        <v>5.89</v>
      </c>
    </row>
    <row r="401" spans="1:13" x14ac:dyDescent="0.25">
      <c r="A401" t="s">
        <v>212</v>
      </c>
      <c r="B401" t="s">
        <v>80</v>
      </c>
      <c r="C401" t="s">
        <v>157</v>
      </c>
      <c r="E401" t="s">
        <v>157</v>
      </c>
      <c r="F401" s="7">
        <v>0.18</v>
      </c>
      <c r="G401" s="7">
        <v>0</v>
      </c>
      <c r="H401" s="7">
        <v>1.1057142857142861</v>
      </c>
      <c r="I401" s="7">
        <v>5</v>
      </c>
      <c r="J401" s="7">
        <v>0.92</v>
      </c>
      <c r="K401" s="7">
        <f>G401*$I401</f>
        <v>0</v>
      </c>
      <c r="L401" s="7">
        <f>H401*$I401</f>
        <v>5.5285714285714302</v>
      </c>
      <c r="M401" s="7">
        <v>5.89</v>
      </c>
    </row>
    <row r="402" spans="1:13" x14ac:dyDescent="0.25">
      <c r="A402" t="s">
        <v>212</v>
      </c>
      <c r="B402" t="s">
        <v>80</v>
      </c>
      <c r="E402" t="s">
        <v>80</v>
      </c>
      <c r="F402" s="7">
        <v>0.37</v>
      </c>
      <c r="G402" s="7">
        <v>0.11</v>
      </c>
      <c r="H402" s="7">
        <v>0.98428571428571432</v>
      </c>
      <c r="I402" s="7">
        <v>5</v>
      </c>
      <c r="J402" s="7">
        <v>1.86</v>
      </c>
      <c r="K402" s="7">
        <f>G402*$I402</f>
        <v>0.55000000000000004</v>
      </c>
      <c r="L402" s="7">
        <f>H402*$I402</f>
        <v>4.9214285714285717</v>
      </c>
      <c r="M402" s="7">
        <v>5.89</v>
      </c>
    </row>
    <row r="403" spans="1:13" x14ac:dyDescent="0.25">
      <c r="A403" t="s">
        <v>212</v>
      </c>
      <c r="B403" t="s">
        <v>102</v>
      </c>
      <c r="C403" t="s">
        <v>105</v>
      </c>
      <c r="D403" t="s">
        <v>106</v>
      </c>
      <c r="E403" t="s">
        <v>106</v>
      </c>
      <c r="F403" s="7">
        <v>0.45</v>
      </c>
      <c r="G403" s="7">
        <v>0</v>
      </c>
      <c r="H403" s="7">
        <v>0.95000000000000007</v>
      </c>
      <c r="I403" s="7">
        <v>5</v>
      </c>
      <c r="J403" s="7">
        <v>2.23</v>
      </c>
      <c r="K403" s="7">
        <f>G403*$I403</f>
        <v>0</v>
      </c>
      <c r="L403" s="7">
        <f>H403*$I403</f>
        <v>4.75</v>
      </c>
      <c r="M403" s="7">
        <v>5.89</v>
      </c>
    </row>
    <row r="404" spans="1:13" x14ac:dyDescent="0.25">
      <c r="A404" t="s">
        <v>212</v>
      </c>
      <c r="B404" t="s">
        <v>55</v>
      </c>
      <c r="C404" t="s">
        <v>72</v>
      </c>
      <c r="D404" t="s">
        <v>178</v>
      </c>
      <c r="E404" t="s">
        <v>178</v>
      </c>
      <c r="F404" s="7">
        <v>0.15</v>
      </c>
      <c r="G404" s="7">
        <v>0</v>
      </c>
      <c r="H404" s="7">
        <v>0.73571428571428577</v>
      </c>
      <c r="I404" s="7">
        <v>5</v>
      </c>
      <c r="J404" s="7">
        <v>0.73</v>
      </c>
      <c r="K404" s="7">
        <f>G404*$I404</f>
        <v>0</v>
      </c>
      <c r="L404" s="7">
        <f>H404*$I404</f>
        <v>3.6785714285714288</v>
      </c>
      <c r="M404" s="7">
        <v>5.89</v>
      </c>
    </row>
    <row r="405" spans="1:13" x14ac:dyDescent="0.25">
      <c r="A405" t="s">
        <v>212</v>
      </c>
      <c r="B405" t="s">
        <v>12</v>
      </c>
      <c r="C405" t="s">
        <v>17</v>
      </c>
      <c r="E405" t="s">
        <v>148</v>
      </c>
      <c r="F405" s="7">
        <v>0.1</v>
      </c>
      <c r="G405" s="7">
        <v>0</v>
      </c>
      <c r="H405" s="7">
        <v>0.52142857142857146</v>
      </c>
      <c r="I405" s="7">
        <v>5</v>
      </c>
      <c r="J405" s="7">
        <v>0.52</v>
      </c>
      <c r="K405" s="7">
        <f>G405*$I405</f>
        <v>0</v>
      </c>
      <c r="L405" s="7">
        <f>H405*$I405</f>
        <v>2.6071428571428572</v>
      </c>
      <c r="M405" s="7">
        <v>5.89</v>
      </c>
    </row>
    <row r="406" spans="1:13" x14ac:dyDescent="0.25">
      <c r="A406" t="s">
        <v>212</v>
      </c>
      <c r="B406" t="s">
        <v>102</v>
      </c>
      <c r="C406" t="s">
        <v>125</v>
      </c>
      <c r="D406" t="s">
        <v>126</v>
      </c>
      <c r="E406" t="s">
        <v>129</v>
      </c>
      <c r="F406" s="7">
        <v>0.26</v>
      </c>
      <c r="G406" s="7">
        <v>0</v>
      </c>
      <c r="H406" s="7">
        <v>1.3071428571428569</v>
      </c>
      <c r="I406" s="7">
        <v>1.95</v>
      </c>
      <c r="J406" s="7">
        <v>0.51</v>
      </c>
      <c r="K406" s="7">
        <f>G406*$I406</f>
        <v>0</v>
      </c>
      <c r="L406" s="7">
        <f>H406*$I406</f>
        <v>2.5489285714285708</v>
      </c>
      <c r="M406" s="7">
        <v>5.89</v>
      </c>
    </row>
    <row r="407" spans="1:13" x14ac:dyDescent="0.25">
      <c r="A407" t="s">
        <v>212</v>
      </c>
      <c r="B407" t="s">
        <v>102</v>
      </c>
      <c r="C407" t="s">
        <v>125</v>
      </c>
      <c r="D407" t="s">
        <v>130</v>
      </c>
      <c r="E407" t="s">
        <v>169</v>
      </c>
      <c r="F407" s="7">
        <v>0.17</v>
      </c>
      <c r="G407" s="7">
        <v>0</v>
      </c>
      <c r="H407" s="7">
        <v>0.99428571428571422</v>
      </c>
      <c r="I407" s="7">
        <v>1.95</v>
      </c>
      <c r="J407" s="7">
        <v>0.32</v>
      </c>
      <c r="K407" s="7">
        <f>G407*$I407</f>
        <v>0</v>
      </c>
      <c r="L407" s="7">
        <f>H407*$I407</f>
        <v>1.9388571428571426</v>
      </c>
      <c r="M407" s="7">
        <v>5.89</v>
      </c>
    </row>
    <row r="408" spans="1:13" x14ac:dyDescent="0.25">
      <c r="A408" t="s">
        <v>212</v>
      </c>
      <c r="B408" t="s">
        <v>28</v>
      </c>
      <c r="C408" t="s">
        <v>48</v>
      </c>
      <c r="D408" t="s">
        <v>198</v>
      </c>
      <c r="E408" t="s">
        <v>198</v>
      </c>
      <c r="F408" s="7">
        <v>0.09</v>
      </c>
      <c r="G408" s="7">
        <v>0</v>
      </c>
      <c r="H408" s="7">
        <v>0.56571428571428573</v>
      </c>
      <c r="I408" s="7">
        <v>3.12</v>
      </c>
      <c r="J408" s="7">
        <v>0.28999999999999998</v>
      </c>
      <c r="K408" s="7">
        <f>G408*$I408</f>
        <v>0</v>
      </c>
      <c r="L408" s="7">
        <f>H408*$I408</f>
        <v>1.7650285714285716</v>
      </c>
      <c r="M408" s="7">
        <v>5.89</v>
      </c>
    </row>
    <row r="409" spans="1:13" x14ac:dyDescent="0.25">
      <c r="A409" t="s">
        <v>212</v>
      </c>
      <c r="B409" t="s">
        <v>80</v>
      </c>
      <c r="C409" t="s">
        <v>86</v>
      </c>
      <c r="D409" t="s">
        <v>223</v>
      </c>
      <c r="E409" t="s">
        <v>223</v>
      </c>
      <c r="F409" s="7">
        <v>0.24</v>
      </c>
      <c r="G409" s="7">
        <v>0</v>
      </c>
      <c r="H409" s="7">
        <v>0.30714285714285722</v>
      </c>
      <c r="I409" s="7">
        <v>5</v>
      </c>
      <c r="J409" s="7">
        <v>1.21</v>
      </c>
      <c r="K409" s="7">
        <f>G409*$I409</f>
        <v>0</v>
      </c>
      <c r="L409" s="7">
        <f>H409*$I409</f>
        <v>1.535714285714286</v>
      </c>
      <c r="M409" s="7">
        <v>5.89</v>
      </c>
    </row>
    <row r="410" spans="1:13" x14ac:dyDescent="0.25">
      <c r="A410" t="s">
        <v>212</v>
      </c>
      <c r="B410" t="s">
        <v>102</v>
      </c>
      <c r="C410" t="s">
        <v>111</v>
      </c>
      <c r="E410" t="s">
        <v>111</v>
      </c>
      <c r="F410" s="7">
        <v>0.03</v>
      </c>
      <c r="G410" s="7">
        <v>0</v>
      </c>
      <c r="H410" s="7">
        <v>0.1714285714285714</v>
      </c>
      <c r="I410" s="7">
        <v>5</v>
      </c>
      <c r="J410" s="7">
        <v>0.17</v>
      </c>
      <c r="K410" s="7">
        <f>G410*$I410</f>
        <v>0</v>
      </c>
      <c r="L410" s="7">
        <f>H410*$I410</f>
        <v>0.85714285714285698</v>
      </c>
      <c r="M410" s="7">
        <v>5.89</v>
      </c>
    </row>
    <row r="411" spans="1:13" x14ac:dyDescent="0.25">
      <c r="A411" t="s">
        <v>212</v>
      </c>
      <c r="B411" t="s">
        <v>135</v>
      </c>
      <c r="C411" t="s">
        <v>136</v>
      </c>
      <c r="E411" t="s">
        <v>136</v>
      </c>
      <c r="F411" s="7">
        <v>0.03</v>
      </c>
      <c r="G411" s="7">
        <v>5.7142857142857143E-3</v>
      </c>
      <c r="H411" s="7">
        <v>0.1071428571428571</v>
      </c>
      <c r="I411" s="7">
        <v>5</v>
      </c>
      <c r="J411" s="7">
        <v>0.15</v>
      </c>
      <c r="K411" s="7">
        <f>G411*$I411</f>
        <v>2.8571428571428571E-2</v>
      </c>
      <c r="L411" s="7">
        <f>H411*$I411</f>
        <v>0.53571428571428548</v>
      </c>
      <c r="M411" s="7">
        <v>5.89</v>
      </c>
    </row>
    <row r="412" spans="1:13" x14ac:dyDescent="0.25">
      <c r="A412" t="s">
        <v>212</v>
      </c>
      <c r="B412" t="s">
        <v>102</v>
      </c>
      <c r="C412" t="s">
        <v>125</v>
      </c>
      <c r="D412" t="s">
        <v>130</v>
      </c>
      <c r="E412" t="s">
        <v>130</v>
      </c>
      <c r="F412" s="7">
        <v>0</v>
      </c>
      <c r="G412" s="7">
        <v>0</v>
      </c>
      <c r="H412" s="7">
        <v>5.7142857142857141E-2</v>
      </c>
      <c r="I412" s="7">
        <v>1.95</v>
      </c>
      <c r="J412" s="7">
        <v>0</v>
      </c>
      <c r="K412" s="7">
        <f>G412*$I412</f>
        <v>0</v>
      </c>
      <c r="L412" s="7">
        <f>H412*$I412</f>
        <v>0.11142857142857142</v>
      </c>
      <c r="M412" s="7">
        <v>5.89</v>
      </c>
    </row>
  </sheetData>
  <sortState ref="A2:P412">
    <sortCondition ref="A2:A412"/>
    <sortCondition descending="1" ref="L2:L4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2022-02-01T17:36:19Z</dcterms:created>
  <dcterms:modified xsi:type="dcterms:W3CDTF">2022-02-01T21:57:55Z</dcterms:modified>
</cp:coreProperties>
</file>