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U:\nyc\Documents\Macro\Treasury Debt Model\input_data\"/>
    </mc:Choice>
  </mc:AlternateContent>
  <xr:revisionPtr revIDLastSave="0" documentId="13_ncr:1_{824B5ED0-98C9-4192-A61F-5C3D4C2C6845}" xr6:coauthVersionLast="47" xr6:coauthVersionMax="47" xr10:uidLastSave="{00000000-0000-0000-0000-000000000000}"/>
  <bookViews>
    <workbookView xWindow="420" yWindow="588" windowWidth="23328" windowHeight="8640" activeTab="3" xr2:uid="{00000000-000D-0000-FFFF-FFFF00000000}"/>
  </bookViews>
  <sheets>
    <sheet name="Issuance Table" sheetId="5" r:id="rId1"/>
    <sheet name="FY Funding Needs" sheetId="1" r:id="rId2"/>
    <sheet name="QE Path" sheetId="2" r:id="rId3"/>
    <sheet name="SOMA Runoff Caps" sheetId="6" r:id="rId4"/>
  </sheets>
  <definedNames>
    <definedName name="CIQWBGuid" hidden="1">"c2417c22-2f82-4714-8503-27adc3c5864f"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L10" i="1" s="1"/>
  <c r="I11" i="1"/>
  <c r="J11" i="1" s="1"/>
  <c r="L11" i="1" s="1"/>
  <c r="I12" i="1" l="1"/>
  <c r="J12" i="1" s="1"/>
  <c r="L12" i="1" s="1"/>
  <c r="I13" i="1" l="1"/>
  <c r="J13" i="1" l="1"/>
  <c r="L13" i="1" s="1"/>
  <c r="I14" i="1"/>
  <c r="I15" i="1" l="1"/>
  <c r="J14" i="1"/>
  <c r="L14" i="1" s="1"/>
  <c r="I16" i="1" l="1"/>
  <c r="J15" i="1"/>
  <c r="L15" i="1" s="1"/>
  <c r="I17" i="1" l="1"/>
  <c r="J16" i="1"/>
  <c r="L16" i="1" s="1"/>
  <c r="J17" i="1" l="1"/>
  <c r="L17" i="1" s="1"/>
  <c r="I18" i="1"/>
  <c r="J18" i="1" l="1"/>
  <c r="L18" i="1" s="1"/>
  <c r="I19" i="1"/>
  <c r="J19" i="1" s="1"/>
  <c r="L19" i="1" s="1"/>
  <c r="N43" i="5" l="1"/>
  <c r="N42" i="5"/>
  <c r="B39" i="5"/>
  <c r="C39" i="5" s="1"/>
  <c r="B40" i="5" l="1"/>
  <c r="B41" i="5" l="1"/>
  <c r="C40" i="5"/>
  <c r="C41" i="5" l="1"/>
  <c r="B42" i="5"/>
  <c r="B43" i="5" l="1"/>
  <c r="C42" i="5"/>
  <c r="B44" i="5" l="1"/>
  <c r="C43" i="5"/>
  <c r="C44" i="5" l="1"/>
  <c r="B45" i="5"/>
  <c r="B46" i="5" l="1"/>
  <c r="C45" i="5"/>
  <c r="B47" i="5" l="1"/>
  <c r="C46" i="5"/>
  <c r="B48" i="5" l="1"/>
  <c r="C47" i="5"/>
  <c r="C48" i="5" l="1"/>
  <c r="B49" i="5"/>
  <c r="B50" i="5" l="1"/>
  <c r="C49" i="5"/>
  <c r="C5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tc={DD2D3FE4-F73F-44E0-9F76-1F8021EFDC4C}</author>
    <author>tc={D444C983-4249-4BC3-9BF2-5D599CAA1122}</author>
  </authors>
  <commentList>
    <comment ref="O9" authorId="0" shapeId="0" xr:uid="{DD2D3FE4-F73F-44E0-9F76-1F8021EFDC4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3/31 Daily Treasury Statement Table I (https://fsapps.fiscal.treasury.gov/dts/files/22033100.pdf)</t>
      </text>
    </comment>
    <comment ref="K10" authorId="1" shapeId="0" xr:uid="{D444C983-4249-4BC3-9BF2-5D599CAA112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3/31 Daily Treasury Statement Table III-A (https://fsapps.fiscal.treasury.gov/dts/files/22033100.pdf)</t>
      </text>
    </comment>
  </commentList>
</comments>
</file>

<file path=xl/sharedStrings.xml><?xml version="1.0" encoding="utf-8"?>
<sst xmlns="http://schemas.openxmlformats.org/spreadsheetml/2006/main" count="36" uniqueCount="33">
  <si>
    <t>MM</t>
  </si>
  <si>
    <t>YY</t>
  </si>
  <si>
    <t>2Y</t>
  </si>
  <si>
    <t>3Y</t>
  </si>
  <si>
    <t>5Y</t>
  </si>
  <si>
    <t>7Y</t>
  </si>
  <si>
    <t>10Y</t>
  </si>
  <si>
    <t>20Y</t>
  </si>
  <si>
    <t>30Y</t>
  </si>
  <si>
    <t>5Y TIP</t>
  </si>
  <si>
    <t>10Y TIP</t>
  </si>
  <si>
    <t>30Y TIP</t>
  </si>
  <si>
    <t>2Y FRN</t>
  </si>
  <si>
    <t>Fiscal Year Funding Needs</t>
  </si>
  <si>
    <t>Month</t>
  </si>
  <si>
    <t>FY</t>
  </si>
  <si>
    <t>Funding Need ($ bn)</t>
  </si>
  <si>
    <t>Fed QE Purchases</t>
  </si>
  <si>
    <t>QE Purchases ($ bn)</t>
  </si>
  <si>
    <t>Fed SOMA Runoff Caps</t>
  </si>
  <si>
    <t>Runoff Cap ($ bn)</t>
  </si>
  <si>
    <t>Note: A runoff cap of 0 indicates no SOMA runoff that month</t>
  </si>
  <si>
    <r>
      <t xml:space="preserve">Note: funding need for the currently ongoing FY should only reflect the borrowing requirements for the </t>
    </r>
    <r>
      <rPr>
        <i/>
        <u/>
        <sz val="10"/>
        <color theme="1"/>
        <rFont val="Calibri"/>
        <family val="2"/>
        <scheme val="minor"/>
      </rPr>
      <t>remaining</t>
    </r>
    <r>
      <rPr>
        <i/>
        <sz val="10"/>
        <color theme="1"/>
        <rFont val="Calibri"/>
        <family val="2"/>
        <scheme val="minor"/>
      </rPr>
      <t xml:space="preserve"> portion of the FY</t>
    </r>
  </si>
  <si>
    <t>Note: New dates must be entered in the format "MM/15/YY"</t>
  </si>
  <si>
    <t>Growth in TGA</t>
  </si>
  <si>
    <t>Note: funding need should be entered as a positive number (e.g., a 2022 value of 1000 would indicate Treasury needs to borrow $1 tn of debt over FY 2022)</t>
  </si>
  <si>
    <t>TGA Target Value</t>
  </si>
  <si>
    <t>Net Borrowing Projection</t>
  </si>
  <si>
    <t>3/31 TGA Balance</t>
  </si>
  <si>
    <t>Assumed TGA Growth</t>
  </si>
  <si>
    <r>
      <t>Example Funding Need Calculation</t>
    </r>
    <r>
      <rPr>
        <i/>
        <sz val="10"/>
        <color theme="1"/>
        <rFont val="Calibri"/>
        <family val="2"/>
        <scheme val="minor"/>
      </rPr>
      <t xml:space="preserve"> (for demonstration purposes)</t>
    </r>
  </si>
  <si>
    <r>
      <rPr>
        <i/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 xml:space="preserve">YTD funding raised can be calculated from Table III-A ("Public Debt Transactions") of the Treasury Daily Statement by summing up marketable bills, notes, and bond issues and then subtracting the bills, notes, and bonds redemptions. </t>
    </r>
  </si>
  <si>
    <r>
      <t>YTD Funding Raised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</si>
</sst>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\-yy;@"/>
    <numFmt numFmtId="165" formatCode="mm/dd/yy;@"/>
    <numFmt numFmtId="166" formatCode="#,##0.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rgb="FF006100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14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AEEF3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7" fillId="2" borderId="0"/>
    <xf numFmtId="0" fontId="4" fillId="3" borderId="1"/>
    <xf numFmtId="0" fontId="4" fillId="3" borderId="1"/>
    <xf numFmtId="0" fontId="4" fillId="0" borderId="0"/>
    <xf numFmtId="0" fontId="10" fillId="0" borderId="0"/>
    <xf numFmtId="0" fontId="4" fillId="0" borderId="0"/>
    <xf numFmtId="0" fontId="10" fillId="0" borderId="0"/>
  </cellStyleXfs>
  <cellXfs count="106">
    <xf numFmtId="0" fontId="0" fillId="0" borderId="0" xfId="0"/>
    <xf numFmtId="0" fontId="0" fillId="0" borderId="0" xfId="0"/>
    <xf numFmtId="0" fontId="5" fillId="0" borderId="0" xfId="4" applyFont="1"/>
    <xf numFmtId="0" fontId="6" fillId="0" borderId="0" xfId="4" applyFont="1"/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3" fontId="6" fillId="5" borderId="9" xfId="5" applyNumberFormat="1" applyFont="1" applyFill="1" applyBorder="1" applyAlignment="1">
      <alignment horizontal="center" vertical="center" textRotation="90"/>
    </xf>
    <xf numFmtId="3" fontId="6" fillId="5" borderId="7" xfId="5" applyNumberFormat="1" applyFont="1" applyFill="1" applyBorder="1" applyAlignment="1">
      <alignment horizontal="center" vertical="center" textRotation="90"/>
    </xf>
    <xf numFmtId="3" fontId="6" fillId="5" borderId="8" xfId="5" applyNumberFormat="1" applyFont="1" applyFill="1" applyBorder="1" applyAlignment="1">
      <alignment horizontal="center" vertical="center" textRotation="90"/>
    </xf>
    <xf numFmtId="0" fontId="5" fillId="0" borderId="0" xfId="4" applyFont="1" applyAlignment="1">
      <alignment vertical="center"/>
    </xf>
    <xf numFmtId="3" fontId="6" fillId="0" borderId="0" xfId="5" applyNumberFormat="1" applyFont="1" applyFill="1" applyAlignment="1">
      <alignment horizontal="center" vertical="center" textRotation="90"/>
    </xf>
    <xf numFmtId="0" fontId="6" fillId="5" borderId="10" xfId="6" applyFont="1" applyFill="1" applyBorder="1" applyAlignment="1">
      <alignment horizontal="center"/>
    </xf>
    <xf numFmtId="0" fontId="6" fillId="5" borderId="11" xfId="6" applyFont="1" applyFill="1" applyBorder="1" applyAlignment="1">
      <alignment horizontal="center"/>
    </xf>
    <xf numFmtId="0" fontId="5" fillId="0" borderId="4" xfId="5" applyFont="1" applyFill="1" applyBorder="1" applyAlignment="1" applyProtection="1">
      <alignment horizontal="center"/>
      <protection locked="0"/>
    </xf>
    <xf numFmtId="0" fontId="5" fillId="4" borderId="10" xfId="7" applyFont="1" applyFill="1" applyBorder="1" applyAlignment="1">
      <alignment horizontal="center"/>
    </xf>
    <xf numFmtId="0" fontId="5" fillId="4" borderId="11" xfId="7" applyFont="1" applyFill="1" applyBorder="1" applyAlignment="1">
      <alignment horizontal="center"/>
    </xf>
    <xf numFmtId="0" fontId="8" fillId="0" borderId="0" xfId="4" applyFont="1"/>
    <xf numFmtId="0" fontId="9" fillId="0" borderId="0" xfId="8" applyFont="1"/>
    <xf numFmtId="0" fontId="9" fillId="0" borderId="0" xfId="8" applyFont="1" applyAlignment="1">
      <alignment horizontal="right"/>
    </xf>
    <xf numFmtId="0" fontId="6" fillId="5" borderId="12" xfId="6" applyFont="1" applyFill="1" applyBorder="1" applyAlignment="1">
      <alignment horizontal="center"/>
    </xf>
    <xf numFmtId="0" fontId="6" fillId="5" borderId="13" xfId="6" applyFont="1" applyFill="1" applyBorder="1" applyAlignment="1">
      <alignment horizontal="center"/>
    </xf>
    <xf numFmtId="0" fontId="5" fillId="0" borderId="2" xfId="5" applyFont="1" applyFill="1" applyBorder="1" applyAlignment="1" applyProtection="1">
      <alignment horizontal="center"/>
      <protection locked="0"/>
    </xf>
    <xf numFmtId="0" fontId="5" fillId="4" borderId="12" xfId="5" applyFont="1" applyFill="1" applyBorder="1" applyAlignment="1" applyProtection="1">
      <alignment horizontal="center"/>
      <protection locked="0"/>
    </xf>
    <xf numFmtId="0" fontId="5" fillId="4" borderId="2" xfId="8" applyFont="1" applyFill="1" applyBorder="1" applyAlignment="1">
      <alignment horizontal="center"/>
    </xf>
    <xf numFmtId="0" fontId="5" fillId="0" borderId="2" xfId="5" applyFont="1" applyFill="1" applyBorder="1" applyAlignment="1">
      <alignment horizontal="center"/>
    </xf>
    <xf numFmtId="0" fontId="5" fillId="4" borderId="13" xfId="8" applyFont="1" applyFill="1" applyBorder="1" applyAlignment="1">
      <alignment horizontal="center"/>
    </xf>
    <xf numFmtId="0" fontId="5" fillId="0" borderId="13" xfId="5" applyFont="1" applyFill="1" applyBorder="1" applyAlignment="1">
      <alignment horizontal="center"/>
    </xf>
    <xf numFmtId="0" fontId="5" fillId="0" borderId="13" xfId="11" applyFont="1" applyBorder="1" applyAlignment="1">
      <alignment horizontal="center"/>
    </xf>
    <xf numFmtId="0" fontId="5" fillId="0" borderId="2" xfId="11" applyFont="1" applyBorder="1" applyAlignment="1">
      <alignment horizontal="center"/>
    </xf>
    <xf numFmtId="0" fontId="5" fillId="4" borderId="13" xfId="5" applyFont="1" applyFill="1" applyBorder="1" applyAlignment="1">
      <alignment horizontal="center"/>
    </xf>
    <xf numFmtId="0" fontId="6" fillId="0" borderId="0" xfId="11" applyFont="1"/>
    <xf numFmtId="0" fontId="5" fillId="0" borderId="13" xfId="0" applyFont="1" applyBorder="1" applyAlignment="1">
      <alignment horizontal="center"/>
    </xf>
    <xf numFmtId="14" fontId="11" fillId="0" borderId="0" xfId="4" applyNumberFormat="1" applyFont="1"/>
    <xf numFmtId="0" fontId="6" fillId="0" borderId="0" xfId="6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13" xfId="8" applyFont="1" applyFill="1" applyBorder="1" applyAlignment="1">
      <alignment horizontal="center" vertical="center"/>
    </xf>
    <xf numFmtId="0" fontId="6" fillId="5" borderId="13" xfId="6" applyFont="1" applyFill="1" applyBorder="1" applyAlignment="1">
      <alignment horizontal="center" vertical="center"/>
    </xf>
    <xf numFmtId="165" fontId="6" fillId="0" borderId="0" xfId="4" applyNumberFormat="1" applyFont="1"/>
    <xf numFmtId="0" fontId="6" fillId="5" borderId="14" xfId="6" applyFont="1" applyFill="1" applyBorder="1" applyAlignment="1">
      <alignment horizontal="center"/>
    </xf>
    <xf numFmtId="0" fontId="6" fillId="5" borderId="15" xfId="6" applyFont="1" applyFill="1" applyBorder="1" applyAlignment="1">
      <alignment horizontal="center"/>
    </xf>
    <xf numFmtId="0" fontId="11" fillId="7" borderId="12" xfId="5" applyFont="1" applyFill="1" applyBorder="1" applyAlignment="1">
      <alignment horizontal="center"/>
    </xf>
    <xf numFmtId="0" fontId="11" fillId="7" borderId="2" xfId="5" applyFont="1" applyFill="1" applyBorder="1" applyAlignment="1">
      <alignment horizontal="center"/>
    </xf>
    <xf numFmtId="0" fontId="11" fillId="7" borderId="13" xfId="5" applyFont="1" applyFill="1" applyBorder="1" applyAlignment="1">
      <alignment horizontal="center"/>
    </xf>
    <xf numFmtId="1" fontId="11" fillId="7" borderId="12" xfId="5" applyNumberFormat="1" applyFont="1" applyFill="1" applyBorder="1" applyAlignment="1">
      <alignment horizontal="center"/>
    </xf>
    <xf numFmtId="1" fontId="11" fillId="7" borderId="2" xfId="5" applyNumberFormat="1" applyFont="1" applyFill="1" applyBorder="1" applyAlignment="1">
      <alignment horizontal="center"/>
    </xf>
    <xf numFmtId="1" fontId="11" fillId="7" borderId="13" xfId="5" applyNumberFormat="1" applyFont="1" applyFill="1" applyBorder="1" applyAlignment="1">
      <alignment horizontal="center"/>
    </xf>
    <xf numFmtId="1" fontId="5" fillId="6" borderId="13" xfId="5" applyNumberFormat="1" applyFont="1" applyFill="1" applyBorder="1" applyAlignment="1">
      <alignment horizontal="center"/>
    </xf>
    <xf numFmtId="1" fontId="11" fillId="8" borderId="12" xfId="7" applyNumberFormat="1" applyFont="1" applyFill="1" applyBorder="1" applyAlignment="1">
      <alignment horizontal="center"/>
    </xf>
    <xf numFmtId="1" fontId="11" fillId="8" borderId="2" xfId="7" applyNumberFormat="1" applyFont="1" applyFill="1" applyBorder="1" applyAlignment="1">
      <alignment horizontal="center"/>
    </xf>
    <xf numFmtId="1" fontId="11" fillId="8" borderId="13" xfId="7" applyNumberFormat="1" applyFont="1" applyFill="1" applyBorder="1" applyAlignment="1">
      <alignment horizontal="center"/>
    </xf>
    <xf numFmtId="0" fontId="5" fillId="9" borderId="12" xfId="5" applyFont="1" applyFill="1" applyBorder="1" applyAlignment="1" applyProtection="1">
      <alignment horizontal="center"/>
      <protection locked="0"/>
    </xf>
    <xf numFmtId="0" fontId="5" fillId="9" borderId="2" xfId="5" applyFont="1" applyFill="1" applyBorder="1" applyAlignment="1">
      <alignment horizontal="center"/>
    </xf>
    <xf numFmtId="1" fontId="5" fillId="9" borderId="13" xfId="7" applyNumberFormat="1" applyFont="1" applyFill="1" applyBorder="1" applyAlignment="1">
      <alignment horizontal="center"/>
    </xf>
    <xf numFmtId="0" fontId="5" fillId="6" borderId="2" xfId="5" applyFont="1" applyFill="1" applyBorder="1" applyAlignment="1" applyProtection="1">
      <alignment horizontal="center"/>
      <protection locked="0"/>
    </xf>
    <xf numFmtId="0" fontId="5" fillId="6" borderId="13" xfId="5" applyFont="1" applyFill="1" applyBorder="1" applyAlignment="1" applyProtection="1">
      <alignment horizontal="center"/>
      <protection locked="0"/>
    </xf>
    <xf numFmtId="0" fontId="5" fillId="6" borderId="12" xfId="5" applyFont="1" applyFill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5" fillId="4" borderId="14" xfId="5" applyFont="1" applyFill="1" applyBorder="1" applyAlignment="1" applyProtection="1">
      <alignment horizontal="center"/>
      <protection locked="0"/>
    </xf>
    <xf numFmtId="0" fontId="5" fillId="4" borderId="15" xfId="8" applyFont="1" applyFill="1" applyBorder="1" applyAlignment="1">
      <alignment horizontal="center" vertical="center"/>
    </xf>
    <xf numFmtId="0" fontId="13" fillId="0" borderId="0" xfId="0" applyFont="1"/>
    <xf numFmtId="3" fontId="0" fillId="0" borderId="0" xfId="0" applyNumberFormat="1"/>
    <xf numFmtId="0" fontId="0" fillId="0" borderId="3" xfId="0" applyBorder="1"/>
    <xf numFmtId="0" fontId="15" fillId="0" borderId="0" xfId="0" applyFont="1"/>
    <xf numFmtId="0" fontId="16" fillId="0" borderId="0" xfId="0" applyFont="1"/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1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8" xfId="0" applyFont="1" applyBorder="1" applyAlignment="1">
      <alignment horizontal="center"/>
    </xf>
    <xf numFmtId="3" fontId="15" fillId="0" borderId="0" xfId="0" applyNumberFormat="1" applyFont="1"/>
    <xf numFmtId="166" fontId="15" fillId="0" borderId="0" xfId="0" applyNumberFormat="1" applyFont="1"/>
    <xf numFmtId="168" fontId="15" fillId="0" borderId="0" xfId="0" applyNumberFormat="1" applyFont="1"/>
    <xf numFmtId="166" fontId="0" fillId="0" borderId="17" xfId="1" applyNumberFormat="1" applyFont="1" applyBorder="1" applyAlignment="1">
      <alignment horizontal="center"/>
    </xf>
    <xf numFmtId="0" fontId="5" fillId="6" borderId="10" xfId="7" applyFont="1" applyFill="1" applyBorder="1" applyAlignment="1">
      <alignment horizontal="center"/>
    </xf>
    <xf numFmtId="0" fontId="5" fillId="6" borderId="4" xfId="7" applyFont="1" applyFill="1" applyBorder="1" applyAlignment="1">
      <alignment horizontal="center"/>
    </xf>
    <xf numFmtId="0" fontId="5" fillId="6" borderId="11" xfId="7" applyFont="1" applyFill="1" applyBorder="1" applyAlignment="1">
      <alignment horizontal="center"/>
    </xf>
    <xf numFmtId="0" fontId="5" fillId="6" borderId="10" xfId="5" applyFont="1" applyFill="1" applyBorder="1" applyAlignment="1" applyProtection="1">
      <alignment horizontal="center"/>
      <protection locked="0"/>
    </xf>
    <xf numFmtId="0" fontId="5" fillId="6" borderId="11" xfId="5" applyFont="1" applyFill="1" applyBorder="1" applyAlignment="1" applyProtection="1">
      <alignment horizontal="center"/>
      <protection locked="0"/>
    </xf>
    <xf numFmtId="0" fontId="5" fillId="6" borderId="12" xfId="7" applyFont="1" applyFill="1" applyBorder="1" applyAlignment="1">
      <alignment horizontal="center"/>
    </xf>
    <xf numFmtId="0" fontId="5" fillId="6" borderId="2" xfId="7" applyFont="1" applyFill="1" applyBorder="1" applyAlignment="1">
      <alignment horizontal="center"/>
    </xf>
    <xf numFmtId="0" fontId="5" fillId="6" borderId="13" xfId="7" applyFont="1" applyFill="1" applyBorder="1" applyAlignment="1">
      <alignment horizontal="center"/>
    </xf>
    <xf numFmtId="0" fontId="5" fillId="9" borderId="13" xfId="5" applyFont="1" applyFill="1" applyBorder="1" applyAlignment="1">
      <alignment horizontal="center"/>
    </xf>
    <xf numFmtId="0" fontId="5" fillId="9" borderId="12" xfId="5" applyFont="1" applyFill="1" applyBorder="1" applyAlignment="1">
      <alignment horizontal="center"/>
    </xf>
    <xf numFmtId="0" fontId="5" fillId="9" borderId="13" xfId="8" applyFont="1" applyFill="1" applyBorder="1" applyAlignment="1">
      <alignment horizontal="center"/>
    </xf>
    <xf numFmtId="0" fontId="5" fillId="6" borderId="13" xfId="11" applyFont="1" applyFill="1" applyBorder="1" applyAlignment="1">
      <alignment horizontal="center"/>
    </xf>
    <xf numFmtId="0" fontId="11" fillId="8" borderId="12" xfId="5" applyFont="1" applyFill="1" applyBorder="1" applyAlignment="1">
      <alignment horizontal="center"/>
    </xf>
    <xf numFmtId="0" fontId="11" fillId="8" borderId="2" xfId="5" applyFont="1" applyFill="1" applyBorder="1" applyAlignment="1">
      <alignment horizontal="center"/>
    </xf>
    <xf numFmtId="0" fontId="11" fillId="8" borderId="13" xfId="5" applyFont="1" applyFill="1" applyBorder="1" applyAlignment="1">
      <alignment horizontal="center"/>
    </xf>
    <xf numFmtId="0" fontId="5" fillId="6" borderId="13" xfId="5" applyFont="1" applyFill="1" applyBorder="1" applyAlignment="1">
      <alignment horizontal="center"/>
    </xf>
    <xf numFmtId="0" fontId="11" fillId="7" borderId="14" xfId="5" applyFont="1" applyFill="1" applyBorder="1" applyAlignment="1">
      <alignment horizontal="center"/>
    </xf>
    <xf numFmtId="0" fontId="11" fillId="7" borderId="16" xfId="5" applyFont="1" applyFill="1" applyBorder="1" applyAlignment="1">
      <alignment horizontal="center"/>
    </xf>
    <xf numFmtId="0" fontId="11" fillId="7" borderId="15" xfId="5" applyFont="1" applyFill="1" applyBorder="1" applyAlignment="1">
      <alignment horizontal="center"/>
    </xf>
    <xf numFmtId="1" fontId="11" fillId="8" borderId="14" xfId="7" applyNumberFormat="1" applyFont="1" applyFill="1" applyBorder="1" applyAlignment="1">
      <alignment horizontal="center"/>
    </xf>
    <xf numFmtId="1" fontId="11" fillId="8" borderId="16" xfId="7" applyNumberFormat="1" applyFont="1" applyFill="1" applyBorder="1" applyAlignment="1">
      <alignment horizontal="center"/>
    </xf>
    <xf numFmtId="1" fontId="11" fillId="8" borderId="15" xfId="7" applyNumberFormat="1" applyFont="1" applyFill="1" applyBorder="1" applyAlignment="1">
      <alignment horizontal="center"/>
    </xf>
    <xf numFmtId="0" fontId="5" fillId="9" borderId="16" xfId="5" applyFont="1" applyFill="1" applyBorder="1" applyAlignment="1">
      <alignment horizontal="center"/>
    </xf>
    <xf numFmtId="1" fontId="5" fillId="9" borderId="15" xfId="7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7" fillId="0" borderId="0" xfId="0" applyFont="1" applyAlignment="1">
      <alignment horizontal="left"/>
    </xf>
  </cellXfs>
  <cellStyles count="12">
    <cellStyle name="Comma" xfId="1" builtinId="3"/>
    <cellStyle name="Good 13" xfId="5" xr:uid="{657B2C06-3A0F-46D3-940A-B38A1251D73C}"/>
    <cellStyle name="Normal" xfId="0" builtinId="0"/>
    <cellStyle name="Normal 2 2" xfId="11" xr:uid="{839416B9-9ECD-4AB7-B625-9F7EC621864E}"/>
    <cellStyle name="Normal 2 3" xfId="2" xr:uid="{C220FD7A-7C00-4FC2-BF45-DDA0988719B5}"/>
    <cellStyle name="Normal 56 2" xfId="4" xr:uid="{B702533A-522D-42C0-9877-8708DAE2443A}"/>
    <cellStyle name="Normal 56 2 2 2" xfId="8" xr:uid="{F27B0EA0-44AE-49C4-8DC4-3D199FF2D220}"/>
    <cellStyle name="Note 16 2" xfId="6" xr:uid="{612D45DE-0A5B-4210-B52C-6F3718019528}"/>
    <cellStyle name="Note 16 2 2 2" xfId="7" xr:uid="{AA6B0AEB-30D8-4978-8E20-FC4136918185}"/>
    <cellStyle name="Percent 17 2" xfId="10" xr:uid="{88827328-1B0C-4A19-9749-5F4073870B8F}"/>
    <cellStyle name="Percent 2" xfId="3" xr:uid="{6F9E70EA-DB68-4ADE-8597-889F473FCADB}"/>
    <cellStyle name="Percent 2 2" xfId="9" xr:uid="{5C9661F7-5701-431D-9238-70730E009ED3}"/>
  </cellStyles>
  <dxfs count="0"/>
  <tableStyles count="0" defaultTableStyle="TableStyleMedium2" defaultPivotStyle="PivotStyleLight16"/>
  <colors>
    <mruColors>
      <color rgb="FFF2DCDB"/>
      <color rgb="FFB7DEE8"/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tra, Salil" id="{FB0EB51A-CF36-4641-8D5F-58C1B0676C97}" userId="S::mitrasa@deshaw.com::1ca5ee89-c153-409f-b3a9-87c7e9ff6e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9" dT="2022-05-25T17:54:55.29" personId="{FB0EB51A-CF36-4641-8D5F-58C1B0676C97}" id="{DD2D3FE4-F73F-44E0-9F76-1F8021EFDC4C}">
    <text>Per 3/31 Daily Treasury Statement Table I (https://fsapps.fiscal.treasury.gov/dts/files/22033100.pdf)</text>
  </threadedComment>
  <threadedComment ref="K10" dT="2022-05-25T17:58:00.18" personId="{FB0EB51A-CF36-4641-8D5F-58C1B0676C97}" id="{D444C983-4249-4BC3-9BF2-5D599CAA1122}">
    <text>Per 3/31 Daily Treasury Statement Table III-A (https://fsapps.fiscal.treasury.gov/dts/files/22033100.pdf)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8659-EAC0-49F8-95D4-61A289E4F29E}">
  <sheetPr codeName="Sheet1"/>
  <dimension ref="B1:BI387"/>
  <sheetViews>
    <sheetView zoomScale="89" zoomScaleNormal="89" workbookViewId="0">
      <selection activeCell="Q86" sqref="Q86"/>
    </sheetView>
  </sheetViews>
  <sheetFormatPr defaultColWidth="5.5546875" defaultRowHeight="14.4" x14ac:dyDescent="0.3"/>
  <cols>
    <col min="1" max="1" width="8.44140625" customWidth="1"/>
    <col min="2" max="10" width="7.109375" style="2" customWidth="1"/>
    <col min="11" max="11" width="7.5546875" style="2" bestFit="1" customWidth="1"/>
    <col min="12" max="13" width="7.109375" style="2" customWidth="1"/>
    <col min="14" max="14" width="7.109375" style="3" customWidth="1"/>
    <col min="15" max="15" width="9.109375" style="2" customWidth="1"/>
    <col min="16" max="16" width="5.5546875" style="2"/>
    <col min="61" max="61" width="5.5546875" collapsed="1"/>
  </cols>
  <sheetData>
    <row r="1" spans="2:16" ht="11.25" customHeight="1" thickBot="1" x14ac:dyDescent="0.35"/>
    <row r="2" spans="2:16" ht="69.900000000000006" customHeight="1" thickBot="1" x14ac:dyDescent="0.35">
      <c r="B2" s="4" t="s">
        <v>0</v>
      </c>
      <c r="C2" s="5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7" t="s">
        <v>6</v>
      </c>
      <c r="I2" s="6" t="s">
        <v>7</v>
      </c>
      <c r="J2" s="8" t="s">
        <v>8</v>
      </c>
      <c r="K2" s="7" t="s">
        <v>9</v>
      </c>
      <c r="L2" s="6" t="s">
        <v>10</v>
      </c>
      <c r="M2" s="8" t="s">
        <v>11</v>
      </c>
      <c r="N2" s="8" t="s">
        <v>12</v>
      </c>
      <c r="O2" s="9"/>
      <c r="P2" s="10"/>
    </row>
    <row r="3" spans="2:16" ht="11.25" hidden="1" customHeight="1" x14ac:dyDescent="0.3">
      <c r="B3" s="11">
        <v>1</v>
      </c>
      <c r="C3" s="12">
        <v>2018</v>
      </c>
      <c r="D3" s="79">
        <v>26</v>
      </c>
      <c r="E3" s="80">
        <v>24</v>
      </c>
      <c r="F3" s="80">
        <v>34</v>
      </c>
      <c r="G3" s="81">
        <v>28</v>
      </c>
      <c r="H3" s="82">
        <v>20</v>
      </c>
      <c r="I3" s="13"/>
      <c r="J3" s="83">
        <v>12</v>
      </c>
      <c r="K3" s="14"/>
      <c r="L3" s="80">
        <v>13</v>
      </c>
      <c r="M3" s="15"/>
      <c r="N3" s="81">
        <v>15</v>
      </c>
      <c r="O3" s="16"/>
      <c r="P3" s="17"/>
    </row>
    <row r="4" spans="2:16" ht="11.25" hidden="1" customHeight="1" x14ac:dyDescent="0.3">
      <c r="B4" s="19">
        <v>2</v>
      </c>
      <c r="C4" s="20">
        <v>2018</v>
      </c>
      <c r="D4" s="84">
        <v>28</v>
      </c>
      <c r="E4" s="85">
        <v>26</v>
      </c>
      <c r="F4" s="85">
        <v>35</v>
      </c>
      <c r="G4" s="86">
        <v>29</v>
      </c>
      <c r="H4" s="55">
        <v>24</v>
      </c>
      <c r="I4" s="21"/>
      <c r="J4" s="54">
        <v>16</v>
      </c>
      <c r="K4" s="22"/>
      <c r="L4" s="23"/>
      <c r="M4" s="54">
        <v>7</v>
      </c>
      <c r="N4" s="87">
        <v>15</v>
      </c>
      <c r="P4" s="18"/>
    </row>
    <row r="5" spans="2:16" ht="11.25" hidden="1" customHeight="1" x14ac:dyDescent="0.3">
      <c r="B5" s="19">
        <v>3</v>
      </c>
      <c r="C5" s="20">
        <v>2018</v>
      </c>
      <c r="D5" s="84">
        <v>30</v>
      </c>
      <c r="E5" s="85">
        <v>28</v>
      </c>
      <c r="F5" s="85">
        <v>35</v>
      </c>
      <c r="G5" s="86">
        <v>29</v>
      </c>
      <c r="H5" s="88">
        <v>0</v>
      </c>
      <c r="I5" s="24"/>
      <c r="J5" s="87">
        <v>0</v>
      </c>
      <c r="K5" s="22"/>
      <c r="L5" s="51">
        <v>11</v>
      </c>
      <c r="M5" s="25"/>
      <c r="N5" s="87">
        <v>15</v>
      </c>
      <c r="P5" s="18"/>
    </row>
    <row r="6" spans="2:16" ht="11.25" hidden="1" customHeight="1" x14ac:dyDescent="0.3">
      <c r="B6" s="19">
        <v>4</v>
      </c>
      <c r="C6" s="20">
        <v>2018</v>
      </c>
      <c r="D6" s="84">
        <v>32</v>
      </c>
      <c r="E6" s="85">
        <v>30</v>
      </c>
      <c r="F6" s="85">
        <v>35</v>
      </c>
      <c r="G6" s="86">
        <v>29</v>
      </c>
      <c r="H6" s="88">
        <v>20</v>
      </c>
      <c r="I6" s="24"/>
      <c r="J6" s="87">
        <v>12</v>
      </c>
      <c r="K6" s="55">
        <v>16</v>
      </c>
      <c r="L6" s="23"/>
      <c r="M6" s="25"/>
      <c r="N6" s="54">
        <v>17</v>
      </c>
      <c r="P6" s="18"/>
    </row>
    <row r="7" spans="2:16" ht="11.25" hidden="1" customHeight="1" x14ac:dyDescent="0.3">
      <c r="B7" s="19">
        <v>5</v>
      </c>
      <c r="C7" s="20">
        <v>2018</v>
      </c>
      <c r="D7" s="84">
        <v>33</v>
      </c>
      <c r="E7" s="85">
        <v>31</v>
      </c>
      <c r="F7" s="85">
        <v>36.000000000000007</v>
      </c>
      <c r="G7" s="86">
        <v>30</v>
      </c>
      <c r="H7" s="55">
        <v>25</v>
      </c>
      <c r="I7" s="21"/>
      <c r="J7" s="54">
        <v>17</v>
      </c>
      <c r="K7" s="22"/>
      <c r="L7" s="51">
        <v>11</v>
      </c>
      <c r="M7" s="25"/>
      <c r="N7" s="87">
        <v>16</v>
      </c>
      <c r="P7" s="18"/>
    </row>
    <row r="8" spans="2:16" ht="11.25" hidden="1" customHeight="1" x14ac:dyDescent="0.3">
      <c r="B8" s="19">
        <v>6</v>
      </c>
      <c r="C8" s="20">
        <v>2018</v>
      </c>
      <c r="D8" s="84">
        <v>34</v>
      </c>
      <c r="E8" s="85">
        <v>32</v>
      </c>
      <c r="F8" s="85">
        <v>36.000000000000007</v>
      </c>
      <c r="G8" s="86">
        <v>30</v>
      </c>
      <c r="H8" s="88">
        <v>21</v>
      </c>
      <c r="I8" s="24"/>
      <c r="J8" s="87">
        <v>13</v>
      </c>
      <c r="K8" s="22"/>
      <c r="L8" s="23"/>
      <c r="M8" s="87">
        <v>5</v>
      </c>
      <c r="N8" s="87">
        <v>16</v>
      </c>
      <c r="P8" s="18"/>
    </row>
    <row r="9" spans="2:16" ht="11.25" hidden="1" customHeight="1" x14ac:dyDescent="0.3">
      <c r="B9" s="19">
        <v>7</v>
      </c>
      <c r="C9" s="20">
        <v>2018</v>
      </c>
      <c r="D9" s="84">
        <v>35</v>
      </c>
      <c r="E9" s="85">
        <v>33</v>
      </c>
      <c r="F9" s="85">
        <v>36.000000000000007</v>
      </c>
      <c r="G9" s="86">
        <v>30</v>
      </c>
      <c r="H9" s="88">
        <v>21</v>
      </c>
      <c r="I9" s="24"/>
      <c r="J9" s="87">
        <v>13</v>
      </c>
      <c r="K9" s="22"/>
      <c r="L9" s="53">
        <v>13</v>
      </c>
      <c r="M9" s="25"/>
      <c r="N9" s="54">
        <v>18</v>
      </c>
      <c r="P9" s="18"/>
    </row>
    <row r="10" spans="2:16" ht="11.25" hidden="1" customHeight="1" x14ac:dyDescent="0.3">
      <c r="B10" s="19">
        <v>8</v>
      </c>
      <c r="C10" s="20">
        <v>2018</v>
      </c>
      <c r="D10" s="84">
        <v>36.000000000000007</v>
      </c>
      <c r="E10" s="85">
        <v>34</v>
      </c>
      <c r="F10" s="85">
        <v>37</v>
      </c>
      <c r="G10" s="86">
        <v>31</v>
      </c>
      <c r="H10" s="55">
        <v>26</v>
      </c>
      <c r="I10" s="21"/>
      <c r="J10" s="54">
        <v>18</v>
      </c>
      <c r="K10" s="50">
        <v>14</v>
      </c>
      <c r="L10" s="23"/>
      <c r="M10" s="26"/>
      <c r="N10" s="87">
        <v>17</v>
      </c>
    </row>
    <row r="11" spans="2:16" ht="11.25" hidden="1" customHeight="1" x14ac:dyDescent="0.3">
      <c r="B11" s="19">
        <v>9</v>
      </c>
      <c r="C11" s="20">
        <v>2018</v>
      </c>
      <c r="D11" s="84">
        <v>37</v>
      </c>
      <c r="E11" s="85">
        <v>35</v>
      </c>
      <c r="F11" s="85">
        <v>38</v>
      </c>
      <c r="G11" s="86">
        <v>31</v>
      </c>
      <c r="H11" s="88">
        <v>22</v>
      </c>
      <c r="I11" s="24"/>
      <c r="J11" s="87">
        <v>14</v>
      </c>
      <c r="K11" s="22"/>
      <c r="L11" s="51">
        <v>11</v>
      </c>
      <c r="M11" s="25"/>
      <c r="N11" s="87">
        <v>17</v>
      </c>
    </row>
    <row r="12" spans="2:16" ht="11.25" hidden="1" customHeight="1" x14ac:dyDescent="0.3">
      <c r="B12" s="19">
        <v>10</v>
      </c>
      <c r="C12" s="20">
        <v>2018</v>
      </c>
      <c r="D12" s="84">
        <v>38</v>
      </c>
      <c r="E12" s="85">
        <v>36.000000000000007</v>
      </c>
      <c r="F12" s="85">
        <v>39</v>
      </c>
      <c r="G12" s="86">
        <v>31</v>
      </c>
      <c r="H12" s="88">
        <v>22</v>
      </c>
      <c r="I12" s="24"/>
      <c r="J12" s="87">
        <v>14</v>
      </c>
      <c r="K12" s="22"/>
      <c r="L12" s="23"/>
      <c r="M12" s="89">
        <v>5</v>
      </c>
      <c r="N12" s="54">
        <v>19</v>
      </c>
    </row>
    <row r="13" spans="2:16" ht="11.25" hidden="1" customHeight="1" x14ac:dyDescent="0.3">
      <c r="B13" s="19">
        <v>11</v>
      </c>
      <c r="C13" s="20">
        <v>2018</v>
      </c>
      <c r="D13" s="84">
        <v>39</v>
      </c>
      <c r="E13" s="85">
        <v>37</v>
      </c>
      <c r="F13" s="85">
        <v>40</v>
      </c>
      <c r="G13" s="86">
        <v>32</v>
      </c>
      <c r="H13" s="55">
        <v>27</v>
      </c>
      <c r="I13" s="21"/>
      <c r="J13" s="54">
        <v>19</v>
      </c>
      <c r="K13" s="22"/>
      <c r="L13" s="51">
        <v>11</v>
      </c>
      <c r="M13" s="25"/>
      <c r="N13" s="87">
        <v>18</v>
      </c>
    </row>
    <row r="14" spans="2:16" ht="11.25" hidden="1" customHeight="1" x14ac:dyDescent="0.3">
      <c r="B14" s="19">
        <v>12</v>
      </c>
      <c r="C14" s="20">
        <v>2018</v>
      </c>
      <c r="D14" s="84">
        <v>40</v>
      </c>
      <c r="E14" s="85">
        <v>38</v>
      </c>
      <c r="F14" s="85">
        <v>41</v>
      </c>
      <c r="G14" s="86">
        <v>32</v>
      </c>
      <c r="H14" s="88">
        <v>23</v>
      </c>
      <c r="I14" s="24"/>
      <c r="J14" s="87">
        <v>15</v>
      </c>
      <c r="K14" s="50">
        <v>14</v>
      </c>
      <c r="L14" s="23"/>
      <c r="M14" s="25"/>
      <c r="N14" s="87">
        <v>18</v>
      </c>
    </row>
    <row r="15" spans="2:16" ht="11.25" hidden="1" customHeight="1" x14ac:dyDescent="0.3">
      <c r="B15" s="19">
        <v>1</v>
      </c>
      <c r="C15" s="20">
        <v>2019</v>
      </c>
      <c r="D15" s="84">
        <v>40</v>
      </c>
      <c r="E15" s="85">
        <v>38</v>
      </c>
      <c r="F15" s="85">
        <v>41</v>
      </c>
      <c r="G15" s="86">
        <v>32</v>
      </c>
      <c r="H15" s="88">
        <v>23</v>
      </c>
      <c r="I15" s="24"/>
      <c r="J15" s="87">
        <v>15</v>
      </c>
      <c r="K15" s="22"/>
      <c r="L15" s="53">
        <v>13</v>
      </c>
      <c r="M15" s="90"/>
      <c r="N15" s="54">
        <v>20</v>
      </c>
    </row>
    <row r="16" spans="2:16" ht="11.25" hidden="1" customHeight="1" x14ac:dyDescent="0.3">
      <c r="B16" s="19">
        <v>2</v>
      </c>
      <c r="C16" s="20">
        <v>2019</v>
      </c>
      <c r="D16" s="84">
        <v>40</v>
      </c>
      <c r="E16" s="85">
        <v>38</v>
      </c>
      <c r="F16" s="85">
        <v>41</v>
      </c>
      <c r="G16" s="86">
        <v>32</v>
      </c>
      <c r="H16" s="55">
        <v>27</v>
      </c>
      <c r="I16" s="21"/>
      <c r="J16" s="54">
        <v>19</v>
      </c>
      <c r="K16" s="22"/>
      <c r="L16" s="28"/>
      <c r="M16" s="54">
        <v>8</v>
      </c>
      <c r="N16" s="87">
        <v>18</v>
      </c>
    </row>
    <row r="17" spans="2:16" ht="11.25" hidden="1" customHeight="1" x14ac:dyDescent="0.3">
      <c r="B17" s="19">
        <v>3</v>
      </c>
      <c r="C17" s="20">
        <v>2019</v>
      </c>
      <c r="D17" s="84">
        <v>40</v>
      </c>
      <c r="E17" s="85">
        <v>38</v>
      </c>
      <c r="F17" s="85">
        <v>41</v>
      </c>
      <c r="G17" s="86">
        <v>32</v>
      </c>
      <c r="H17" s="88">
        <v>23</v>
      </c>
      <c r="I17" s="24"/>
      <c r="J17" s="87">
        <v>15</v>
      </c>
      <c r="K17" s="22"/>
      <c r="L17" s="51">
        <v>11</v>
      </c>
      <c r="M17" s="27"/>
      <c r="N17" s="87">
        <v>18</v>
      </c>
    </row>
    <row r="18" spans="2:16" ht="11.25" hidden="1" customHeight="1" x14ac:dyDescent="0.3">
      <c r="B18" s="19">
        <v>4</v>
      </c>
      <c r="C18" s="20">
        <v>2019</v>
      </c>
      <c r="D18" s="84">
        <v>40</v>
      </c>
      <c r="E18" s="85">
        <v>38</v>
      </c>
      <c r="F18" s="85">
        <v>41</v>
      </c>
      <c r="G18" s="86">
        <v>32</v>
      </c>
      <c r="H18" s="88">
        <v>23</v>
      </c>
      <c r="I18" s="24"/>
      <c r="J18" s="87">
        <v>15</v>
      </c>
      <c r="K18" s="55">
        <v>17</v>
      </c>
      <c r="L18" s="23"/>
      <c r="M18" s="25"/>
      <c r="N18" s="54">
        <v>20</v>
      </c>
    </row>
    <row r="19" spans="2:16" ht="11.25" hidden="1" customHeight="1" x14ac:dyDescent="0.3">
      <c r="B19" s="19">
        <v>5</v>
      </c>
      <c r="C19" s="20">
        <v>2019</v>
      </c>
      <c r="D19" s="84">
        <v>40</v>
      </c>
      <c r="E19" s="85">
        <v>38</v>
      </c>
      <c r="F19" s="85">
        <v>41</v>
      </c>
      <c r="G19" s="86">
        <v>32</v>
      </c>
      <c r="H19" s="55">
        <v>27</v>
      </c>
      <c r="I19" s="21"/>
      <c r="J19" s="54">
        <v>19</v>
      </c>
      <c r="K19" s="22"/>
      <c r="L19" s="51">
        <v>11</v>
      </c>
      <c r="M19" s="25"/>
      <c r="N19" s="87">
        <v>18</v>
      </c>
    </row>
    <row r="20" spans="2:16" ht="11.25" hidden="1" customHeight="1" x14ac:dyDescent="0.3">
      <c r="B20" s="19">
        <v>6</v>
      </c>
      <c r="C20" s="20">
        <v>2019</v>
      </c>
      <c r="D20" s="84">
        <v>40</v>
      </c>
      <c r="E20" s="85">
        <v>38</v>
      </c>
      <c r="F20" s="85">
        <v>41</v>
      </c>
      <c r="G20" s="86">
        <v>32</v>
      </c>
      <c r="H20" s="88">
        <v>23</v>
      </c>
      <c r="I20" s="24"/>
      <c r="J20" s="87">
        <v>15</v>
      </c>
      <c r="K20" s="50">
        <v>15</v>
      </c>
      <c r="L20" s="23"/>
      <c r="M20" s="29"/>
      <c r="N20" s="87">
        <v>18</v>
      </c>
    </row>
    <row r="21" spans="2:16" ht="11.25" hidden="1" customHeight="1" x14ac:dyDescent="0.3">
      <c r="B21" s="19">
        <v>7</v>
      </c>
      <c r="C21" s="20">
        <v>2019</v>
      </c>
      <c r="D21" s="84">
        <v>40</v>
      </c>
      <c r="E21" s="85">
        <v>38</v>
      </c>
      <c r="F21" s="85">
        <v>41</v>
      </c>
      <c r="G21" s="86">
        <v>32</v>
      </c>
      <c r="H21" s="88">
        <v>23</v>
      </c>
      <c r="I21" s="24"/>
      <c r="J21" s="87">
        <v>15</v>
      </c>
      <c r="K21" s="22"/>
      <c r="L21" s="53">
        <v>14</v>
      </c>
      <c r="M21" s="29"/>
      <c r="N21" s="54">
        <v>20</v>
      </c>
    </row>
    <row r="22" spans="2:16" ht="11.25" hidden="1" customHeight="1" x14ac:dyDescent="0.3">
      <c r="B22" s="19">
        <v>8</v>
      </c>
      <c r="C22" s="20">
        <v>2019</v>
      </c>
      <c r="D22" s="84">
        <v>40</v>
      </c>
      <c r="E22" s="85">
        <v>38</v>
      </c>
      <c r="F22" s="85">
        <v>41</v>
      </c>
      <c r="G22" s="86">
        <v>32</v>
      </c>
      <c r="H22" s="55">
        <v>27</v>
      </c>
      <c r="I22" s="21"/>
      <c r="J22" s="54">
        <v>19</v>
      </c>
      <c r="K22" s="22"/>
      <c r="L22" s="23"/>
      <c r="M22" s="87">
        <v>7</v>
      </c>
      <c r="N22" s="87">
        <v>18</v>
      </c>
    </row>
    <row r="23" spans="2:16" ht="11.25" hidden="1" customHeight="1" x14ac:dyDescent="0.3">
      <c r="B23" s="19">
        <v>9</v>
      </c>
      <c r="C23" s="20">
        <v>2019</v>
      </c>
      <c r="D23" s="84">
        <v>40</v>
      </c>
      <c r="E23" s="85">
        <v>38</v>
      </c>
      <c r="F23" s="85">
        <v>41</v>
      </c>
      <c r="G23" s="86">
        <v>32</v>
      </c>
      <c r="H23" s="88">
        <v>23</v>
      </c>
      <c r="I23" s="24"/>
      <c r="J23" s="87">
        <v>15</v>
      </c>
      <c r="K23" s="22"/>
      <c r="L23" s="51">
        <v>12</v>
      </c>
      <c r="M23" s="25"/>
      <c r="N23" s="87">
        <v>18</v>
      </c>
    </row>
    <row r="24" spans="2:16" ht="11.25" hidden="1" customHeight="1" x14ac:dyDescent="0.3">
      <c r="B24" s="19">
        <v>10</v>
      </c>
      <c r="C24" s="20">
        <v>2019</v>
      </c>
      <c r="D24" s="84">
        <v>40</v>
      </c>
      <c r="E24" s="85">
        <v>38</v>
      </c>
      <c r="F24" s="85">
        <v>41</v>
      </c>
      <c r="G24" s="86">
        <v>32</v>
      </c>
      <c r="H24" s="88">
        <v>23</v>
      </c>
      <c r="I24" s="24"/>
      <c r="J24" s="87">
        <v>15</v>
      </c>
      <c r="K24" s="55">
        <v>17</v>
      </c>
      <c r="L24" s="23"/>
      <c r="M24" s="25"/>
      <c r="N24" s="54">
        <v>20</v>
      </c>
    </row>
    <row r="25" spans="2:16" ht="11.25" hidden="1" customHeight="1" x14ac:dyDescent="0.3">
      <c r="B25" s="19">
        <v>11</v>
      </c>
      <c r="C25" s="20">
        <v>2019</v>
      </c>
      <c r="D25" s="84">
        <v>40</v>
      </c>
      <c r="E25" s="85">
        <v>38</v>
      </c>
      <c r="F25" s="85">
        <v>41</v>
      </c>
      <c r="G25" s="86">
        <v>32</v>
      </c>
      <c r="H25" s="55">
        <v>27</v>
      </c>
      <c r="I25" s="21"/>
      <c r="J25" s="54">
        <v>19</v>
      </c>
      <c r="K25" s="22"/>
      <c r="L25" s="51">
        <v>12</v>
      </c>
      <c r="M25" s="25"/>
      <c r="N25" s="87">
        <v>18</v>
      </c>
    </row>
    <row r="26" spans="2:16" ht="11.25" hidden="1" customHeight="1" x14ac:dyDescent="0.3">
      <c r="B26" s="19">
        <v>12</v>
      </c>
      <c r="C26" s="20">
        <v>2019</v>
      </c>
      <c r="D26" s="84">
        <v>40</v>
      </c>
      <c r="E26" s="85">
        <v>38</v>
      </c>
      <c r="F26" s="85">
        <v>41</v>
      </c>
      <c r="G26" s="86">
        <v>32</v>
      </c>
      <c r="H26" s="88">
        <v>23</v>
      </c>
      <c r="I26" s="24"/>
      <c r="J26" s="87">
        <v>15</v>
      </c>
      <c r="K26" s="50">
        <v>15</v>
      </c>
      <c r="L26" s="23">
        <v>0</v>
      </c>
      <c r="M26" s="25"/>
      <c r="N26" s="87">
        <v>18</v>
      </c>
    </row>
    <row r="27" spans="2:16" ht="11.25" hidden="1" customHeight="1" x14ac:dyDescent="0.3">
      <c r="B27" s="19">
        <v>1</v>
      </c>
      <c r="C27" s="20">
        <v>2020</v>
      </c>
      <c r="D27" s="84">
        <v>40</v>
      </c>
      <c r="E27" s="85">
        <v>38</v>
      </c>
      <c r="F27" s="85">
        <v>41</v>
      </c>
      <c r="G27" s="86">
        <v>32</v>
      </c>
      <c r="H27" s="88">
        <v>24</v>
      </c>
      <c r="I27" s="24"/>
      <c r="J27" s="87">
        <v>16</v>
      </c>
      <c r="K27" s="22"/>
      <c r="L27" s="53">
        <v>14</v>
      </c>
      <c r="M27" s="27"/>
      <c r="N27" s="54">
        <v>20</v>
      </c>
      <c r="P27" s="30"/>
    </row>
    <row r="28" spans="2:16" ht="11.25" hidden="1" customHeight="1" x14ac:dyDescent="0.3">
      <c r="B28" s="19">
        <v>2</v>
      </c>
      <c r="C28" s="20">
        <v>2020</v>
      </c>
      <c r="D28" s="84">
        <v>40</v>
      </c>
      <c r="E28" s="85">
        <v>38</v>
      </c>
      <c r="F28" s="85">
        <v>41</v>
      </c>
      <c r="G28" s="86">
        <v>32</v>
      </c>
      <c r="H28" s="55">
        <v>27</v>
      </c>
      <c r="I28" s="21"/>
      <c r="J28" s="54">
        <v>19</v>
      </c>
      <c r="K28" s="22"/>
      <c r="L28" s="28"/>
      <c r="M28" s="54">
        <v>8</v>
      </c>
      <c r="N28" s="87">
        <v>18</v>
      </c>
      <c r="P28" s="30"/>
    </row>
    <row r="29" spans="2:16" ht="11.25" hidden="1" customHeight="1" x14ac:dyDescent="0.3">
      <c r="B29" s="19">
        <v>3</v>
      </c>
      <c r="C29" s="20">
        <v>2020</v>
      </c>
      <c r="D29" s="84">
        <v>40</v>
      </c>
      <c r="E29" s="85">
        <v>38</v>
      </c>
      <c r="F29" s="85">
        <v>41</v>
      </c>
      <c r="G29" s="86">
        <v>32</v>
      </c>
      <c r="H29" s="88">
        <v>24</v>
      </c>
      <c r="I29" s="24"/>
      <c r="J29" s="87">
        <v>16</v>
      </c>
      <c r="K29" s="22"/>
      <c r="L29" s="51">
        <v>12</v>
      </c>
      <c r="M29" s="27"/>
      <c r="N29" s="87">
        <v>18</v>
      </c>
      <c r="P29" s="30"/>
    </row>
    <row r="30" spans="2:16" ht="11.25" hidden="1" customHeight="1" x14ac:dyDescent="0.3">
      <c r="B30" s="19">
        <v>4</v>
      </c>
      <c r="C30" s="20">
        <v>2020</v>
      </c>
      <c r="D30" s="84">
        <v>42</v>
      </c>
      <c r="E30" s="85">
        <v>40</v>
      </c>
      <c r="F30" s="85">
        <v>43</v>
      </c>
      <c r="G30" s="86">
        <v>35</v>
      </c>
      <c r="H30" s="88">
        <v>25</v>
      </c>
      <c r="I30" s="24"/>
      <c r="J30" s="87">
        <v>17</v>
      </c>
      <c r="K30" s="55">
        <v>17</v>
      </c>
      <c r="L30" s="23"/>
      <c r="M30" s="25"/>
      <c r="N30" s="54">
        <v>22</v>
      </c>
      <c r="P30" s="30"/>
    </row>
    <row r="31" spans="2:16" ht="11.25" hidden="1" customHeight="1" x14ac:dyDescent="0.3">
      <c r="B31" s="19">
        <v>5</v>
      </c>
      <c r="C31" s="20">
        <v>2020</v>
      </c>
      <c r="D31" s="84">
        <v>43.999999999999993</v>
      </c>
      <c r="E31" s="85">
        <v>42</v>
      </c>
      <c r="F31" s="85">
        <v>45</v>
      </c>
      <c r="G31" s="86">
        <v>38</v>
      </c>
      <c r="H31" s="55">
        <v>32</v>
      </c>
      <c r="I31" s="53">
        <v>20</v>
      </c>
      <c r="J31" s="54">
        <v>22</v>
      </c>
      <c r="K31" s="22"/>
      <c r="L31" s="51">
        <v>12</v>
      </c>
      <c r="M31" s="25"/>
      <c r="N31" s="87">
        <v>20</v>
      </c>
      <c r="P31" s="30"/>
    </row>
    <row r="32" spans="2:16" ht="11.25" hidden="1" customHeight="1" x14ac:dyDescent="0.3">
      <c r="B32" s="19">
        <v>6</v>
      </c>
      <c r="C32" s="20">
        <v>2020</v>
      </c>
      <c r="D32" s="84">
        <v>46</v>
      </c>
      <c r="E32" s="85">
        <v>43.999999999999993</v>
      </c>
      <c r="F32" s="85">
        <v>47</v>
      </c>
      <c r="G32" s="86">
        <v>41</v>
      </c>
      <c r="H32" s="88">
        <v>29</v>
      </c>
      <c r="I32" s="51">
        <v>17</v>
      </c>
      <c r="J32" s="87">
        <v>19</v>
      </c>
      <c r="K32" s="50">
        <v>15</v>
      </c>
      <c r="L32" s="23"/>
      <c r="M32" s="29"/>
      <c r="N32" s="87">
        <v>20</v>
      </c>
      <c r="P32" s="30"/>
    </row>
    <row r="33" spans="2:16" ht="11.25" hidden="1" customHeight="1" x14ac:dyDescent="0.3">
      <c r="B33" s="19">
        <v>7</v>
      </c>
      <c r="C33" s="20">
        <v>2020</v>
      </c>
      <c r="D33" s="84">
        <v>48</v>
      </c>
      <c r="E33" s="85">
        <v>46</v>
      </c>
      <c r="F33" s="85">
        <v>49</v>
      </c>
      <c r="G33" s="86">
        <v>43.999999999999993</v>
      </c>
      <c r="H33" s="88">
        <v>29</v>
      </c>
      <c r="I33" s="51">
        <v>17</v>
      </c>
      <c r="J33" s="87">
        <v>19</v>
      </c>
      <c r="K33" s="22"/>
      <c r="L33" s="53">
        <v>14</v>
      </c>
      <c r="M33" s="29"/>
      <c r="N33" s="54">
        <v>24</v>
      </c>
      <c r="P33" s="30"/>
    </row>
    <row r="34" spans="2:16" ht="11.25" hidden="1" customHeight="1" x14ac:dyDescent="0.3">
      <c r="B34" s="19">
        <v>8</v>
      </c>
      <c r="C34" s="20">
        <v>2020</v>
      </c>
      <c r="D34" s="84">
        <v>50</v>
      </c>
      <c r="E34" s="85">
        <v>48</v>
      </c>
      <c r="F34" s="85">
        <v>51</v>
      </c>
      <c r="G34" s="86">
        <v>47</v>
      </c>
      <c r="H34" s="55">
        <v>38</v>
      </c>
      <c r="I34" s="53">
        <v>25</v>
      </c>
      <c r="J34" s="54">
        <v>26</v>
      </c>
      <c r="K34" s="22"/>
      <c r="L34" s="23">
        <v>0</v>
      </c>
      <c r="M34" s="87">
        <v>7</v>
      </c>
      <c r="N34" s="87">
        <v>22</v>
      </c>
      <c r="P34" s="30"/>
    </row>
    <row r="35" spans="2:16" ht="11.25" hidden="1" customHeight="1" x14ac:dyDescent="0.3">
      <c r="B35" s="19">
        <v>9</v>
      </c>
      <c r="C35" s="20">
        <v>2020</v>
      </c>
      <c r="D35" s="84">
        <v>52.000000000000007</v>
      </c>
      <c r="E35" s="85">
        <v>50</v>
      </c>
      <c r="F35" s="85">
        <v>53</v>
      </c>
      <c r="G35" s="86">
        <v>50</v>
      </c>
      <c r="H35" s="88">
        <v>35</v>
      </c>
      <c r="I35" s="51">
        <v>22</v>
      </c>
      <c r="J35" s="87">
        <v>23</v>
      </c>
      <c r="K35" s="22"/>
      <c r="L35" s="51">
        <v>12</v>
      </c>
      <c r="M35" s="25"/>
      <c r="N35" s="87">
        <v>22</v>
      </c>
      <c r="P35" s="30"/>
    </row>
    <row r="36" spans="2:16" ht="11.25" hidden="1" customHeight="1" x14ac:dyDescent="0.3">
      <c r="B36" s="19">
        <v>10</v>
      </c>
      <c r="C36" s="20">
        <v>2020</v>
      </c>
      <c r="D36" s="84">
        <v>53.999999999999993</v>
      </c>
      <c r="E36" s="85">
        <v>52.000000000000007</v>
      </c>
      <c r="F36" s="85">
        <v>55</v>
      </c>
      <c r="G36" s="86">
        <v>53</v>
      </c>
      <c r="H36" s="88">
        <v>35</v>
      </c>
      <c r="I36" s="51">
        <v>22</v>
      </c>
      <c r="J36" s="87">
        <v>23</v>
      </c>
      <c r="K36" s="55">
        <v>17</v>
      </c>
      <c r="L36" s="23"/>
      <c r="M36" s="25"/>
      <c r="N36" s="54">
        <v>26</v>
      </c>
      <c r="P36" s="30"/>
    </row>
    <row r="37" spans="2:16" ht="11.25" hidden="1" customHeight="1" x14ac:dyDescent="0.3">
      <c r="B37" s="19">
        <v>11</v>
      </c>
      <c r="C37" s="20">
        <v>2020</v>
      </c>
      <c r="D37" s="84">
        <v>56</v>
      </c>
      <c r="E37" s="85">
        <v>53.999999999999993</v>
      </c>
      <c r="F37" s="85">
        <v>57</v>
      </c>
      <c r="G37" s="86">
        <v>56</v>
      </c>
      <c r="H37" s="55">
        <v>41</v>
      </c>
      <c r="I37" s="53">
        <v>27</v>
      </c>
      <c r="J37" s="54">
        <v>27</v>
      </c>
      <c r="K37" s="22"/>
      <c r="L37" s="51">
        <v>12</v>
      </c>
      <c r="M37" s="25"/>
      <c r="N37" s="87">
        <v>24</v>
      </c>
      <c r="P37" s="30"/>
    </row>
    <row r="38" spans="2:16" ht="11.25" hidden="1" customHeight="1" x14ac:dyDescent="0.3">
      <c r="B38" s="19">
        <v>12</v>
      </c>
      <c r="C38" s="20">
        <v>2020</v>
      </c>
      <c r="D38" s="84">
        <v>57.999999999999993</v>
      </c>
      <c r="E38" s="85">
        <v>56</v>
      </c>
      <c r="F38" s="85">
        <v>59</v>
      </c>
      <c r="G38" s="86">
        <v>59</v>
      </c>
      <c r="H38" s="88">
        <v>38</v>
      </c>
      <c r="I38" s="51">
        <v>24</v>
      </c>
      <c r="J38" s="87">
        <v>24</v>
      </c>
      <c r="K38" s="50">
        <v>15</v>
      </c>
      <c r="L38" s="23"/>
      <c r="M38" s="25"/>
      <c r="N38" s="87">
        <v>24</v>
      </c>
      <c r="P38" s="30"/>
    </row>
    <row r="39" spans="2:16" ht="11.1" hidden="1" customHeight="1" x14ac:dyDescent="0.3">
      <c r="B39" s="19">
        <f>IF(B38+1=13,1,B38+1)</f>
        <v>1</v>
      </c>
      <c r="C39" s="20">
        <f>IF(B39=1,C38+1,C38)</f>
        <v>2021</v>
      </c>
      <c r="D39" s="84">
        <v>60</v>
      </c>
      <c r="E39" s="85">
        <v>58</v>
      </c>
      <c r="F39" s="85">
        <v>61</v>
      </c>
      <c r="G39" s="86">
        <v>62</v>
      </c>
      <c r="H39" s="88">
        <v>38</v>
      </c>
      <c r="I39" s="51">
        <v>24</v>
      </c>
      <c r="J39" s="87">
        <v>24</v>
      </c>
      <c r="K39" s="22"/>
      <c r="L39" s="53">
        <v>15</v>
      </c>
      <c r="M39" s="31"/>
      <c r="N39" s="54">
        <v>28</v>
      </c>
      <c r="O39" s="32"/>
      <c r="P39" s="33"/>
    </row>
    <row r="40" spans="2:16" ht="11.1" hidden="1" customHeight="1" x14ac:dyDescent="0.3">
      <c r="B40" s="19">
        <f t="shared" ref="B40:B50" si="0">IF(B39+1=13,1,B39+1)</f>
        <v>2</v>
      </c>
      <c r="C40" s="20">
        <f t="shared" ref="C40:C50" si="1">IF(B40=1,C39+1,C39)</f>
        <v>2021</v>
      </c>
      <c r="D40" s="84">
        <v>60</v>
      </c>
      <c r="E40" s="85">
        <v>58</v>
      </c>
      <c r="F40" s="85">
        <v>61</v>
      </c>
      <c r="G40" s="86">
        <v>62</v>
      </c>
      <c r="H40" s="55">
        <v>41</v>
      </c>
      <c r="I40" s="53">
        <v>27</v>
      </c>
      <c r="J40" s="54">
        <v>27</v>
      </c>
      <c r="K40" s="22"/>
      <c r="L40" s="34"/>
      <c r="M40" s="54">
        <v>9</v>
      </c>
      <c r="N40" s="87">
        <v>26</v>
      </c>
      <c r="O40" s="32"/>
      <c r="P40" s="33"/>
    </row>
    <row r="41" spans="2:16" ht="11.1" hidden="1" customHeight="1" x14ac:dyDescent="0.3">
      <c r="B41" s="19">
        <f t="shared" si="0"/>
        <v>3</v>
      </c>
      <c r="C41" s="20">
        <f t="shared" si="1"/>
        <v>2021</v>
      </c>
      <c r="D41" s="84">
        <v>60</v>
      </c>
      <c r="E41" s="85">
        <v>58</v>
      </c>
      <c r="F41" s="85">
        <v>61</v>
      </c>
      <c r="G41" s="86">
        <v>62</v>
      </c>
      <c r="H41" s="88">
        <v>38</v>
      </c>
      <c r="I41" s="51">
        <v>24</v>
      </c>
      <c r="J41" s="87">
        <v>24</v>
      </c>
      <c r="K41" s="22"/>
      <c r="L41" s="51">
        <v>13</v>
      </c>
      <c r="M41" s="31"/>
      <c r="N41" s="87">
        <v>26</v>
      </c>
      <c r="O41" s="32"/>
      <c r="P41" s="33"/>
    </row>
    <row r="42" spans="2:16" ht="11.1" hidden="1" customHeight="1" x14ac:dyDescent="0.3">
      <c r="B42" s="19">
        <f t="shared" si="0"/>
        <v>4</v>
      </c>
      <c r="C42" s="20">
        <f t="shared" si="1"/>
        <v>2021</v>
      </c>
      <c r="D42" s="40">
        <v>60</v>
      </c>
      <c r="E42" s="41">
        <v>58</v>
      </c>
      <c r="F42" s="41">
        <v>61</v>
      </c>
      <c r="G42" s="42">
        <v>62</v>
      </c>
      <c r="H42" s="91">
        <v>38</v>
      </c>
      <c r="I42" s="92">
        <v>24</v>
      </c>
      <c r="J42" s="93">
        <v>24</v>
      </c>
      <c r="K42" s="55">
        <v>18</v>
      </c>
      <c r="L42" s="23"/>
      <c r="M42" s="25"/>
      <c r="N42" s="94">
        <f>N39</f>
        <v>28</v>
      </c>
      <c r="O42" s="32"/>
      <c r="P42" s="33"/>
    </row>
    <row r="43" spans="2:16" ht="11.1" hidden="1" customHeight="1" x14ac:dyDescent="0.3">
      <c r="B43" s="19">
        <f t="shared" si="0"/>
        <v>5</v>
      </c>
      <c r="C43" s="20">
        <f t="shared" si="1"/>
        <v>2021</v>
      </c>
      <c r="D43" s="40">
        <v>60</v>
      </c>
      <c r="E43" s="41">
        <v>58</v>
      </c>
      <c r="F43" s="41">
        <v>61</v>
      </c>
      <c r="G43" s="42">
        <v>62</v>
      </c>
      <c r="H43" s="40">
        <v>41</v>
      </c>
      <c r="I43" s="41">
        <v>27</v>
      </c>
      <c r="J43" s="42">
        <v>27</v>
      </c>
      <c r="K43" s="22"/>
      <c r="L43" s="51">
        <v>13</v>
      </c>
      <c r="M43" s="25"/>
      <c r="N43" s="87">
        <f>N40</f>
        <v>26</v>
      </c>
      <c r="O43" s="32"/>
      <c r="P43" s="33"/>
    </row>
    <row r="44" spans="2:16" ht="11.1" hidden="1" customHeight="1" x14ac:dyDescent="0.3">
      <c r="B44" s="19">
        <f t="shared" si="0"/>
        <v>6</v>
      </c>
      <c r="C44" s="20">
        <f t="shared" si="1"/>
        <v>2021</v>
      </c>
      <c r="D44" s="40">
        <v>60</v>
      </c>
      <c r="E44" s="41">
        <v>58</v>
      </c>
      <c r="F44" s="41">
        <v>61</v>
      </c>
      <c r="G44" s="42">
        <v>62</v>
      </c>
      <c r="H44" s="91">
        <v>38</v>
      </c>
      <c r="I44" s="92">
        <v>24</v>
      </c>
      <c r="J44" s="93">
        <v>24</v>
      </c>
      <c r="K44" s="50">
        <v>16</v>
      </c>
      <c r="L44" s="23"/>
      <c r="M44" s="29"/>
      <c r="N44" s="87">
        <v>26</v>
      </c>
      <c r="O44" s="32"/>
      <c r="P44" s="33"/>
    </row>
    <row r="45" spans="2:16" ht="11.1" hidden="1" customHeight="1" x14ac:dyDescent="0.3">
      <c r="B45" s="19">
        <f t="shared" si="0"/>
        <v>7</v>
      </c>
      <c r="C45" s="20">
        <f t="shared" si="1"/>
        <v>2021</v>
      </c>
      <c r="D45" s="40">
        <v>60</v>
      </c>
      <c r="E45" s="41">
        <v>58</v>
      </c>
      <c r="F45" s="41">
        <v>61</v>
      </c>
      <c r="G45" s="42">
        <v>62</v>
      </c>
      <c r="H45" s="91">
        <v>38</v>
      </c>
      <c r="I45" s="92">
        <v>24</v>
      </c>
      <c r="J45" s="93">
        <v>24</v>
      </c>
      <c r="K45" s="22"/>
      <c r="L45" s="41">
        <v>16</v>
      </c>
      <c r="M45" s="29"/>
      <c r="N45" s="94">
        <v>28</v>
      </c>
      <c r="O45" s="32"/>
      <c r="P45" s="33"/>
    </row>
    <row r="46" spans="2:16" ht="11.1" hidden="1" customHeight="1" x14ac:dyDescent="0.3">
      <c r="B46" s="19">
        <f t="shared" si="0"/>
        <v>8</v>
      </c>
      <c r="C46" s="20">
        <f t="shared" si="1"/>
        <v>2021</v>
      </c>
      <c r="D46" s="40">
        <v>60</v>
      </c>
      <c r="E46" s="41">
        <v>58</v>
      </c>
      <c r="F46" s="41">
        <v>61</v>
      </c>
      <c r="G46" s="42">
        <v>62</v>
      </c>
      <c r="H46" s="40">
        <v>41</v>
      </c>
      <c r="I46" s="41">
        <v>27</v>
      </c>
      <c r="J46" s="42">
        <v>27</v>
      </c>
      <c r="K46" s="22"/>
      <c r="L46" s="23"/>
      <c r="M46" s="93">
        <v>8</v>
      </c>
      <c r="N46" s="87">
        <v>26</v>
      </c>
      <c r="O46" s="32"/>
      <c r="P46" s="33"/>
    </row>
    <row r="47" spans="2:16" ht="11.1" hidden="1" customHeight="1" x14ac:dyDescent="0.3">
      <c r="B47" s="19">
        <f t="shared" si="0"/>
        <v>9</v>
      </c>
      <c r="C47" s="20">
        <f t="shared" si="1"/>
        <v>2021</v>
      </c>
      <c r="D47" s="40">
        <v>60</v>
      </c>
      <c r="E47" s="41">
        <v>58</v>
      </c>
      <c r="F47" s="41">
        <v>61</v>
      </c>
      <c r="G47" s="42">
        <v>62</v>
      </c>
      <c r="H47" s="91">
        <v>38</v>
      </c>
      <c r="I47" s="92">
        <v>24</v>
      </c>
      <c r="J47" s="93">
        <v>24</v>
      </c>
      <c r="K47" s="22"/>
      <c r="L47" s="92">
        <v>14</v>
      </c>
      <c r="M47" s="25"/>
      <c r="N47" s="87">
        <v>26</v>
      </c>
      <c r="O47" s="32"/>
      <c r="P47" s="33"/>
    </row>
    <row r="48" spans="2:16" ht="11.1" hidden="1" customHeight="1" x14ac:dyDescent="0.3">
      <c r="B48" s="19">
        <f t="shared" si="0"/>
        <v>10</v>
      </c>
      <c r="C48" s="20">
        <f t="shared" si="1"/>
        <v>2021</v>
      </c>
      <c r="D48" s="84">
        <v>60</v>
      </c>
      <c r="E48" s="85">
        <v>58</v>
      </c>
      <c r="F48" s="85">
        <v>61</v>
      </c>
      <c r="G48" s="86">
        <v>62</v>
      </c>
      <c r="H48" s="88">
        <v>38</v>
      </c>
      <c r="I48" s="51">
        <v>24</v>
      </c>
      <c r="J48" s="87">
        <v>24</v>
      </c>
      <c r="K48" s="55">
        <v>19</v>
      </c>
      <c r="L48" s="23"/>
      <c r="M48" s="25"/>
      <c r="N48" s="54">
        <v>28</v>
      </c>
      <c r="O48" s="32"/>
      <c r="P48" s="33"/>
    </row>
    <row r="49" spans="2:16" ht="11.1" hidden="1" customHeight="1" x14ac:dyDescent="0.3">
      <c r="B49" s="19">
        <f t="shared" si="0"/>
        <v>11</v>
      </c>
      <c r="C49" s="20">
        <f t="shared" si="1"/>
        <v>2021</v>
      </c>
      <c r="D49" s="84">
        <v>58</v>
      </c>
      <c r="E49" s="85">
        <v>56</v>
      </c>
      <c r="F49" s="85">
        <v>59</v>
      </c>
      <c r="G49" s="86">
        <v>59</v>
      </c>
      <c r="H49" s="55">
        <v>39</v>
      </c>
      <c r="I49" s="53">
        <v>23</v>
      </c>
      <c r="J49" s="54">
        <v>25</v>
      </c>
      <c r="K49" s="22"/>
      <c r="L49" s="51">
        <v>14</v>
      </c>
      <c r="M49" s="25"/>
      <c r="N49" s="87">
        <v>24</v>
      </c>
      <c r="O49" s="32"/>
      <c r="P49" s="33"/>
    </row>
    <row r="50" spans="2:16" ht="10.5" hidden="1" customHeight="1" x14ac:dyDescent="0.3">
      <c r="B50" s="19">
        <f t="shared" si="0"/>
        <v>12</v>
      </c>
      <c r="C50" s="20">
        <f t="shared" si="1"/>
        <v>2021</v>
      </c>
      <c r="D50" s="84">
        <v>56</v>
      </c>
      <c r="E50" s="85">
        <v>54</v>
      </c>
      <c r="F50" s="85">
        <v>57</v>
      </c>
      <c r="G50" s="86">
        <v>56</v>
      </c>
      <c r="H50" s="88">
        <v>36</v>
      </c>
      <c r="I50" s="51">
        <v>20</v>
      </c>
      <c r="J50" s="87">
        <v>22</v>
      </c>
      <c r="K50" s="50">
        <v>17</v>
      </c>
      <c r="L50" s="23"/>
      <c r="M50" s="25"/>
      <c r="N50" s="87">
        <v>24</v>
      </c>
      <c r="O50" s="32"/>
      <c r="P50" s="33"/>
    </row>
    <row r="51" spans="2:16" ht="11.1" hidden="1" customHeight="1" x14ac:dyDescent="0.3">
      <c r="B51" s="19">
        <v>1</v>
      </c>
      <c r="C51" s="20">
        <v>2022</v>
      </c>
      <c r="D51" s="40">
        <v>54</v>
      </c>
      <c r="E51" s="41">
        <v>52</v>
      </c>
      <c r="F51" s="41">
        <v>55</v>
      </c>
      <c r="G51" s="42">
        <v>53</v>
      </c>
      <c r="H51" s="47">
        <v>36</v>
      </c>
      <c r="I51" s="48">
        <v>20</v>
      </c>
      <c r="J51" s="49">
        <v>22</v>
      </c>
      <c r="K51" s="22">
        <v>0</v>
      </c>
      <c r="L51" s="53">
        <v>16</v>
      </c>
      <c r="M51" s="31">
        <v>0</v>
      </c>
      <c r="N51" s="46">
        <v>26</v>
      </c>
      <c r="O51" s="32"/>
      <c r="P51" s="33"/>
    </row>
    <row r="52" spans="2:16" ht="11.1" hidden="1" customHeight="1" x14ac:dyDescent="0.3">
      <c r="B52" s="19">
        <v>2</v>
      </c>
      <c r="C52" s="20">
        <v>2022</v>
      </c>
      <c r="D52" s="40">
        <v>52</v>
      </c>
      <c r="E52" s="41">
        <v>50</v>
      </c>
      <c r="F52" s="41">
        <v>53</v>
      </c>
      <c r="G52" s="42">
        <v>50</v>
      </c>
      <c r="H52" s="43">
        <v>37</v>
      </c>
      <c r="I52" s="44">
        <v>19</v>
      </c>
      <c r="J52" s="45">
        <v>23</v>
      </c>
      <c r="K52" s="22">
        <v>0</v>
      </c>
      <c r="L52" s="34">
        <v>0</v>
      </c>
      <c r="M52" s="54">
        <v>9</v>
      </c>
      <c r="N52" s="52">
        <v>22</v>
      </c>
      <c r="O52" s="32"/>
      <c r="P52" s="33"/>
    </row>
    <row r="53" spans="2:16" ht="11.25" hidden="1" customHeight="1" x14ac:dyDescent="0.3">
      <c r="B53" s="19">
        <v>3</v>
      </c>
      <c r="C53" s="20">
        <v>2022</v>
      </c>
      <c r="D53" s="40">
        <v>50</v>
      </c>
      <c r="E53" s="41">
        <v>48</v>
      </c>
      <c r="F53" s="41">
        <v>51</v>
      </c>
      <c r="G53" s="42">
        <v>47</v>
      </c>
      <c r="H53" s="47">
        <v>34</v>
      </c>
      <c r="I53" s="48">
        <v>16</v>
      </c>
      <c r="J53" s="49">
        <v>20</v>
      </c>
      <c r="K53" s="22">
        <v>0</v>
      </c>
      <c r="L53" s="51">
        <v>14</v>
      </c>
      <c r="M53" s="31">
        <v>0</v>
      </c>
      <c r="N53" s="52">
        <v>22</v>
      </c>
      <c r="O53" s="32"/>
      <c r="P53" s="33"/>
    </row>
    <row r="54" spans="2:16" ht="11.25" customHeight="1" x14ac:dyDescent="0.3">
      <c r="B54" s="19">
        <v>4</v>
      </c>
      <c r="C54" s="20">
        <v>2022</v>
      </c>
      <c r="D54" s="40">
        <v>48</v>
      </c>
      <c r="E54" s="41">
        <v>46</v>
      </c>
      <c r="F54" s="41">
        <v>49</v>
      </c>
      <c r="G54" s="42">
        <v>44</v>
      </c>
      <c r="H54" s="47">
        <v>34</v>
      </c>
      <c r="I54" s="48">
        <v>16</v>
      </c>
      <c r="J54" s="49">
        <v>20</v>
      </c>
      <c r="K54" s="55">
        <v>20</v>
      </c>
      <c r="L54" s="23">
        <v>0</v>
      </c>
      <c r="M54" s="25">
        <v>0</v>
      </c>
      <c r="N54" s="46">
        <v>24</v>
      </c>
      <c r="O54" s="32"/>
      <c r="P54" s="33"/>
    </row>
    <row r="55" spans="2:16" ht="11.25" customHeight="1" x14ac:dyDescent="0.3">
      <c r="B55" s="19">
        <v>5</v>
      </c>
      <c r="C55" s="20">
        <v>2022</v>
      </c>
      <c r="D55" s="40">
        <v>48</v>
      </c>
      <c r="E55" s="41">
        <v>46</v>
      </c>
      <c r="F55" s="41">
        <v>49</v>
      </c>
      <c r="G55" s="42">
        <v>44</v>
      </c>
      <c r="H55" s="43">
        <v>37</v>
      </c>
      <c r="I55" s="44">
        <v>19</v>
      </c>
      <c r="J55" s="45">
        <v>23</v>
      </c>
      <c r="K55" s="22">
        <v>0</v>
      </c>
      <c r="L55" s="51">
        <v>14</v>
      </c>
      <c r="M55" s="25">
        <v>0</v>
      </c>
      <c r="N55" s="52">
        <v>22</v>
      </c>
      <c r="O55" s="32"/>
      <c r="P55" s="33"/>
    </row>
    <row r="56" spans="2:16" ht="11.25" customHeight="1" x14ac:dyDescent="0.3">
      <c r="B56" s="19">
        <v>6</v>
      </c>
      <c r="C56" s="20">
        <v>2022</v>
      </c>
      <c r="D56" s="40">
        <v>48</v>
      </c>
      <c r="E56" s="41">
        <v>46</v>
      </c>
      <c r="F56" s="41">
        <v>49</v>
      </c>
      <c r="G56" s="42">
        <v>44</v>
      </c>
      <c r="H56" s="47">
        <v>34</v>
      </c>
      <c r="I56" s="48">
        <v>16</v>
      </c>
      <c r="J56" s="49">
        <v>20</v>
      </c>
      <c r="K56" s="50">
        <v>18</v>
      </c>
      <c r="L56" s="23">
        <v>0</v>
      </c>
      <c r="M56" s="29">
        <v>0</v>
      </c>
      <c r="N56" s="52">
        <v>22</v>
      </c>
      <c r="O56" s="32"/>
      <c r="P56" s="33"/>
    </row>
    <row r="57" spans="2:16" ht="11.25" customHeight="1" x14ac:dyDescent="0.3">
      <c r="B57" s="19">
        <v>7</v>
      </c>
      <c r="C57" s="20">
        <v>2022</v>
      </c>
      <c r="D57" s="40">
        <v>48</v>
      </c>
      <c r="E57" s="41">
        <v>46</v>
      </c>
      <c r="F57" s="41">
        <v>49</v>
      </c>
      <c r="G57" s="42">
        <v>44</v>
      </c>
      <c r="H57" s="47">
        <v>34</v>
      </c>
      <c r="I57" s="48">
        <v>16</v>
      </c>
      <c r="J57" s="49">
        <v>20</v>
      </c>
      <c r="K57" s="22">
        <v>0</v>
      </c>
      <c r="L57" s="53">
        <v>17</v>
      </c>
      <c r="M57" s="29">
        <v>0</v>
      </c>
      <c r="N57" s="46">
        <v>24</v>
      </c>
      <c r="O57" s="32"/>
      <c r="P57" s="33"/>
    </row>
    <row r="58" spans="2:16" ht="11.25" customHeight="1" x14ac:dyDescent="0.3">
      <c r="B58" s="19">
        <v>8</v>
      </c>
      <c r="C58" s="20">
        <v>2022</v>
      </c>
      <c r="D58" s="40">
        <v>48</v>
      </c>
      <c r="E58" s="41">
        <v>46</v>
      </c>
      <c r="F58" s="41">
        <v>49</v>
      </c>
      <c r="G58" s="42">
        <v>44</v>
      </c>
      <c r="H58" s="43">
        <v>37</v>
      </c>
      <c r="I58" s="44">
        <v>19</v>
      </c>
      <c r="J58" s="45">
        <v>23</v>
      </c>
      <c r="K58" s="22">
        <v>0</v>
      </c>
      <c r="L58" s="34">
        <v>0</v>
      </c>
      <c r="M58" s="87">
        <v>8</v>
      </c>
      <c r="N58" s="52">
        <v>22</v>
      </c>
      <c r="O58" s="32"/>
      <c r="P58" s="33"/>
    </row>
    <row r="59" spans="2:16" ht="11.25" customHeight="1" x14ac:dyDescent="0.3">
      <c r="B59" s="19">
        <v>9</v>
      </c>
      <c r="C59" s="20">
        <v>2022</v>
      </c>
      <c r="D59" s="40">
        <v>48</v>
      </c>
      <c r="E59" s="41">
        <v>46</v>
      </c>
      <c r="F59" s="41">
        <v>49</v>
      </c>
      <c r="G59" s="42">
        <v>44</v>
      </c>
      <c r="H59" s="47">
        <v>34</v>
      </c>
      <c r="I59" s="48">
        <v>16</v>
      </c>
      <c r="J59" s="49">
        <v>20</v>
      </c>
      <c r="K59" s="22">
        <v>0</v>
      </c>
      <c r="L59" s="51">
        <v>14</v>
      </c>
      <c r="M59" s="35">
        <v>0</v>
      </c>
      <c r="N59" s="52">
        <v>22</v>
      </c>
      <c r="O59" s="32"/>
      <c r="P59" s="33"/>
    </row>
    <row r="60" spans="2:16" ht="11.25" customHeight="1" x14ac:dyDescent="0.3">
      <c r="B60" s="19">
        <v>10</v>
      </c>
      <c r="C60" s="20">
        <v>2022</v>
      </c>
      <c r="D60" s="40">
        <v>48</v>
      </c>
      <c r="E60" s="41">
        <v>46</v>
      </c>
      <c r="F60" s="41">
        <v>49</v>
      </c>
      <c r="G60" s="42">
        <v>44</v>
      </c>
      <c r="H60" s="47">
        <v>34</v>
      </c>
      <c r="I60" s="48">
        <v>16</v>
      </c>
      <c r="J60" s="49">
        <v>20</v>
      </c>
      <c r="K60" s="55">
        <v>20</v>
      </c>
      <c r="L60" s="23">
        <v>0</v>
      </c>
      <c r="M60" s="25">
        <v>0</v>
      </c>
      <c r="N60" s="46">
        <v>24</v>
      </c>
      <c r="O60" s="32"/>
      <c r="P60" s="33"/>
    </row>
    <row r="61" spans="2:16" ht="11.25" customHeight="1" x14ac:dyDescent="0.3">
      <c r="B61" s="19">
        <v>11</v>
      </c>
      <c r="C61" s="20">
        <v>2022</v>
      </c>
      <c r="D61" s="40">
        <v>48</v>
      </c>
      <c r="E61" s="41">
        <v>46</v>
      </c>
      <c r="F61" s="41">
        <v>49</v>
      </c>
      <c r="G61" s="42">
        <v>44</v>
      </c>
      <c r="H61" s="43">
        <v>37</v>
      </c>
      <c r="I61" s="44">
        <v>19</v>
      </c>
      <c r="J61" s="45">
        <v>23</v>
      </c>
      <c r="K61" s="22">
        <v>0</v>
      </c>
      <c r="L61" s="51">
        <v>14</v>
      </c>
      <c r="M61" s="25">
        <v>0</v>
      </c>
      <c r="N61" s="52">
        <v>22</v>
      </c>
      <c r="O61" s="32"/>
      <c r="P61" s="33"/>
    </row>
    <row r="62" spans="2:16" ht="11.25" customHeight="1" x14ac:dyDescent="0.3">
      <c r="B62" s="19">
        <v>12</v>
      </c>
      <c r="C62" s="36">
        <v>2022</v>
      </c>
      <c r="D62" s="40">
        <v>48</v>
      </c>
      <c r="E62" s="41">
        <v>46</v>
      </c>
      <c r="F62" s="41">
        <v>49</v>
      </c>
      <c r="G62" s="42">
        <v>44</v>
      </c>
      <c r="H62" s="47">
        <v>34</v>
      </c>
      <c r="I62" s="48">
        <v>16</v>
      </c>
      <c r="J62" s="49">
        <v>20</v>
      </c>
      <c r="K62" s="50">
        <v>18</v>
      </c>
      <c r="L62" s="23">
        <v>0</v>
      </c>
      <c r="M62" s="25">
        <v>0</v>
      </c>
      <c r="N62" s="52">
        <v>22</v>
      </c>
      <c r="O62" s="32"/>
      <c r="P62" s="33"/>
    </row>
    <row r="63" spans="2:16" ht="11.25" customHeight="1" x14ac:dyDescent="0.3">
      <c r="B63" s="19">
        <v>1</v>
      </c>
      <c r="C63" s="20">
        <v>2023</v>
      </c>
      <c r="D63" s="40">
        <v>48</v>
      </c>
      <c r="E63" s="41">
        <v>46</v>
      </c>
      <c r="F63" s="41">
        <v>49</v>
      </c>
      <c r="G63" s="42">
        <v>44</v>
      </c>
      <c r="H63" s="47">
        <v>34</v>
      </c>
      <c r="I63" s="48">
        <v>16</v>
      </c>
      <c r="J63" s="49">
        <v>20</v>
      </c>
      <c r="K63" s="22">
        <v>0</v>
      </c>
      <c r="L63" s="53">
        <v>17</v>
      </c>
      <c r="M63" s="31">
        <v>0</v>
      </c>
      <c r="N63" s="46">
        <v>24</v>
      </c>
      <c r="O63" s="32"/>
      <c r="P63" s="33"/>
    </row>
    <row r="64" spans="2:16" ht="11.25" customHeight="1" x14ac:dyDescent="0.3">
      <c r="B64" s="19">
        <v>2</v>
      </c>
      <c r="C64" s="20">
        <v>2023</v>
      </c>
      <c r="D64" s="40">
        <v>48</v>
      </c>
      <c r="E64" s="41">
        <v>46</v>
      </c>
      <c r="F64" s="41">
        <v>49</v>
      </c>
      <c r="G64" s="42">
        <v>44</v>
      </c>
      <c r="H64" s="43">
        <v>37</v>
      </c>
      <c r="I64" s="44">
        <v>19</v>
      </c>
      <c r="J64" s="45">
        <v>23</v>
      </c>
      <c r="K64" s="22">
        <v>0</v>
      </c>
      <c r="L64" s="34">
        <v>0</v>
      </c>
      <c r="M64" s="54">
        <v>9</v>
      </c>
      <c r="N64" s="52">
        <v>22</v>
      </c>
      <c r="O64" s="32"/>
      <c r="P64" s="33"/>
    </row>
    <row r="65" spans="2:16" ht="11.25" customHeight="1" x14ac:dyDescent="0.3">
      <c r="B65" s="19">
        <v>3</v>
      </c>
      <c r="C65" s="20">
        <v>2023</v>
      </c>
      <c r="D65" s="40">
        <v>48</v>
      </c>
      <c r="E65" s="41">
        <v>46</v>
      </c>
      <c r="F65" s="41">
        <v>49</v>
      </c>
      <c r="G65" s="42">
        <v>44</v>
      </c>
      <c r="H65" s="47">
        <v>34</v>
      </c>
      <c r="I65" s="48">
        <v>16</v>
      </c>
      <c r="J65" s="49">
        <v>20</v>
      </c>
      <c r="K65" s="22">
        <v>0</v>
      </c>
      <c r="L65" s="51">
        <v>14</v>
      </c>
      <c r="M65" s="31">
        <v>0</v>
      </c>
      <c r="N65" s="52">
        <v>22</v>
      </c>
      <c r="O65" s="32"/>
      <c r="P65" s="33"/>
    </row>
    <row r="66" spans="2:16" ht="11.25" customHeight="1" x14ac:dyDescent="0.3">
      <c r="B66" s="19">
        <v>4</v>
      </c>
      <c r="C66" s="20">
        <v>2023</v>
      </c>
      <c r="D66" s="40">
        <v>48</v>
      </c>
      <c r="E66" s="41">
        <v>46</v>
      </c>
      <c r="F66" s="41">
        <v>49</v>
      </c>
      <c r="G66" s="42">
        <v>44</v>
      </c>
      <c r="H66" s="47">
        <v>34</v>
      </c>
      <c r="I66" s="48">
        <v>16</v>
      </c>
      <c r="J66" s="49">
        <v>20</v>
      </c>
      <c r="K66" s="55">
        <v>20</v>
      </c>
      <c r="L66" s="23">
        <v>0</v>
      </c>
      <c r="M66" s="25">
        <v>0</v>
      </c>
      <c r="N66" s="46">
        <v>24</v>
      </c>
      <c r="O66" s="32"/>
      <c r="P66" s="33"/>
    </row>
    <row r="67" spans="2:16" ht="11.25" customHeight="1" x14ac:dyDescent="0.3">
      <c r="B67" s="19">
        <v>5</v>
      </c>
      <c r="C67" s="20">
        <v>2023</v>
      </c>
      <c r="D67" s="40">
        <v>48</v>
      </c>
      <c r="E67" s="41">
        <v>46</v>
      </c>
      <c r="F67" s="41">
        <v>49</v>
      </c>
      <c r="G67" s="42">
        <v>44</v>
      </c>
      <c r="H67" s="43">
        <v>37</v>
      </c>
      <c r="I67" s="44">
        <v>19</v>
      </c>
      <c r="J67" s="45">
        <v>23</v>
      </c>
      <c r="K67" s="22">
        <v>0</v>
      </c>
      <c r="L67" s="51">
        <v>14</v>
      </c>
      <c r="M67" s="25">
        <v>0</v>
      </c>
      <c r="N67" s="52">
        <v>22</v>
      </c>
      <c r="O67" s="32"/>
      <c r="P67" s="33"/>
    </row>
    <row r="68" spans="2:16" ht="11.25" customHeight="1" x14ac:dyDescent="0.3">
      <c r="B68" s="19">
        <v>6</v>
      </c>
      <c r="C68" s="20">
        <v>2023</v>
      </c>
      <c r="D68" s="40">
        <v>48</v>
      </c>
      <c r="E68" s="41">
        <v>46</v>
      </c>
      <c r="F68" s="41">
        <v>49</v>
      </c>
      <c r="G68" s="42">
        <v>44</v>
      </c>
      <c r="H68" s="47">
        <v>34</v>
      </c>
      <c r="I68" s="48">
        <v>16</v>
      </c>
      <c r="J68" s="49">
        <v>20</v>
      </c>
      <c r="K68" s="50">
        <v>18</v>
      </c>
      <c r="L68" s="23">
        <v>0</v>
      </c>
      <c r="M68" s="29">
        <v>0</v>
      </c>
      <c r="N68" s="52">
        <v>22</v>
      </c>
      <c r="O68" s="32"/>
      <c r="P68" s="33"/>
    </row>
    <row r="69" spans="2:16" ht="11.25" customHeight="1" x14ac:dyDescent="0.3">
      <c r="B69" s="19">
        <v>7</v>
      </c>
      <c r="C69" s="20">
        <v>2023</v>
      </c>
      <c r="D69" s="40">
        <v>48</v>
      </c>
      <c r="E69" s="41">
        <v>46</v>
      </c>
      <c r="F69" s="41">
        <v>49</v>
      </c>
      <c r="G69" s="42">
        <v>44</v>
      </c>
      <c r="H69" s="47">
        <v>34</v>
      </c>
      <c r="I69" s="48">
        <v>16</v>
      </c>
      <c r="J69" s="49">
        <v>20</v>
      </c>
      <c r="K69" s="22">
        <v>0</v>
      </c>
      <c r="L69" s="53">
        <v>17</v>
      </c>
      <c r="M69" s="29">
        <v>0</v>
      </c>
      <c r="N69" s="46">
        <v>24</v>
      </c>
      <c r="O69" s="32"/>
      <c r="P69" s="33"/>
    </row>
    <row r="70" spans="2:16" ht="11.25" customHeight="1" x14ac:dyDescent="0.3">
      <c r="B70" s="19">
        <v>8</v>
      </c>
      <c r="C70" s="20">
        <v>2023</v>
      </c>
      <c r="D70" s="40">
        <v>48</v>
      </c>
      <c r="E70" s="41">
        <v>46</v>
      </c>
      <c r="F70" s="41">
        <v>49</v>
      </c>
      <c r="G70" s="42">
        <v>44</v>
      </c>
      <c r="H70" s="43">
        <v>37</v>
      </c>
      <c r="I70" s="44">
        <v>19</v>
      </c>
      <c r="J70" s="45">
        <v>23</v>
      </c>
      <c r="K70" s="22">
        <v>0</v>
      </c>
      <c r="L70" s="34">
        <v>0</v>
      </c>
      <c r="M70" s="87">
        <v>8</v>
      </c>
      <c r="N70" s="52">
        <v>22</v>
      </c>
      <c r="O70" s="32"/>
      <c r="P70" s="33"/>
    </row>
    <row r="71" spans="2:16" ht="11.25" customHeight="1" x14ac:dyDescent="0.3">
      <c r="B71" s="19">
        <v>9</v>
      </c>
      <c r="C71" s="20">
        <v>2023</v>
      </c>
      <c r="D71" s="40">
        <v>48</v>
      </c>
      <c r="E71" s="41">
        <v>46</v>
      </c>
      <c r="F71" s="41">
        <v>49</v>
      </c>
      <c r="G71" s="42">
        <v>44</v>
      </c>
      <c r="H71" s="47">
        <v>34</v>
      </c>
      <c r="I71" s="48">
        <v>16</v>
      </c>
      <c r="J71" s="49">
        <v>20</v>
      </c>
      <c r="K71" s="22">
        <v>0</v>
      </c>
      <c r="L71" s="51">
        <v>14</v>
      </c>
      <c r="M71" s="35">
        <v>0</v>
      </c>
      <c r="N71" s="52">
        <v>22</v>
      </c>
      <c r="O71" s="32"/>
      <c r="P71" s="33"/>
    </row>
    <row r="72" spans="2:16" ht="11.25" customHeight="1" x14ac:dyDescent="0.3">
      <c r="B72" s="19">
        <v>10</v>
      </c>
      <c r="C72" s="20">
        <v>2023</v>
      </c>
      <c r="D72" s="40">
        <v>48</v>
      </c>
      <c r="E72" s="41">
        <v>46</v>
      </c>
      <c r="F72" s="41">
        <v>49</v>
      </c>
      <c r="G72" s="42">
        <v>44</v>
      </c>
      <c r="H72" s="47">
        <v>34</v>
      </c>
      <c r="I72" s="48">
        <v>16</v>
      </c>
      <c r="J72" s="49">
        <v>20</v>
      </c>
      <c r="K72" s="55">
        <v>20</v>
      </c>
      <c r="L72" s="23">
        <v>0</v>
      </c>
      <c r="M72" s="25">
        <v>0</v>
      </c>
      <c r="N72" s="46">
        <v>24</v>
      </c>
      <c r="O72" s="32"/>
      <c r="P72" s="33"/>
    </row>
    <row r="73" spans="2:16" ht="11.25" customHeight="1" x14ac:dyDescent="0.3">
      <c r="B73" s="19">
        <v>11</v>
      </c>
      <c r="C73" s="20">
        <v>2023</v>
      </c>
      <c r="D73" s="40">
        <v>48</v>
      </c>
      <c r="E73" s="41">
        <v>46</v>
      </c>
      <c r="F73" s="41">
        <v>49</v>
      </c>
      <c r="G73" s="42">
        <v>44</v>
      </c>
      <c r="H73" s="43">
        <v>37</v>
      </c>
      <c r="I73" s="44">
        <v>19</v>
      </c>
      <c r="J73" s="45">
        <v>23</v>
      </c>
      <c r="K73" s="22">
        <v>0</v>
      </c>
      <c r="L73" s="51">
        <v>14</v>
      </c>
      <c r="M73" s="25">
        <v>0</v>
      </c>
      <c r="N73" s="52">
        <v>22</v>
      </c>
      <c r="O73" s="32"/>
      <c r="P73" s="33"/>
    </row>
    <row r="74" spans="2:16" ht="11.25" customHeight="1" x14ac:dyDescent="0.3">
      <c r="B74" s="19">
        <v>12</v>
      </c>
      <c r="C74" s="20">
        <v>2023</v>
      </c>
      <c r="D74" s="40">
        <v>48</v>
      </c>
      <c r="E74" s="41">
        <v>46</v>
      </c>
      <c r="F74" s="41">
        <v>49</v>
      </c>
      <c r="G74" s="42">
        <v>44</v>
      </c>
      <c r="H74" s="47">
        <v>34</v>
      </c>
      <c r="I74" s="48">
        <v>16</v>
      </c>
      <c r="J74" s="49">
        <v>20</v>
      </c>
      <c r="K74" s="50">
        <v>18</v>
      </c>
      <c r="L74" s="23">
        <v>0</v>
      </c>
      <c r="M74" s="25">
        <v>0</v>
      </c>
      <c r="N74" s="52">
        <v>22</v>
      </c>
      <c r="O74" s="32"/>
      <c r="P74" s="33"/>
    </row>
    <row r="75" spans="2:16" ht="11.25" customHeight="1" x14ac:dyDescent="0.3">
      <c r="B75" s="19">
        <v>1</v>
      </c>
      <c r="C75" s="20">
        <v>2024</v>
      </c>
      <c r="D75" s="40">
        <v>48</v>
      </c>
      <c r="E75" s="41">
        <v>46</v>
      </c>
      <c r="F75" s="41">
        <v>49</v>
      </c>
      <c r="G75" s="42">
        <v>44</v>
      </c>
      <c r="H75" s="47">
        <v>34</v>
      </c>
      <c r="I75" s="48">
        <v>16</v>
      </c>
      <c r="J75" s="49">
        <v>20</v>
      </c>
      <c r="K75" s="22">
        <v>0</v>
      </c>
      <c r="L75" s="53">
        <v>17</v>
      </c>
      <c r="M75" s="31">
        <v>0</v>
      </c>
      <c r="N75" s="46">
        <v>24</v>
      </c>
      <c r="O75" s="32"/>
      <c r="P75" s="33"/>
    </row>
    <row r="76" spans="2:16" ht="11.25" customHeight="1" x14ac:dyDescent="0.3">
      <c r="B76" s="19">
        <v>2</v>
      </c>
      <c r="C76" s="20">
        <v>2024</v>
      </c>
      <c r="D76" s="40">
        <v>48</v>
      </c>
      <c r="E76" s="41">
        <v>46</v>
      </c>
      <c r="F76" s="41">
        <v>49</v>
      </c>
      <c r="G76" s="42">
        <v>44</v>
      </c>
      <c r="H76" s="43">
        <v>37</v>
      </c>
      <c r="I76" s="44">
        <v>19</v>
      </c>
      <c r="J76" s="45">
        <v>23</v>
      </c>
      <c r="K76" s="22">
        <v>0</v>
      </c>
      <c r="L76" s="34">
        <v>0</v>
      </c>
      <c r="M76" s="54">
        <v>9</v>
      </c>
      <c r="N76" s="52">
        <v>22</v>
      </c>
      <c r="O76" s="32"/>
      <c r="P76" s="33"/>
    </row>
    <row r="77" spans="2:16" ht="11.25" customHeight="1" x14ac:dyDescent="0.3">
      <c r="B77" s="19">
        <v>3</v>
      </c>
      <c r="C77" s="20">
        <v>2024</v>
      </c>
      <c r="D77" s="40">
        <v>48</v>
      </c>
      <c r="E77" s="41">
        <v>46</v>
      </c>
      <c r="F77" s="41">
        <v>49</v>
      </c>
      <c r="G77" s="42">
        <v>44</v>
      </c>
      <c r="H77" s="47">
        <v>34</v>
      </c>
      <c r="I77" s="48">
        <v>16</v>
      </c>
      <c r="J77" s="49">
        <v>20</v>
      </c>
      <c r="K77" s="22">
        <v>0</v>
      </c>
      <c r="L77" s="51">
        <v>14</v>
      </c>
      <c r="M77" s="31">
        <v>0</v>
      </c>
      <c r="N77" s="52">
        <v>22</v>
      </c>
      <c r="O77" s="32"/>
      <c r="P77" s="33"/>
    </row>
    <row r="78" spans="2:16" ht="11.25" customHeight="1" x14ac:dyDescent="0.3">
      <c r="B78" s="19">
        <v>4</v>
      </c>
      <c r="C78" s="20">
        <v>2024</v>
      </c>
      <c r="D78" s="40">
        <v>48</v>
      </c>
      <c r="E78" s="41">
        <v>46</v>
      </c>
      <c r="F78" s="41">
        <v>49</v>
      </c>
      <c r="G78" s="42">
        <v>44</v>
      </c>
      <c r="H78" s="47">
        <v>34</v>
      </c>
      <c r="I78" s="48">
        <v>16</v>
      </c>
      <c r="J78" s="49">
        <v>20</v>
      </c>
      <c r="K78" s="55">
        <v>20</v>
      </c>
      <c r="L78" s="23">
        <v>0</v>
      </c>
      <c r="M78" s="25">
        <v>0</v>
      </c>
      <c r="N78" s="46">
        <v>24</v>
      </c>
      <c r="O78" s="32"/>
      <c r="P78" s="33"/>
    </row>
    <row r="79" spans="2:16" ht="11.25" customHeight="1" x14ac:dyDescent="0.3">
      <c r="B79" s="19">
        <v>5</v>
      </c>
      <c r="C79" s="20">
        <v>2024</v>
      </c>
      <c r="D79" s="40">
        <v>48</v>
      </c>
      <c r="E79" s="41">
        <v>46</v>
      </c>
      <c r="F79" s="41">
        <v>49</v>
      </c>
      <c r="G79" s="42">
        <v>44</v>
      </c>
      <c r="H79" s="43">
        <v>37</v>
      </c>
      <c r="I79" s="44">
        <v>19</v>
      </c>
      <c r="J79" s="45">
        <v>23</v>
      </c>
      <c r="K79" s="22">
        <v>0</v>
      </c>
      <c r="L79" s="51">
        <v>14</v>
      </c>
      <c r="M79" s="25">
        <v>0</v>
      </c>
      <c r="N79" s="52">
        <v>22</v>
      </c>
      <c r="O79" s="32"/>
      <c r="P79" s="33"/>
    </row>
    <row r="80" spans="2:16" ht="11.25" customHeight="1" x14ac:dyDescent="0.3">
      <c r="B80" s="19">
        <v>6</v>
      </c>
      <c r="C80" s="20">
        <v>2024</v>
      </c>
      <c r="D80" s="40">
        <v>48</v>
      </c>
      <c r="E80" s="41">
        <v>46</v>
      </c>
      <c r="F80" s="41">
        <v>49</v>
      </c>
      <c r="G80" s="42">
        <v>44</v>
      </c>
      <c r="H80" s="47">
        <v>34</v>
      </c>
      <c r="I80" s="48">
        <v>16</v>
      </c>
      <c r="J80" s="49">
        <v>20</v>
      </c>
      <c r="K80" s="50">
        <v>18</v>
      </c>
      <c r="L80" s="23">
        <v>0</v>
      </c>
      <c r="M80" s="29">
        <v>0</v>
      </c>
      <c r="N80" s="52">
        <v>22</v>
      </c>
      <c r="O80" s="32"/>
      <c r="P80" s="33"/>
    </row>
    <row r="81" spans="2:16" ht="11.25" customHeight="1" x14ac:dyDescent="0.3">
      <c r="B81" s="19">
        <v>7</v>
      </c>
      <c r="C81" s="20">
        <v>2024</v>
      </c>
      <c r="D81" s="40">
        <v>48</v>
      </c>
      <c r="E81" s="41">
        <v>46</v>
      </c>
      <c r="F81" s="41">
        <v>49</v>
      </c>
      <c r="G81" s="42">
        <v>44</v>
      </c>
      <c r="H81" s="47">
        <v>34</v>
      </c>
      <c r="I81" s="48">
        <v>16</v>
      </c>
      <c r="J81" s="49">
        <v>20</v>
      </c>
      <c r="K81" s="22">
        <v>0</v>
      </c>
      <c r="L81" s="53">
        <v>17</v>
      </c>
      <c r="M81" s="29">
        <v>0</v>
      </c>
      <c r="N81" s="46">
        <v>24</v>
      </c>
      <c r="O81" s="32"/>
      <c r="P81" s="33"/>
    </row>
    <row r="82" spans="2:16" ht="11.25" customHeight="1" x14ac:dyDescent="0.3">
      <c r="B82" s="19">
        <v>8</v>
      </c>
      <c r="C82" s="20">
        <v>2024</v>
      </c>
      <c r="D82" s="40">
        <v>48</v>
      </c>
      <c r="E82" s="41">
        <v>46</v>
      </c>
      <c r="F82" s="41">
        <v>49</v>
      </c>
      <c r="G82" s="42">
        <v>44</v>
      </c>
      <c r="H82" s="43">
        <v>37</v>
      </c>
      <c r="I82" s="44">
        <v>19</v>
      </c>
      <c r="J82" s="45">
        <v>23</v>
      </c>
      <c r="K82" s="22">
        <v>0</v>
      </c>
      <c r="L82" s="34">
        <v>0</v>
      </c>
      <c r="M82" s="87">
        <v>8</v>
      </c>
      <c r="N82" s="52">
        <v>22</v>
      </c>
      <c r="O82" s="32"/>
      <c r="P82" s="33"/>
    </row>
    <row r="83" spans="2:16" ht="11.25" customHeight="1" x14ac:dyDescent="0.3">
      <c r="B83" s="19">
        <v>9</v>
      </c>
      <c r="C83" s="20">
        <v>2024</v>
      </c>
      <c r="D83" s="40">
        <v>48</v>
      </c>
      <c r="E83" s="41">
        <v>46</v>
      </c>
      <c r="F83" s="41">
        <v>49</v>
      </c>
      <c r="G83" s="42">
        <v>44</v>
      </c>
      <c r="H83" s="47">
        <v>34</v>
      </c>
      <c r="I83" s="48">
        <v>16</v>
      </c>
      <c r="J83" s="49">
        <v>20</v>
      </c>
      <c r="K83" s="22">
        <v>0</v>
      </c>
      <c r="L83" s="51">
        <v>14</v>
      </c>
      <c r="M83" s="35">
        <v>0</v>
      </c>
      <c r="N83" s="52">
        <v>22</v>
      </c>
      <c r="O83" s="32"/>
      <c r="P83" s="33"/>
    </row>
    <row r="84" spans="2:16" ht="11.25" customHeight="1" x14ac:dyDescent="0.3">
      <c r="B84" s="19">
        <v>10</v>
      </c>
      <c r="C84" s="20">
        <v>2024</v>
      </c>
      <c r="D84" s="40">
        <v>48</v>
      </c>
      <c r="E84" s="41">
        <v>46</v>
      </c>
      <c r="F84" s="41">
        <v>49</v>
      </c>
      <c r="G84" s="42">
        <v>44</v>
      </c>
      <c r="H84" s="47">
        <v>34</v>
      </c>
      <c r="I84" s="48">
        <v>16</v>
      </c>
      <c r="J84" s="49">
        <v>20</v>
      </c>
      <c r="K84" s="55">
        <v>20</v>
      </c>
      <c r="L84" s="23">
        <v>0</v>
      </c>
      <c r="M84" s="25">
        <v>0</v>
      </c>
      <c r="N84" s="46">
        <v>24</v>
      </c>
      <c r="O84" s="32"/>
      <c r="P84" s="33"/>
    </row>
    <row r="85" spans="2:16" ht="11.25" customHeight="1" x14ac:dyDescent="0.3">
      <c r="B85" s="19">
        <v>11</v>
      </c>
      <c r="C85" s="20">
        <v>2024</v>
      </c>
      <c r="D85" s="40">
        <v>48</v>
      </c>
      <c r="E85" s="41">
        <v>46</v>
      </c>
      <c r="F85" s="41">
        <v>49</v>
      </c>
      <c r="G85" s="42">
        <v>44</v>
      </c>
      <c r="H85" s="43">
        <v>37</v>
      </c>
      <c r="I85" s="44">
        <v>19</v>
      </c>
      <c r="J85" s="45">
        <v>23</v>
      </c>
      <c r="K85" s="22">
        <v>0</v>
      </c>
      <c r="L85" s="51">
        <v>14</v>
      </c>
      <c r="M85" s="25">
        <v>0</v>
      </c>
      <c r="N85" s="52">
        <v>22</v>
      </c>
      <c r="O85" s="32"/>
      <c r="P85" s="33"/>
    </row>
    <row r="86" spans="2:16" ht="11.25" customHeight="1" x14ac:dyDescent="0.3">
      <c r="B86" s="19">
        <v>12</v>
      </c>
      <c r="C86" s="20">
        <v>2024</v>
      </c>
      <c r="D86" s="40">
        <v>48</v>
      </c>
      <c r="E86" s="41">
        <v>46</v>
      </c>
      <c r="F86" s="41">
        <v>49</v>
      </c>
      <c r="G86" s="42">
        <v>44</v>
      </c>
      <c r="H86" s="47">
        <v>34</v>
      </c>
      <c r="I86" s="48">
        <v>16</v>
      </c>
      <c r="J86" s="49">
        <v>20</v>
      </c>
      <c r="K86" s="50">
        <v>18</v>
      </c>
      <c r="L86" s="23">
        <v>0</v>
      </c>
      <c r="M86" s="25">
        <v>0</v>
      </c>
      <c r="N86" s="52">
        <v>22</v>
      </c>
      <c r="O86" s="32"/>
      <c r="P86" s="33"/>
    </row>
    <row r="87" spans="2:16" ht="11.25" customHeight="1" x14ac:dyDescent="0.3">
      <c r="B87" s="19">
        <v>1</v>
      </c>
      <c r="C87" s="20">
        <v>2025</v>
      </c>
      <c r="D87" s="40">
        <v>48</v>
      </c>
      <c r="E87" s="41">
        <v>46</v>
      </c>
      <c r="F87" s="41">
        <v>49</v>
      </c>
      <c r="G87" s="42">
        <v>44</v>
      </c>
      <c r="H87" s="47">
        <v>34</v>
      </c>
      <c r="I87" s="48">
        <v>16</v>
      </c>
      <c r="J87" s="49">
        <v>20</v>
      </c>
      <c r="K87" s="22">
        <v>0</v>
      </c>
      <c r="L87" s="53">
        <v>17</v>
      </c>
      <c r="M87" s="31">
        <v>0</v>
      </c>
      <c r="N87" s="46">
        <v>24</v>
      </c>
      <c r="O87" s="32"/>
      <c r="P87" s="33"/>
    </row>
    <row r="88" spans="2:16" ht="11.25" customHeight="1" x14ac:dyDescent="0.3">
      <c r="B88" s="19">
        <v>2</v>
      </c>
      <c r="C88" s="20">
        <v>2025</v>
      </c>
      <c r="D88" s="40">
        <v>48</v>
      </c>
      <c r="E88" s="41">
        <v>46</v>
      </c>
      <c r="F88" s="41">
        <v>49</v>
      </c>
      <c r="G88" s="42">
        <v>44</v>
      </c>
      <c r="H88" s="43">
        <v>37</v>
      </c>
      <c r="I88" s="44">
        <v>19</v>
      </c>
      <c r="J88" s="45">
        <v>23</v>
      </c>
      <c r="K88" s="22">
        <v>0</v>
      </c>
      <c r="L88" s="34">
        <v>0</v>
      </c>
      <c r="M88" s="54">
        <v>9</v>
      </c>
      <c r="N88" s="52">
        <v>22</v>
      </c>
      <c r="O88" s="32"/>
      <c r="P88" s="33"/>
    </row>
    <row r="89" spans="2:16" ht="11.25" customHeight="1" x14ac:dyDescent="0.3">
      <c r="B89" s="19">
        <v>3</v>
      </c>
      <c r="C89" s="20">
        <v>2025</v>
      </c>
      <c r="D89" s="40">
        <v>48</v>
      </c>
      <c r="E89" s="41">
        <v>46</v>
      </c>
      <c r="F89" s="41">
        <v>49</v>
      </c>
      <c r="G89" s="42">
        <v>44</v>
      </c>
      <c r="H89" s="47">
        <v>34</v>
      </c>
      <c r="I89" s="48">
        <v>16</v>
      </c>
      <c r="J89" s="49">
        <v>20</v>
      </c>
      <c r="K89" s="22">
        <v>0</v>
      </c>
      <c r="L89" s="51">
        <v>14</v>
      </c>
      <c r="M89" s="31">
        <v>0</v>
      </c>
      <c r="N89" s="52">
        <v>22</v>
      </c>
      <c r="O89" s="32"/>
      <c r="P89" s="33"/>
    </row>
    <row r="90" spans="2:16" ht="11.25" customHeight="1" x14ac:dyDescent="0.3">
      <c r="B90" s="19">
        <v>4</v>
      </c>
      <c r="C90" s="20">
        <v>2025</v>
      </c>
      <c r="D90" s="40">
        <v>48</v>
      </c>
      <c r="E90" s="41">
        <v>46</v>
      </c>
      <c r="F90" s="41">
        <v>49</v>
      </c>
      <c r="G90" s="42">
        <v>44</v>
      </c>
      <c r="H90" s="47">
        <v>34</v>
      </c>
      <c r="I90" s="48">
        <v>16</v>
      </c>
      <c r="J90" s="49">
        <v>20</v>
      </c>
      <c r="K90" s="55">
        <v>20</v>
      </c>
      <c r="L90" s="23">
        <v>0</v>
      </c>
      <c r="M90" s="25">
        <v>0</v>
      </c>
      <c r="N90" s="46">
        <v>24</v>
      </c>
      <c r="O90" s="32"/>
      <c r="P90" s="33"/>
    </row>
    <row r="91" spans="2:16" ht="11.25" customHeight="1" x14ac:dyDescent="0.3">
      <c r="B91" s="19">
        <v>5</v>
      </c>
      <c r="C91" s="20">
        <v>2025</v>
      </c>
      <c r="D91" s="40">
        <v>48</v>
      </c>
      <c r="E91" s="41">
        <v>46</v>
      </c>
      <c r="F91" s="41">
        <v>49</v>
      </c>
      <c r="G91" s="42">
        <v>44</v>
      </c>
      <c r="H91" s="43">
        <v>37</v>
      </c>
      <c r="I91" s="44">
        <v>19</v>
      </c>
      <c r="J91" s="45">
        <v>23</v>
      </c>
      <c r="K91" s="22">
        <v>0</v>
      </c>
      <c r="L91" s="51">
        <v>14</v>
      </c>
      <c r="M91" s="25">
        <v>0</v>
      </c>
      <c r="N91" s="52">
        <v>22</v>
      </c>
      <c r="O91" s="32"/>
      <c r="P91" s="33"/>
    </row>
    <row r="92" spans="2:16" ht="11.25" customHeight="1" x14ac:dyDescent="0.3">
      <c r="B92" s="19">
        <v>6</v>
      </c>
      <c r="C92" s="20">
        <v>2025</v>
      </c>
      <c r="D92" s="40">
        <v>48</v>
      </c>
      <c r="E92" s="41">
        <v>46</v>
      </c>
      <c r="F92" s="41">
        <v>49</v>
      </c>
      <c r="G92" s="42">
        <v>44</v>
      </c>
      <c r="H92" s="47">
        <v>34</v>
      </c>
      <c r="I92" s="48">
        <v>16</v>
      </c>
      <c r="J92" s="49">
        <v>20</v>
      </c>
      <c r="K92" s="50">
        <v>18</v>
      </c>
      <c r="L92" s="23">
        <v>0</v>
      </c>
      <c r="M92" s="29">
        <v>0</v>
      </c>
      <c r="N92" s="52">
        <v>22</v>
      </c>
      <c r="O92" s="32"/>
      <c r="P92" s="33"/>
    </row>
    <row r="93" spans="2:16" ht="11.25" customHeight="1" x14ac:dyDescent="0.3">
      <c r="B93" s="19">
        <v>7</v>
      </c>
      <c r="C93" s="20">
        <v>2025</v>
      </c>
      <c r="D93" s="40">
        <v>48</v>
      </c>
      <c r="E93" s="41">
        <v>46</v>
      </c>
      <c r="F93" s="41">
        <v>49</v>
      </c>
      <c r="G93" s="42">
        <v>44</v>
      </c>
      <c r="H93" s="47">
        <v>34</v>
      </c>
      <c r="I93" s="48">
        <v>16</v>
      </c>
      <c r="J93" s="49">
        <v>20</v>
      </c>
      <c r="K93" s="22">
        <v>0</v>
      </c>
      <c r="L93" s="53">
        <v>17</v>
      </c>
      <c r="M93" s="29">
        <v>0</v>
      </c>
      <c r="N93" s="46">
        <v>24</v>
      </c>
      <c r="O93" s="32"/>
      <c r="P93" s="33"/>
    </row>
    <row r="94" spans="2:16" ht="11.25" customHeight="1" x14ac:dyDescent="0.3">
      <c r="B94" s="19">
        <v>8</v>
      </c>
      <c r="C94" s="20">
        <v>2025</v>
      </c>
      <c r="D94" s="40">
        <v>48</v>
      </c>
      <c r="E94" s="41">
        <v>46</v>
      </c>
      <c r="F94" s="41">
        <v>49</v>
      </c>
      <c r="G94" s="42">
        <v>44</v>
      </c>
      <c r="H94" s="43">
        <v>37</v>
      </c>
      <c r="I94" s="44">
        <v>19</v>
      </c>
      <c r="J94" s="45">
        <v>23</v>
      </c>
      <c r="K94" s="22">
        <v>0</v>
      </c>
      <c r="L94" s="34">
        <v>0</v>
      </c>
      <c r="M94" s="87">
        <v>8</v>
      </c>
      <c r="N94" s="52">
        <v>22</v>
      </c>
      <c r="O94" s="32"/>
      <c r="P94" s="33"/>
    </row>
    <row r="95" spans="2:16" ht="11.25" customHeight="1" x14ac:dyDescent="0.3">
      <c r="B95" s="19">
        <v>9</v>
      </c>
      <c r="C95" s="20">
        <v>2025</v>
      </c>
      <c r="D95" s="40">
        <v>48</v>
      </c>
      <c r="E95" s="41">
        <v>46</v>
      </c>
      <c r="F95" s="41">
        <v>49</v>
      </c>
      <c r="G95" s="42">
        <v>44</v>
      </c>
      <c r="H95" s="47">
        <v>34</v>
      </c>
      <c r="I95" s="48">
        <v>16</v>
      </c>
      <c r="J95" s="49">
        <v>20</v>
      </c>
      <c r="K95" s="22">
        <v>0</v>
      </c>
      <c r="L95" s="51">
        <v>14</v>
      </c>
      <c r="M95" s="35">
        <v>0</v>
      </c>
      <c r="N95" s="52">
        <v>22</v>
      </c>
      <c r="O95" s="32"/>
      <c r="P95" s="33"/>
    </row>
    <row r="96" spans="2:16" ht="11.25" customHeight="1" x14ac:dyDescent="0.3">
      <c r="B96" s="19">
        <v>10</v>
      </c>
      <c r="C96" s="20">
        <v>2025</v>
      </c>
      <c r="D96" s="40">
        <v>48</v>
      </c>
      <c r="E96" s="41">
        <v>46</v>
      </c>
      <c r="F96" s="41">
        <v>49</v>
      </c>
      <c r="G96" s="42">
        <v>44</v>
      </c>
      <c r="H96" s="47">
        <v>34</v>
      </c>
      <c r="I96" s="48">
        <v>16</v>
      </c>
      <c r="J96" s="49">
        <v>20</v>
      </c>
      <c r="K96" s="55">
        <v>20</v>
      </c>
      <c r="L96" s="23">
        <v>0</v>
      </c>
      <c r="M96" s="25">
        <v>0</v>
      </c>
      <c r="N96" s="46">
        <v>24</v>
      </c>
      <c r="O96" s="32"/>
      <c r="P96" s="33"/>
    </row>
    <row r="97" spans="2:16" ht="11.25" customHeight="1" x14ac:dyDescent="0.3">
      <c r="B97" s="19">
        <v>11</v>
      </c>
      <c r="C97" s="20">
        <v>2025</v>
      </c>
      <c r="D97" s="40">
        <v>48</v>
      </c>
      <c r="E97" s="41">
        <v>46</v>
      </c>
      <c r="F97" s="41">
        <v>49</v>
      </c>
      <c r="G97" s="42">
        <v>44</v>
      </c>
      <c r="H97" s="43">
        <v>37</v>
      </c>
      <c r="I97" s="44">
        <v>19</v>
      </c>
      <c r="J97" s="45">
        <v>23</v>
      </c>
      <c r="K97" s="22">
        <v>0</v>
      </c>
      <c r="L97" s="51">
        <v>14</v>
      </c>
      <c r="M97" s="25">
        <v>0</v>
      </c>
      <c r="N97" s="52">
        <v>22</v>
      </c>
      <c r="O97" s="32"/>
      <c r="P97" s="33"/>
    </row>
    <row r="98" spans="2:16" ht="11.25" customHeight="1" x14ac:dyDescent="0.3">
      <c r="B98" s="19">
        <v>12</v>
      </c>
      <c r="C98" s="20">
        <v>2025</v>
      </c>
      <c r="D98" s="40">
        <v>48</v>
      </c>
      <c r="E98" s="41">
        <v>46</v>
      </c>
      <c r="F98" s="41">
        <v>49</v>
      </c>
      <c r="G98" s="42">
        <v>44</v>
      </c>
      <c r="H98" s="47">
        <v>34</v>
      </c>
      <c r="I98" s="48">
        <v>16</v>
      </c>
      <c r="J98" s="49">
        <v>20</v>
      </c>
      <c r="K98" s="50">
        <v>18</v>
      </c>
      <c r="L98" s="23">
        <v>0</v>
      </c>
      <c r="M98" s="25">
        <v>0</v>
      </c>
      <c r="N98" s="52">
        <v>22</v>
      </c>
      <c r="O98" s="32"/>
      <c r="P98" s="33"/>
    </row>
    <row r="99" spans="2:16" ht="11.25" customHeight="1" x14ac:dyDescent="0.3">
      <c r="B99" s="19">
        <v>1</v>
      </c>
      <c r="C99" s="20">
        <v>2026</v>
      </c>
      <c r="D99" s="40">
        <v>48</v>
      </c>
      <c r="E99" s="41">
        <v>46</v>
      </c>
      <c r="F99" s="41">
        <v>49</v>
      </c>
      <c r="G99" s="42">
        <v>44</v>
      </c>
      <c r="H99" s="47">
        <v>34</v>
      </c>
      <c r="I99" s="48">
        <v>16</v>
      </c>
      <c r="J99" s="49">
        <v>20</v>
      </c>
      <c r="K99" s="22">
        <v>0</v>
      </c>
      <c r="L99" s="53">
        <v>17</v>
      </c>
      <c r="M99" s="31">
        <v>0</v>
      </c>
      <c r="N99" s="46">
        <v>24</v>
      </c>
      <c r="O99" s="32"/>
      <c r="P99" s="33"/>
    </row>
    <row r="100" spans="2:16" ht="11.25" customHeight="1" x14ac:dyDescent="0.3">
      <c r="B100" s="19">
        <v>2</v>
      </c>
      <c r="C100" s="20">
        <v>2026</v>
      </c>
      <c r="D100" s="40">
        <v>48</v>
      </c>
      <c r="E100" s="41">
        <v>46</v>
      </c>
      <c r="F100" s="41">
        <v>49</v>
      </c>
      <c r="G100" s="42">
        <v>44</v>
      </c>
      <c r="H100" s="43">
        <v>37</v>
      </c>
      <c r="I100" s="44">
        <v>19</v>
      </c>
      <c r="J100" s="45">
        <v>23</v>
      </c>
      <c r="K100" s="22">
        <v>0</v>
      </c>
      <c r="L100" s="34">
        <v>0</v>
      </c>
      <c r="M100" s="54">
        <v>9</v>
      </c>
      <c r="N100" s="52">
        <v>22</v>
      </c>
      <c r="O100" s="32"/>
      <c r="P100" s="33"/>
    </row>
    <row r="101" spans="2:16" ht="11.25" customHeight="1" x14ac:dyDescent="0.3">
      <c r="B101" s="19">
        <v>3</v>
      </c>
      <c r="C101" s="20">
        <v>2026</v>
      </c>
      <c r="D101" s="40">
        <v>48</v>
      </c>
      <c r="E101" s="41">
        <v>46</v>
      </c>
      <c r="F101" s="41">
        <v>49</v>
      </c>
      <c r="G101" s="42">
        <v>44</v>
      </c>
      <c r="H101" s="47">
        <v>34</v>
      </c>
      <c r="I101" s="48">
        <v>16</v>
      </c>
      <c r="J101" s="49">
        <v>20</v>
      </c>
      <c r="K101" s="22">
        <v>0</v>
      </c>
      <c r="L101" s="51">
        <v>14</v>
      </c>
      <c r="M101" s="31">
        <v>0</v>
      </c>
      <c r="N101" s="52">
        <v>22</v>
      </c>
      <c r="O101" s="32"/>
      <c r="P101" s="33"/>
    </row>
    <row r="102" spans="2:16" ht="11.25" customHeight="1" x14ac:dyDescent="0.3">
      <c r="B102" s="19">
        <v>4</v>
      </c>
      <c r="C102" s="20">
        <v>2026</v>
      </c>
      <c r="D102" s="40">
        <v>48</v>
      </c>
      <c r="E102" s="41">
        <v>46</v>
      </c>
      <c r="F102" s="41">
        <v>49</v>
      </c>
      <c r="G102" s="42">
        <v>44</v>
      </c>
      <c r="H102" s="47">
        <v>34</v>
      </c>
      <c r="I102" s="48">
        <v>16</v>
      </c>
      <c r="J102" s="49">
        <v>20</v>
      </c>
      <c r="K102" s="55">
        <v>20</v>
      </c>
      <c r="L102" s="23">
        <v>0</v>
      </c>
      <c r="M102" s="25">
        <v>0</v>
      </c>
      <c r="N102" s="46">
        <v>24</v>
      </c>
      <c r="O102" s="32"/>
      <c r="P102" s="33"/>
    </row>
    <row r="103" spans="2:16" ht="11.25" customHeight="1" x14ac:dyDescent="0.3">
      <c r="B103" s="19">
        <v>5</v>
      </c>
      <c r="C103" s="20">
        <v>2026</v>
      </c>
      <c r="D103" s="40">
        <v>48</v>
      </c>
      <c r="E103" s="41">
        <v>46</v>
      </c>
      <c r="F103" s="41">
        <v>49</v>
      </c>
      <c r="G103" s="42">
        <v>44</v>
      </c>
      <c r="H103" s="43">
        <v>37</v>
      </c>
      <c r="I103" s="44">
        <v>19</v>
      </c>
      <c r="J103" s="45">
        <v>23</v>
      </c>
      <c r="K103" s="22">
        <v>0</v>
      </c>
      <c r="L103" s="51">
        <v>14</v>
      </c>
      <c r="M103" s="25">
        <v>0</v>
      </c>
      <c r="N103" s="52">
        <v>22</v>
      </c>
      <c r="O103" s="32"/>
      <c r="P103" s="33"/>
    </row>
    <row r="104" spans="2:16" ht="11.25" customHeight="1" x14ac:dyDescent="0.3">
      <c r="B104" s="19">
        <v>6</v>
      </c>
      <c r="C104" s="20">
        <v>2026</v>
      </c>
      <c r="D104" s="40">
        <v>48</v>
      </c>
      <c r="E104" s="41">
        <v>46</v>
      </c>
      <c r="F104" s="41">
        <v>49</v>
      </c>
      <c r="G104" s="42">
        <v>44</v>
      </c>
      <c r="H104" s="47">
        <v>34</v>
      </c>
      <c r="I104" s="48">
        <v>16</v>
      </c>
      <c r="J104" s="49">
        <v>20</v>
      </c>
      <c r="K104" s="50">
        <v>18</v>
      </c>
      <c r="L104" s="23">
        <v>0</v>
      </c>
      <c r="M104" s="29">
        <v>0</v>
      </c>
      <c r="N104" s="52">
        <v>22</v>
      </c>
      <c r="O104" s="32"/>
      <c r="P104" s="33"/>
    </row>
    <row r="105" spans="2:16" ht="11.25" customHeight="1" x14ac:dyDescent="0.3">
      <c r="B105" s="19">
        <v>7</v>
      </c>
      <c r="C105" s="20">
        <v>2026</v>
      </c>
      <c r="D105" s="40">
        <v>48</v>
      </c>
      <c r="E105" s="41">
        <v>46</v>
      </c>
      <c r="F105" s="41">
        <v>49</v>
      </c>
      <c r="G105" s="42">
        <v>44</v>
      </c>
      <c r="H105" s="47">
        <v>34</v>
      </c>
      <c r="I105" s="48">
        <v>16</v>
      </c>
      <c r="J105" s="49">
        <v>20</v>
      </c>
      <c r="K105" s="22">
        <v>0</v>
      </c>
      <c r="L105" s="53">
        <v>17</v>
      </c>
      <c r="M105" s="29">
        <v>0</v>
      </c>
      <c r="N105" s="46">
        <v>24</v>
      </c>
      <c r="O105" s="32"/>
      <c r="P105" s="33"/>
    </row>
    <row r="106" spans="2:16" ht="11.25" customHeight="1" x14ac:dyDescent="0.3">
      <c r="B106" s="19">
        <v>8</v>
      </c>
      <c r="C106" s="20">
        <v>2026</v>
      </c>
      <c r="D106" s="40">
        <v>48</v>
      </c>
      <c r="E106" s="41">
        <v>46</v>
      </c>
      <c r="F106" s="41">
        <v>49</v>
      </c>
      <c r="G106" s="42">
        <v>44</v>
      </c>
      <c r="H106" s="43">
        <v>37</v>
      </c>
      <c r="I106" s="44">
        <v>19</v>
      </c>
      <c r="J106" s="45">
        <v>23</v>
      </c>
      <c r="K106" s="22">
        <v>0</v>
      </c>
      <c r="L106" s="34">
        <v>0</v>
      </c>
      <c r="M106" s="87">
        <v>8</v>
      </c>
      <c r="N106" s="52">
        <v>22</v>
      </c>
      <c r="O106" s="32"/>
      <c r="P106" s="33"/>
    </row>
    <row r="107" spans="2:16" ht="11.25" customHeight="1" x14ac:dyDescent="0.3">
      <c r="B107" s="19">
        <v>9</v>
      </c>
      <c r="C107" s="20">
        <v>2026</v>
      </c>
      <c r="D107" s="40">
        <v>48</v>
      </c>
      <c r="E107" s="41">
        <v>46</v>
      </c>
      <c r="F107" s="41">
        <v>49</v>
      </c>
      <c r="G107" s="42">
        <v>44</v>
      </c>
      <c r="H107" s="47">
        <v>34</v>
      </c>
      <c r="I107" s="48">
        <v>16</v>
      </c>
      <c r="J107" s="49">
        <v>20</v>
      </c>
      <c r="K107" s="22">
        <v>0</v>
      </c>
      <c r="L107" s="51">
        <v>14</v>
      </c>
      <c r="M107" s="35">
        <v>0</v>
      </c>
      <c r="N107" s="52">
        <v>22</v>
      </c>
      <c r="O107" s="32"/>
      <c r="P107" s="33"/>
    </row>
    <row r="108" spans="2:16" ht="11.25" customHeight="1" x14ac:dyDescent="0.3">
      <c r="B108" s="19">
        <v>10</v>
      </c>
      <c r="C108" s="20">
        <v>2026</v>
      </c>
      <c r="D108" s="40">
        <v>48</v>
      </c>
      <c r="E108" s="41">
        <v>46</v>
      </c>
      <c r="F108" s="41">
        <v>49</v>
      </c>
      <c r="G108" s="42">
        <v>44</v>
      </c>
      <c r="H108" s="47">
        <v>34</v>
      </c>
      <c r="I108" s="48">
        <v>16</v>
      </c>
      <c r="J108" s="49">
        <v>20</v>
      </c>
      <c r="K108" s="55">
        <v>20</v>
      </c>
      <c r="L108" s="23">
        <v>0</v>
      </c>
      <c r="M108" s="25">
        <v>0</v>
      </c>
      <c r="N108" s="46">
        <v>24</v>
      </c>
      <c r="O108" s="32"/>
      <c r="P108" s="33"/>
    </row>
    <row r="109" spans="2:16" ht="11.25" customHeight="1" x14ac:dyDescent="0.3">
      <c r="B109" s="19">
        <v>11</v>
      </c>
      <c r="C109" s="20">
        <v>2026</v>
      </c>
      <c r="D109" s="40">
        <v>48</v>
      </c>
      <c r="E109" s="41">
        <v>46</v>
      </c>
      <c r="F109" s="41">
        <v>49</v>
      </c>
      <c r="G109" s="42">
        <v>44</v>
      </c>
      <c r="H109" s="43">
        <v>37</v>
      </c>
      <c r="I109" s="44">
        <v>19</v>
      </c>
      <c r="J109" s="45">
        <v>23</v>
      </c>
      <c r="K109" s="22">
        <v>0</v>
      </c>
      <c r="L109" s="51">
        <v>14</v>
      </c>
      <c r="M109" s="25">
        <v>0</v>
      </c>
      <c r="N109" s="52">
        <v>22</v>
      </c>
      <c r="O109" s="32"/>
      <c r="P109" s="33"/>
    </row>
    <row r="110" spans="2:16" ht="11.25" customHeight="1" x14ac:dyDescent="0.3">
      <c r="B110" s="19">
        <v>12</v>
      </c>
      <c r="C110" s="20">
        <v>2026</v>
      </c>
      <c r="D110" s="40">
        <v>48</v>
      </c>
      <c r="E110" s="41">
        <v>46</v>
      </c>
      <c r="F110" s="41">
        <v>49</v>
      </c>
      <c r="G110" s="42">
        <v>44</v>
      </c>
      <c r="H110" s="47">
        <v>34</v>
      </c>
      <c r="I110" s="48">
        <v>16</v>
      </c>
      <c r="J110" s="49">
        <v>20</v>
      </c>
      <c r="K110" s="50">
        <v>18</v>
      </c>
      <c r="L110" s="23">
        <v>0</v>
      </c>
      <c r="M110" s="25">
        <v>0</v>
      </c>
      <c r="N110" s="52">
        <v>22</v>
      </c>
      <c r="O110" s="32"/>
      <c r="P110" s="33"/>
    </row>
    <row r="111" spans="2:16" ht="11.25" customHeight="1" x14ac:dyDescent="0.3">
      <c r="B111" s="19">
        <v>1</v>
      </c>
      <c r="C111" s="20">
        <v>2027</v>
      </c>
      <c r="D111" s="40">
        <v>48</v>
      </c>
      <c r="E111" s="41">
        <v>46</v>
      </c>
      <c r="F111" s="41">
        <v>49</v>
      </c>
      <c r="G111" s="42">
        <v>44</v>
      </c>
      <c r="H111" s="47">
        <v>34</v>
      </c>
      <c r="I111" s="48">
        <v>16</v>
      </c>
      <c r="J111" s="49">
        <v>20</v>
      </c>
      <c r="K111" s="22">
        <v>0</v>
      </c>
      <c r="L111" s="53">
        <v>17</v>
      </c>
      <c r="M111" s="31">
        <v>0</v>
      </c>
      <c r="N111" s="46">
        <v>24</v>
      </c>
      <c r="O111" s="32"/>
      <c r="P111" s="33"/>
    </row>
    <row r="112" spans="2:16" ht="11.25" customHeight="1" x14ac:dyDescent="0.3">
      <c r="B112" s="19">
        <v>2</v>
      </c>
      <c r="C112" s="20">
        <v>2027</v>
      </c>
      <c r="D112" s="40">
        <v>48</v>
      </c>
      <c r="E112" s="41">
        <v>46</v>
      </c>
      <c r="F112" s="41">
        <v>49</v>
      </c>
      <c r="G112" s="42">
        <v>44</v>
      </c>
      <c r="H112" s="43">
        <v>37</v>
      </c>
      <c r="I112" s="44">
        <v>19</v>
      </c>
      <c r="J112" s="45">
        <v>23</v>
      </c>
      <c r="K112" s="22">
        <v>0</v>
      </c>
      <c r="L112" s="34">
        <v>0</v>
      </c>
      <c r="M112" s="54">
        <v>9</v>
      </c>
      <c r="N112" s="52">
        <v>22</v>
      </c>
      <c r="O112" s="32"/>
      <c r="P112" s="33"/>
    </row>
    <row r="113" spans="2:16" ht="11.25" customHeight="1" x14ac:dyDescent="0.3">
      <c r="B113" s="19">
        <v>3</v>
      </c>
      <c r="C113" s="20">
        <v>2027</v>
      </c>
      <c r="D113" s="40">
        <v>48</v>
      </c>
      <c r="E113" s="41">
        <v>46</v>
      </c>
      <c r="F113" s="41">
        <v>49</v>
      </c>
      <c r="G113" s="42">
        <v>44</v>
      </c>
      <c r="H113" s="47">
        <v>34</v>
      </c>
      <c r="I113" s="48">
        <v>16</v>
      </c>
      <c r="J113" s="49">
        <v>20</v>
      </c>
      <c r="K113" s="22">
        <v>0</v>
      </c>
      <c r="L113" s="51">
        <v>14</v>
      </c>
      <c r="M113" s="31">
        <v>0</v>
      </c>
      <c r="N113" s="52">
        <v>22</v>
      </c>
      <c r="O113" s="32"/>
      <c r="P113" s="33"/>
    </row>
    <row r="114" spans="2:16" ht="11.25" customHeight="1" x14ac:dyDescent="0.3">
      <c r="B114" s="19">
        <v>4</v>
      </c>
      <c r="C114" s="20">
        <v>2027</v>
      </c>
      <c r="D114" s="40">
        <v>48</v>
      </c>
      <c r="E114" s="41">
        <v>46</v>
      </c>
      <c r="F114" s="41">
        <v>49</v>
      </c>
      <c r="G114" s="42">
        <v>44</v>
      </c>
      <c r="H114" s="47">
        <v>34</v>
      </c>
      <c r="I114" s="48">
        <v>16</v>
      </c>
      <c r="J114" s="49">
        <v>20</v>
      </c>
      <c r="K114" s="55">
        <v>20</v>
      </c>
      <c r="L114" s="23">
        <v>0</v>
      </c>
      <c r="M114" s="25">
        <v>0</v>
      </c>
      <c r="N114" s="46">
        <v>24</v>
      </c>
      <c r="O114" s="32"/>
      <c r="P114" s="33"/>
    </row>
    <row r="115" spans="2:16" ht="11.25" customHeight="1" x14ac:dyDescent="0.3">
      <c r="B115" s="19">
        <v>5</v>
      </c>
      <c r="C115" s="20">
        <v>2027</v>
      </c>
      <c r="D115" s="40">
        <v>48</v>
      </c>
      <c r="E115" s="41">
        <v>46</v>
      </c>
      <c r="F115" s="41">
        <v>49</v>
      </c>
      <c r="G115" s="42">
        <v>44</v>
      </c>
      <c r="H115" s="43">
        <v>37</v>
      </c>
      <c r="I115" s="44">
        <v>19</v>
      </c>
      <c r="J115" s="45">
        <v>23</v>
      </c>
      <c r="K115" s="22">
        <v>0</v>
      </c>
      <c r="L115" s="51">
        <v>14</v>
      </c>
      <c r="M115" s="25">
        <v>0</v>
      </c>
      <c r="N115" s="52">
        <v>22</v>
      </c>
      <c r="O115" s="32"/>
      <c r="P115" s="33"/>
    </row>
    <row r="116" spans="2:16" ht="11.25" customHeight="1" x14ac:dyDescent="0.3">
      <c r="B116" s="19">
        <v>6</v>
      </c>
      <c r="C116" s="20">
        <v>2027</v>
      </c>
      <c r="D116" s="40">
        <v>48</v>
      </c>
      <c r="E116" s="41">
        <v>46</v>
      </c>
      <c r="F116" s="41">
        <v>49</v>
      </c>
      <c r="G116" s="42">
        <v>44</v>
      </c>
      <c r="H116" s="47">
        <v>34</v>
      </c>
      <c r="I116" s="48">
        <v>16</v>
      </c>
      <c r="J116" s="49">
        <v>20</v>
      </c>
      <c r="K116" s="50">
        <v>18</v>
      </c>
      <c r="L116" s="23">
        <v>0</v>
      </c>
      <c r="M116" s="29">
        <v>0</v>
      </c>
      <c r="N116" s="52">
        <v>22</v>
      </c>
      <c r="O116" s="32"/>
      <c r="P116" s="33"/>
    </row>
    <row r="117" spans="2:16" ht="11.25" customHeight="1" x14ac:dyDescent="0.3">
      <c r="B117" s="19">
        <v>7</v>
      </c>
      <c r="C117" s="20">
        <v>2027</v>
      </c>
      <c r="D117" s="40">
        <v>48</v>
      </c>
      <c r="E117" s="41">
        <v>46</v>
      </c>
      <c r="F117" s="41">
        <v>49</v>
      </c>
      <c r="G117" s="42">
        <v>44</v>
      </c>
      <c r="H117" s="47">
        <v>34</v>
      </c>
      <c r="I117" s="48">
        <v>16</v>
      </c>
      <c r="J117" s="49">
        <v>20</v>
      </c>
      <c r="K117" s="22">
        <v>0</v>
      </c>
      <c r="L117" s="53">
        <v>17</v>
      </c>
      <c r="M117" s="29">
        <v>0</v>
      </c>
      <c r="N117" s="46">
        <v>24</v>
      </c>
      <c r="O117" s="32"/>
      <c r="P117" s="33"/>
    </row>
    <row r="118" spans="2:16" ht="11.25" customHeight="1" x14ac:dyDescent="0.3">
      <c r="B118" s="19">
        <v>8</v>
      </c>
      <c r="C118" s="20">
        <v>2027</v>
      </c>
      <c r="D118" s="40">
        <v>48</v>
      </c>
      <c r="E118" s="41">
        <v>46</v>
      </c>
      <c r="F118" s="41">
        <v>49</v>
      </c>
      <c r="G118" s="42">
        <v>44</v>
      </c>
      <c r="H118" s="43">
        <v>37</v>
      </c>
      <c r="I118" s="44">
        <v>19</v>
      </c>
      <c r="J118" s="45">
        <v>23</v>
      </c>
      <c r="K118" s="22">
        <v>0</v>
      </c>
      <c r="L118" s="34">
        <v>0</v>
      </c>
      <c r="M118" s="87">
        <v>8</v>
      </c>
      <c r="N118" s="52">
        <v>22</v>
      </c>
      <c r="O118" s="32"/>
      <c r="P118" s="33"/>
    </row>
    <row r="119" spans="2:16" ht="11.25" customHeight="1" x14ac:dyDescent="0.3">
      <c r="B119" s="19">
        <v>9</v>
      </c>
      <c r="C119" s="20">
        <v>2027</v>
      </c>
      <c r="D119" s="40">
        <v>48</v>
      </c>
      <c r="E119" s="41">
        <v>46</v>
      </c>
      <c r="F119" s="41">
        <v>49</v>
      </c>
      <c r="G119" s="42">
        <v>44</v>
      </c>
      <c r="H119" s="47">
        <v>34</v>
      </c>
      <c r="I119" s="48">
        <v>16</v>
      </c>
      <c r="J119" s="49">
        <v>20</v>
      </c>
      <c r="K119" s="22">
        <v>0</v>
      </c>
      <c r="L119" s="51">
        <v>14</v>
      </c>
      <c r="M119" s="35">
        <v>0</v>
      </c>
      <c r="N119" s="52">
        <v>22</v>
      </c>
      <c r="O119" s="32"/>
      <c r="P119" s="33"/>
    </row>
    <row r="120" spans="2:16" ht="11.25" customHeight="1" x14ac:dyDescent="0.3">
      <c r="B120" s="19">
        <v>10</v>
      </c>
      <c r="C120" s="20">
        <v>2027</v>
      </c>
      <c r="D120" s="40">
        <v>48</v>
      </c>
      <c r="E120" s="41">
        <v>46</v>
      </c>
      <c r="F120" s="41">
        <v>49</v>
      </c>
      <c r="G120" s="42">
        <v>44</v>
      </c>
      <c r="H120" s="47">
        <v>34</v>
      </c>
      <c r="I120" s="48">
        <v>16</v>
      </c>
      <c r="J120" s="49">
        <v>20</v>
      </c>
      <c r="K120" s="55">
        <v>20</v>
      </c>
      <c r="L120" s="23">
        <v>0</v>
      </c>
      <c r="M120" s="25">
        <v>0</v>
      </c>
      <c r="N120" s="46">
        <v>24</v>
      </c>
      <c r="O120" s="32"/>
      <c r="P120" s="33"/>
    </row>
    <row r="121" spans="2:16" ht="11.25" customHeight="1" x14ac:dyDescent="0.3">
      <c r="B121" s="19">
        <v>11</v>
      </c>
      <c r="C121" s="20">
        <v>2027</v>
      </c>
      <c r="D121" s="40">
        <v>48</v>
      </c>
      <c r="E121" s="41">
        <v>46</v>
      </c>
      <c r="F121" s="41">
        <v>49</v>
      </c>
      <c r="G121" s="42">
        <v>44</v>
      </c>
      <c r="H121" s="43">
        <v>37</v>
      </c>
      <c r="I121" s="44">
        <v>19</v>
      </c>
      <c r="J121" s="45">
        <v>23</v>
      </c>
      <c r="K121" s="22">
        <v>0</v>
      </c>
      <c r="L121" s="51">
        <v>14</v>
      </c>
      <c r="M121" s="25">
        <v>0</v>
      </c>
      <c r="N121" s="52">
        <v>22</v>
      </c>
      <c r="O121" s="32"/>
      <c r="P121" s="33"/>
    </row>
    <row r="122" spans="2:16" ht="11.25" customHeight="1" x14ac:dyDescent="0.3">
      <c r="B122" s="19">
        <v>12</v>
      </c>
      <c r="C122" s="20">
        <v>2027</v>
      </c>
      <c r="D122" s="40">
        <v>48</v>
      </c>
      <c r="E122" s="41">
        <v>46</v>
      </c>
      <c r="F122" s="41">
        <v>49</v>
      </c>
      <c r="G122" s="42">
        <v>44</v>
      </c>
      <c r="H122" s="47">
        <v>34</v>
      </c>
      <c r="I122" s="48">
        <v>16</v>
      </c>
      <c r="J122" s="49">
        <v>20</v>
      </c>
      <c r="K122" s="50">
        <v>18</v>
      </c>
      <c r="L122" s="23">
        <v>0</v>
      </c>
      <c r="M122" s="25">
        <v>0</v>
      </c>
      <c r="N122" s="52">
        <v>22</v>
      </c>
      <c r="O122" s="32"/>
      <c r="P122" s="33"/>
    </row>
    <row r="123" spans="2:16" ht="11.25" customHeight="1" x14ac:dyDescent="0.3">
      <c r="B123" s="19">
        <v>1</v>
      </c>
      <c r="C123" s="20">
        <v>2028</v>
      </c>
      <c r="D123" s="40">
        <v>48</v>
      </c>
      <c r="E123" s="41">
        <v>46</v>
      </c>
      <c r="F123" s="41">
        <v>49</v>
      </c>
      <c r="G123" s="42">
        <v>44</v>
      </c>
      <c r="H123" s="47">
        <v>34</v>
      </c>
      <c r="I123" s="48">
        <v>16</v>
      </c>
      <c r="J123" s="49">
        <v>20</v>
      </c>
      <c r="K123" s="22">
        <v>0</v>
      </c>
      <c r="L123" s="53">
        <v>17</v>
      </c>
      <c r="M123" s="31">
        <v>0</v>
      </c>
      <c r="N123" s="46">
        <v>24</v>
      </c>
      <c r="O123" s="32"/>
      <c r="P123" s="33"/>
    </row>
    <row r="124" spans="2:16" ht="11.25" customHeight="1" x14ac:dyDescent="0.3">
      <c r="B124" s="19">
        <v>2</v>
      </c>
      <c r="C124" s="20">
        <v>2028</v>
      </c>
      <c r="D124" s="40">
        <v>48</v>
      </c>
      <c r="E124" s="41">
        <v>46</v>
      </c>
      <c r="F124" s="41">
        <v>49</v>
      </c>
      <c r="G124" s="42">
        <v>44</v>
      </c>
      <c r="H124" s="43">
        <v>37</v>
      </c>
      <c r="I124" s="44">
        <v>19</v>
      </c>
      <c r="J124" s="45">
        <v>23</v>
      </c>
      <c r="K124" s="22">
        <v>0</v>
      </c>
      <c r="L124" s="34">
        <v>0</v>
      </c>
      <c r="M124" s="54">
        <v>9</v>
      </c>
      <c r="N124" s="52">
        <v>22</v>
      </c>
      <c r="O124" s="32"/>
      <c r="P124" s="33"/>
    </row>
    <row r="125" spans="2:16" ht="11.25" customHeight="1" x14ac:dyDescent="0.3">
      <c r="B125" s="19">
        <v>3</v>
      </c>
      <c r="C125" s="20">
        <v>2028</v>
      </c>
      <c r="D125" s="40">
        <v>48</v>
      </c>
      <c r="E125" s="41">
        <v>46</v>
      </c>
      <c r="F125" s="41">
        <v>49</v>
      </c>
      <c r="G125" s="42">
        <v>44</v>
      </c>
      <c r="H125" s="47">
        <v>34</v>
      </c>
      <c r="I125" s="48">
        <v>16</v>
      </c>
      <c r="J125" s="49">
        <v>20</v>
      </c>
      <c r="K125" s="22">
        <v>0</v>
      </c>
      <c r="L125" s="51">
        <v>14</v>
      </c>
      <c r="M125" s="31">
        <v>0</v>
      </c>
      <c r="N125" s="52">
        <v>22</v>
      </c>
      <c r="O125" s="32"/>
      <c r="P125" s="33"/>
    </row>
    <row r="126" spans="2:16" ht="11.25" customHeight="1" x14ac:dyDescent="0.3">
      <c r="B126" s="19">
        <v>4</v>
      </c>
      <c r="C126" s="20">
        <v>2028</v>
      </c>
      <c r="D126" s="40">
        <v>48</v>
      </c>
      <c r="E126" s="41">
        <v>46</v>
      </c>
      <c r="F126" s="41">
        <v>49</v>
      </c>
      <c r="G126" s="42">
        <v>44</v>
      </c>
      <c r="H126" s="47">
        <v>34</v>
      </c>
      <c r="I126" s="48">
        <v>16</v>
      </c>
      <c r="J126" s="49">
        <v>20</v>
      </c>
      <c r="K126" s="55">
        <v>20</v>
      </c>
      <c r="L126" s="23">
        <v>0</v>
      </c>
      <c r="M126" s="25">
        <v>0</v>
      </c>
      <c r="N126" s="46">
        <v>24</v>
      </c>
      <c r="O126" s="32"/>
      <c r="P126" s="33"/>
    </row>
    <row r="127" spans="2:16" ht="11.25" customHeight="1" x14ac:dyDescent="0.3">
      <c r="B127" s="19">
        <v>5</v>
      </c>
      <c r="C127" s="20">
        <v>2028</v>
      </c>
      <c r="D127" s="40">
        <v>48</v>
      </c>
      <c r="E127" s="41">
        <v>46</v>
      </c>
      <c r="F127" s="41">
        <v>49</v>
      </c>
      <c r="G127" s="42">
        <v>44</v>
      </c>
      <c r="H127" s="43">
        <v>37</v>
      </c>
      <c r="I127" s="44">
        <v>19</v>
      </c>
      <c r="J127" s="45">
        <v>23</v>
      </c>
      <c r="K127" s="22">
        <v>0</v>
      </c>
      <c r="L127" s="51">
        <v>14</v>
      </c>
      <c r="M127" s="25">
        <v>0</v>
      </c>
      <c r="N127" s="52">
        <v>22</v>
      </c>
      <c r="O127" s="32"/>
      <c r="P127" s="33"/>
    </row>
    <row r="128" spans="2:16" ht="11.25" customHeight="1" x14ac:dyDescent="0.3">
      <c r="B128" s="19">
        <v>6</v>
      </c>
      <c r="C128" s="20">
        <v>2028</v>
      </c>
      <c r="D128" s="40">
        <v>48</v>
      </c>
      <c r="E128" s="41">
        <v>46</v>
      </c>
      <c r="F128" s="41">
        <v>49</v>
      </c>
      <c r="G128" s="42">
        <v>44</v>
      </c>
      <c r="H128" s="47">
        <v>34</v>
      </c>
      <c r="I128" s="48">
        <v>16</v>
      </c>
      <c r="J128" s="49">
        <v>20</v>
      </c>
      <c r="K128" s="50">
        <v>18</v>
      </c>
      <c r="L128" s="23">
        <v>0</v>
      </c>
      <c r="M128" s="29">
        <v>0</v>
      </c>
      <c r="N128" s="52">
        <v>22</v>
      </c>
      <c r="O128" s="32"/>
      <c r="P128" s="33"/>
    </row>
    <row r="129" spans="2:16" ht="11.25" customHeight="1" x14ac:dyDescent="0.3">
      <c r="B129" s="19">
        <v>7</v>
      </c>
      <c r="C129" s="20">
        <v>2028</v>
      </c>
      <c r="D129" s="40">
        <v>48</v>
      </c>
      <c r="E129" s="41">
        <v>46</v>
      </c>
      <c r="F129" s="41">
        <v>49</v>
      </c>
      <c r="G129" s="42">
        <v>44</v>
      </c>
      <c r="H129" s="47">
        <v>34</v>
      </c>
      <c r="I129" s="48">
        <v>16</v>
      </c>
      <c r="J129" s="49">
        <v>20</v>
      </c>
      <c r="K129" s="22">
        <v>0</v>
      </c>
      <c r="L129" s="53">
        <v>17</v>
      </c>
      <c r="M129" s="29">
        <v>0</v>
      </c>
      <c r="N129" s="46">
        <v>24</v>
      </c>
      <c r="O129" s="32"/>
      <c r="P129" s="33"/>
    </row>
    <row r="130" spans="2:16" ht="11.25" customHeight="1" x14ac:dyDescent="0.3">
      <c r="B130" s="19">
        <v>8</v>
      </c>
      <c r="C130" s="20">
        <v>2028</v>
      </c>
      <c r="D130" s="40">
        <v>48</v>
      </c>
      <c r="E130" s="41">
        <v>46</v>
      </c>
      <c r="F130" s="41">
        <v>49</v>
      </c>
      <c r="G130" s="42">
        <v>44</v>
      </c>
      <c r="H130" s="43">
        <v>37</v>
      </c>
      <c r="I130" s="44">
        <v>19</v>
      </c>
      <c r="J130" s="45">
        <v>23</v>
      </c>
      <c r="K130" s="22">
        <v>0</v>
      </c>
      <c r="L130" s="34">
        <v>0</v>
      </c>
      <c r="M130" s="87">
        <v>8</v>
      </c>
      <c r="N130" s="52">
        <v>22</v>
      </c>
      <c r="O130" s="32"/>
      <c r="P130" s="33"/>
    </row>
    <row r="131" spans="2:16" ht="11.25" customHeight="1" x14ac:dyDescent="0.3">
      <c r="B131" s="19">
        <v>9</v>
      </c>
      <c r="C131" s="20">
        <v>2028</v>
      </c>
      <c r="D131" s="40">
        <v>48</v>
      </c>
      <c r="E131" s="41">
        <v>46</v>
      </c>
      <c r="F131" s="41">
        <v>49</v>
      </c>
      <c r="G131" s="42">
        <v>44</v>
      </c>
      <c r="H131" s="47">
        <v>34</v>
      </c>
      <c r="I131" s="48">
        <v>16</v>
      </c>
      <c r="J131" s="49">
        <v>20</v>
      </c>
      <c r="K131" s="22">
        <v>0</v>
      </c>
      <c r="L131" s="51">
        <v>14</v>
      </c>
      <c r="M131" s="35">
        <v>0</v>
      </c>
      <c r="N131" s="52">
        <v>22</v>
      </c>
      <c r="O131" s="32"/>
      <c r="P131" s="33"/>
    </row>
    <row r="132" spans="2:16" ht="11.25" customHeight="1" x14ac:dyDescent="0.3">
      <c r="B132" s="19">
        <v>10</v>
      </c>
      <c r="C132" s="20">
        <v>2028</v>
      </c>
      <c r="D132" s="40">
        <v>48</v>
      </c>
      <c r="E132" s="41">
        <v>46</v>
      </c>
      <c r="F132" s="41">
        <v>49</v>
      </c>
      <c r="G132" s="42">
        <v>44</v>
      </c>
      <c r="H132" s="47">
        <v>34</v>
      </c>
      <c r="I132" s="48">
        <v>16</v>
      </c>
      <c r="J132" s="49">
        <v>20</v>
      </c>
      <c r="K132" s="55">
        <v>20</v>
      </c>
      <c r="L132" s="23">
        <v>0</v>
      </c>
      <c r="M132" s="25">
        <v>0</v>
      </c>
      <c r="N132" s="46">
        <v>24</v>
      </c>
      <c r="O132" s="32"/>
      <c r="P132" s="33"/>
    </row>
    <row r="133" spans="2:16" ht="11.25" customHeight="1" x14ac:dyDescent="0.3">
      <c r="B133" s="19">
        <v>11</v>
      </c>
      <c r="C133" s="20">
        <v>2028</v>
      </c>
      <c r="D133" s="40">
        <v>48</v>
      </c>
      <c r="E133" s="41">
        <v>46</v>
      </c>
      <c r="F133" s="41">
        <v>49</v>
      </c>
      <c r="G133" s="42">
        <v>44</v>
      </c>
      <c r="H133" s="43">
        <v>37</v>
      </c>
      <c r="I133" s="44">
        <v>19</v>
      </c>
      <c r="J133" s="45">
        <v>23</v>
      </c>
      <c r="K133" s="22">
        <v>0</v>
      </c>
      <c r="L133" s="51">
        <v>14</v>
      </c>
      <c r="M133" s="25">
        <v>0</v>
      </c>
      <c r="N133" s="52">
        <v>22</v>
      </c>
      <c r="O133" s="32"/>
      <c r="P133" s="33"/>
    </row>
    <row r="134" spans="2:16" ht="11.25" customHeight="1" x14ac:dyDescent="0.3">
      <c r="B134" s="19">
        <v>12</v>
      </c>
      <c r="C134" s="20">
        <v>2028</v>
      </c>
      <c r="D134" s="40">
        <v>48</v>
      </c>
      <c r="E134" s="41">
        <v>46</v>
      </c>
      <c r="F134" s="41">
        <v>49</v>
      </c>
      <c r="G134" s="42">
        <v>44</v>
      </c>
      <c r="H134" s="47">
        <v>34</v>
      </c>
      <c r="I134" s="48">
        <v>16</v>
      </c>
      <c r="J134" s="49">
        <v>20</v>
      </c>
      <c r="K134" s="50">
        <v>18</v>
      </c>
      <c r="L134" s="23">
        <v>0</v>
      </c>
      <c r="M134" s="25">
        <v>0</v>
      </c>
      <c r="N134" s="52">
        <v>22</v>
      </c>
      <c r="O134" s="32"/>
      <c r="P134" s="33"/>
    </row>
    <row r="135" spans="2:16" ht="11.25" customHeight="1" x14ac:dyDescent="0.3">
      <c r="B135" s="19">
        <v>1</v>
      </c>
      <c r="C135" s="20">
        <v>2029</v>
      </c>
      <c r="D135" s="40">
        <v>48</v>
      </c>
      <c r="E135" s="41">
        <v>46</v>
      </c>
      <c r="F135" s="41">
        <v>49</v>
      </c>
      <c r="G135" s="42">
        <v>44</v>
      </c>
      <c r="H135" s="47">
        <v>34</v>
      </c>
      <c r="I135" s="48">
        <v>16</v>
      </c>
      <c r="J135" s="49">
        <v>20</v>
      </c>
      <c r="K135" s="22">
        <v>0</v>
      </c>
      <c r="L135" s="53">
        <v>17</v>
      </c>
      <c r="M135" s="31">
        <v>0</v>
      </c>
      <c r="N135" s="46">
        <v>24</v>
      </c>
      <c r="O135" s="32"/>
      <c r="P135" s="33"/>
    </row>
    <row r="136" spans="2:16" ht="11.25" customHeight="1" x14ac:dyDescent="0.3">
      <c r="B136" s="19">
        <v>2</v>
      </c>
      <c r="C136" s="20">
        <v>2029</v>
      </c>
      <c r="D136" s="40">
        <v>48</v>
      </c>
      <c r="E136" s="41">
        <v>46</v>
      </c>
      <c r="F136" s="41">
        <v>49</v>
      </c>
      <c r="G136" s="42">
        <v>44</v>
      </c>
      <c r="H136" s="43">
        <v>37</v>
      </c>
      <c r="I136" s="44">
        <v>19</v>
      </c>
      <c r="J136" s="45">
        <v>23</v>
      </c>
      <c r="K136" s="22">
        <v>0</v>
      </c>
      <c r="L136" s="34">
        <v>0</v>
      </c>
      <c r="M136" s="54">
        <v>9</v>
      </c>
      <c r="N136" s="52">
        <v>22</v>
      </c>
      <c r="O136" s="32"/>
      <c r="P136" s="33"/>
    </row>
    <row r="137" spans="2:16" ht="11.25" customHeight="1" x14ac:dyDescent="0.3">
      <c r="B137" s="19">
        <v>3</v>
      </c>
      <c r="C137" s="20">
        <v>2029</v>
      </c>
      <c r="D137" s="40">
        <v>48</v>
      </c>
      <c r="E137" s="41">
        <v>46</v>
      </c>
      <c r="F137" s="41">
        <v>49</v>
      </c>
      <c r="G137" s="42">
        <v>44</v>
      </c>
      <c r="H137" s="47">
        <v>34</v>
      </c>
      <c r="I137" s="48">
        <v>16</v>
      </c>
      <c r="J137" s="49">
        <v>20</v>
      </c>
      <c r="K137" s="22">
        <v>0</v>
      </c>
      <c r="L137" s="51">
        <v>14</v>
      </c>
      <c r="M137" s="31">
        <v>0</v>
      </c>
      <c r="N137" s="52">
        <v>22</v>
      </c>
      <c r="O137" s="32"/>
      <c r="P137" s="33"/>
    </row>
    <row r="138" spans="2:16" ht="11.25" customHeight="1" x14ac:dyDescent="0.3">
      <c r="B138" s="19">
        <v>4</v>
      </c>
      <c r="C138" s="20">
        <v>2029</v>
      </c>
      <c r="D138" s="40">
        <v>48</v>
      </c>
      <c r="E138" s="41">
        <v>46</v>
      </c>
      <c r="F138" s="41">
        <v>49</v>
      </c>
      <c r="G138" s="42">
        <v>44</v>
      </c>
      <c r="H138" s="47">
        <v>34</v>
      </c>
      <c r="I138" s="48">
        <v>16</v>
      </c>
      <c r="J138" s="49">
        <v>20</v>
      </c>
      <c r="K138" s="55">
        <v>20</v>
      </c>
      <c r="L138" s="23">
        <v>0</v>
      </c>
      <c r="M138" s="25">
        <v>0</v>
      </c>
      <c r="N138" s="46">
        <v>24</v>
      </c>
      <c r="O138" s="32"/>
      <c r="P138" s="33"/>
    </row>
    <row r="139" spans="2:16" ht="11.25" customHeight="1" x14ac:dyDescent="0.3">
      <c r="B139" s="19">
        <v>5</v>
      </c>
      <c r="C139" s="20">
        <v>2029</v>
      </c>
      <c r="D139" s="40">
        <v>48</v>
      </c>
      <c r="E139" s="41">
        <v>46</v>
      </c>
      <c r="F139" s="41">
        <v>49</v>
      </c>
      <c r="G139" s="42">
        <v>44</v>
      </c>
      <c r="H139" s="43">
        <v>37</v>
      </c>
      <c r="I139" s="44">
        <v>19</v>
      </c>
      <c r="J139" s="45">
        <v>23</v>
      </c>
      <c r="K139" s="22">
        <v>0</v>
      </c>
      <c r="L139" s="51">
        <v>14</v>
      </c>
      <c r="M139" s="25">
        <v>0</v>
      </c>
      <c r="N139" s="52">
        <v>22</v>
      </c>
      <c r="O139" s="32"/>
      <c r="P139" s="33"/>
    </row>
    <row r="140" spans="2:16" ht="11.25" customHeight="1" x14ac:dyDescent="0.3">
      <c r="B140" s="19">
        <v>6</v>
      </c>
      <c r="C140" s="20">
        <v>2029</v>
      </c>
      <c r="D140" s="40">
        <v>48</v>
      </c>
      <c r="E140" s="41">
        <v>46</v>
      </c>
      <c r="F140" s="41">
        <v>49</v>
      </c>
      <c r="G140" s="42">
        <v>44</v>
      </c>
      <c r="H140" s="47">
        <v>34</v>
      </c>
      <c r="I140" s="48">
        <v>16</v>
      </c>
      <c r="J140" s="49">
        <v>20</v>
      </c>
      <c r="K140" s="50">
        <v>18</v>
      </c>
      <c r="L140" s="23">
        <v>0</v>
      </c>
      <c r="M140" s="29">
        <v>0</v>
      </c>
      <c r="N140" s="52">
        <v>22</v>
      </c>
      <c r="O140" s="32"/>
      <c r="P140" s="33"/>
    </row>
    <row r="141" spans="2:16" ht="11.25" customHeight="1" x14ac:dyDescent="0.3">
      <c r="B141" s="19">
        <v>7</v>
      </c>
      <c r="C141" s="20">
        <v>2029</v>
      </c>
      <c r="D141" s="40">
        <v>48</v>
      </c>
      <c r="E141" s="41">
        <v>46</v>
      </c>
      <c r="F141" s="41">
        <v>49</v>
      </c>
      <c r="G141" s="42">
        <v>44</v>
      </c>
      <c r="H141" s="47">
        <v>34</v>
      </c>
      <c r="I141" s="48">
        <v>16</v>
      </c>
      <c r="J141" s="49">
        <v>20</v>
      </c>
      <c r="K141" s="22">
        <v>0</v>
      </c>
      <c r="L141" s="53">
        <v>17</v>
      </c>
      <c r="M141" s="29">
        <v>0</v>
      </c>
      <c r="N141" s="46">
        <v>24</v>
      </c>
      <c r="O141" s="32"/>
      <c r="P141" s="33"/>
    </row>
    <row r="142" spans="2:16" ht="11.25" customHeight="1" x14ac:dyDescent="0.3">
      <c r="B142" s="19">
        <v>8</v>
      </c>
      <c r="C142" s="20">
        <v>2029</v>
      </c>
      <c r="D142" s="40">
        <v>48</v>
      </c>
      <c r="E142" s="41">
        <v>46</v>
      </c>
      <c r="F142" s="41">
        <v>49</v>
      </c>
      <c r="G142" s="42">
        <v>44</v>
      </c>
      <c r="H142" s="43">
        <v>37</v>
      </c>
      <c r="I142" s="44">
        <v>19</v>
      </c>
      <c r="J142" s="45">
        <v>23</v>
      </c>
      <c r="K142" s="22">
        <v>0</v>
      </c>
      <c r="L142" s="34">
        <v>0</v>
      </c>
      <c r="M142" s="87">
        <v>8</v>
      </c>
      <c r="N142" s="52">
        <v>22</v>
      </c>
      <c r="O142" s="32"/>
      <c r="P142" s="33"/>
    </row>
    <row r="143" spans="2:16" ht="11.25" customHeight="1" x14ac:dyDescent="0.3">
      <c r="B143" s="19">
        <v>9</v>
      </c>
      <c r="C143" s="20">
        <v>2029</v>
      </c>
      <c r="D143" s="40">
        <v>48</v>
      </c>
      <c r="E143" s="41">
        <v>46</v>
      </c>
      <c r="F143" s="41">
        <v>49</v>
      </c>
      <c r="G143" s="42">
        <v>44</v>
      </c>
      <c r="H143" s="47">
        <v>34</v>
      </c>
      <c r="I143" s="48">
        <v>16</v>
      </c>
      <c r="J143" s="49">
        <v>20</v>
      </c>
      <c r="K143" s="22">
        <v>0</v>
      </c>
      <c r="L143" s="51">
        <v>14</v>
      </c>
      <c r="M143" s="35">
        <v>0</v>
      </c>
      <c r="N143" s="52">
        <v>22</v>
      </c>
      <c r="O143" s="32"/>
      <c r="P143" s="33"/>
    </row>
    <row r="144" spans="2:16" ht="11.25" customHeight="1" x14ac:dyDescent="0.3">
      <c r="B144" s="19">
        <v>10</v>
      </c>
      <c r="C144" s="20">
        <v>2029</v>
      </c>
      <c r="D144" s="40">
        <v>48</v>
      </c>
      <c r="E144" s="41">
        <v>46</v>
      </c>
      <c r="F144" s="41">
        <v>49</v>
      </c>
      <c r="G144" s="42">
        <v>44</v>
      </c>
      <c r="H144" s="47">
        <v>34</v>
      </c>
      <c r="I144" s="48">
        <v>16</v>
      </c>
      <c r="J144" s="49">
        <v>20</v>
      </c>
      <c r="K144" s="55">
        <v>20</v>
      </c>
      <c r="L144" s="23">
        <v>0</v>
      </c>
      <c r="M144" s="25">
        <v>0</v>
      </c>
      <c r="N144" s="46">
        <v>24</v>
      </c>
      <c r="O144" s="32"/>
      <c r="P144" s="33"/>
    </row>
    <row r="145" spans="2:16" ht="11.25" customHeight="1" x14ac:dyDescent="0.3">
      <c r="B145" s="19">
        <v>11</v>
      </c>
      <c r="C145" s="20">
        <v>2029</v>
      </c>
      <c r="D145" s="40">
        <v>48</v>
      </c>
      <c r="E145" s="41">
        <v>46</v>
      </c>
      <c r="F145" s="41">
        <v>49</v>
      </c>
      <c r="G145" s="42">
        <v>44</v>
      </c>
      <c r="H145" s="43">
        <v>37</v>
      </c>
      <c r="I145" s="44">
        <v>19</v>
      </c>
      <c r="J145" s="45">
        <v>23</v>
      </c>
      <c r="K145" s="22">
        <v>0</v>
      </c>
      <c r="L145" s="51">
        <v>14</v>
      </c>
      <c r="M145" s="25">
        <v>0</v>
      </c>
      <c r="N145" s="52">
        <v>22</v>
      </c>
      <c r="O145" s="32"/>
      <c r="P145" s="33"/>
    </row>
    <row r="146" spans="2:16" ht="11.25" customHeight="1" x14ac:dyDescent="0.3">
      <c r="B146" s="19">
        <v>12</v>
      </c>
      <c r="C146" s="20">
        <v>2029</v>
      </c>
      <c r="D146" s="40">
        <v>48</v>
      </c>
      <c r="E146" s="41">
        <v>46</v>
      </c>
      <c r="F146" s="41">
        <v>49</v>
      </c>
      <c r="G146" s="42">
        <v>44</v>
      </c>
      <c r="H146" s="47">
        <v>34</v>
      </c>
      <c r="I146" s="48">
        <v>16</v>
      </c>
      <c r="J146" s="49">
        <v>20</v>
      </c>
      <c r="K146" s="50">
        <v>18</v>
      </c>
      <c r="L146" s="23">
        <v>0</v>
      </c>
      <c r="M146" s="25">
        <v>0</v>
      </c>
      <c r="N146" s="52">
        <v>22</v>
      </c>
      <c r="O146" s="32"/>
      <c r="P146" s="33"/>
    </row>
    <row r="147" spans="2:16" ht="11.25" customHeight="1" x14ac:dyDescent="0.3">
      <c r="B147" s="19">
        <v>1</v>
      </c>
      <c r="C147" s="20">
        <v>2030</v>
      </c>
      <c r="D147" s="40">
        <v>48</v>
      </c>
      <c r="E147" s="41">
        <v>46</v>
      </c>
      <c r="F147" s="41">
        <v>49</v>
      </c>
      <c r="G147" s="42">
        <v>44</v>
      </c>
      <c r="H147" s="47">
        <v>34</v>
      </c>
      <c r="I147" s="48">
        <v>16</v>
      </c>
      <c r="J147" s="49">
        <v>20</v>
      </c>
      <c r="K147" s="22">
        <v>0</v>
      </c>
      <c r="L147" s="53">
        <v>17</v>
      </c>
      <c r="M147" s="31">
        <v>0</v>
      </c>
      <c r="N147" s="46">
        <v>24</v>
      </c>
      <c r="O147" s="32"/>
      <c r="P147" s="33"/>
    </row>
    <row r="148" spans="2:16" ht="11.25" customHeight="1" x14ac:dyDescent="0.3">
      <c r="B148" s="19">
        <v>2</v>
      </c>
      <c r="C148" s="20">
        <v>2030</v>
      </c>
      <c r="D148" s="40">
        <v>48</v>
      </c>
      <c r="E148" s="41">
        <v>46</v>
      </c>
      <c r="F148" s="41">
        <v>49</v>
      </c>
      <c r="G148" s="42">
        <v>44</v>
      </c>
      <c r="H148" s="43">
        <v>37</v>
      </c>
      <c r="I148" s="44">
        <v>19</v>
      </c>
      <c r="J148" s="45">
        <v>23</v>
      </c>
      <c r="K148" s="22">
        <v>0</v>
      </c>
      <c r="L148" s="34">
        <v>0</v>
      </c>
      <c r="M148" s="54">
        <v>9</v>
      </c>
      <c r="N148" s="52">
        <v>22</v>
      </c>
      <c r="O148" s="32"/>
      <c r="P148" s="33"/>
    </row>
    <row r="149" spans="2:16" ht="11.25" customHeight="1" x14ac:dyDescent="0.3">
      <c r="B149" s="19">
        <v>3</v>
      </c>
      <c r="C149" s="20">
        <v>2030</v>
      </c>
      <c r="D149" s="40">
        <v>48</v>
      </c>
      <c r="E149" s="41">
        <v>46</v>
      </c>
      <c r="F149" s="41">
        <v>49</v>
      </c>
      <c r="G149" s="42">
        <v>44</v>
      </c>
      <c r="H149" s="47">
        <v>34</v>
      </c>
      <c r="I149" s="48">
        <v>16</v>
      </c>
      <c r="J149" s="49">
        <v>20</v>
      </c>
      <c r="K149" s="22">
        <v>0</v>
      </c>
      <c r="L149" s="51">
        <v>14</v>
      </c>
      <c r="M149" s="31">
        <v>0</v>
      </c>
      <c r="N149" s="52">
        <v>22</v>
      </c>
      <c r="O149" s="32"/>
      <c r="P149" s="33"/>
    </row>
    <row r="150" spans="2:16" ht="11.25" customHeight="1" x14ac:dyDescent="0.3">
      <c r="B150" s="19">
        <v>4</v>
      </c>
      <c r="C150" s="20">
        <v>2030</v>
      </c>
      <c r="D150" s="40">
        <v>48</v>
      </c>
      <c r="E150" s="41">
        <v>46</v>
      </c>
      <c r="F150" s="41">
        <v>49</v>
      </c>
      <c r="G150" s="42">
        <v>44</v>
      </c>
      <c r="H150" s="47">
        <v>34</v>
      </c>
      <c r="I150" s="48">
        <v>16</v>
      </c>
      <c r="J150" s="49">
        <v>20</v>
      </c>
      <c r="K150" s="55">
        <v>20</v>
      </c>
      <c r="L150" s="23">
        <v>0</v>
      </c>
      <c r="M150" s="25">
        <v>0</v>
      </c>
      <c r="N150" s="46">
        <v>24</v>
      </c>
      <c r="O150" s="32"/>
      <c r="P150" s="33"/>
    </row>
    <row r="151" spans="2:16" ht="11.25" customHeight="1" x14ac:dyDescent="0.3">
      <c r="B151" s="19">
        <v>5</v>
      </c>
      <c r="C151" s="20">
        <v>2030</v>
      </c>
      <c r="D151" s="40">
        <v>48</v>
      </c>
      <c r="E151" s="41">
        <v>46</v>
      </c>
      <c r="F151" s="41">
        <v>49</v>
      </c>
      <c r="G151" s="42">
        <v>44</v>
      </c>
      <c r="H151" s="43">
        <v>37</v>
      </c>
      <c r="I151" s="44">
        <v>19</v>
      </c>
      <c r="J151" s="45">
        <v>23</v>
      </c>
      <c r="K151" s="22">
        <v>0</v>
      </c>
      <c r="L151" s="51">
        <v>14</v>
      </c>
      <c r="M151" s="25">
        <v>0</v>
      </c>
      <c r="N151" s="52">
        <v>22</v>
      </c>
      <c r="O151" s="32"/>
      <c r="P151" s="33"/>
    </row>
    <row r="152" spans="2:16" ht="11.25" customHeight="1" x14ac:dyDescent="0.3">
      <c r="B152" s="19">
        <v>6</v>
      </c>
      <c r="C152" s="20">
        <v>2030</v>
      </c>
      <c r="D152" s="40">
        <v>48</v>
      </c>
      <c r="E152" s="41">
        <v>46</v>
      </c>
      <c r="F152" s="41">
        <v>49</v>
      </c>
      <c r="G152" s="42">
        <v>44</v>
      </c>
      <c r="H152" s="47">
        <v>34</v>
      </c>
      <c r="I152" s="48">
        <v>16</v>
      </c>
      <c r="J152" s="49">
        <v>20</v>
      </c>
      <c r="K152" s="50">
        <v>18</v>
      </c>
      <c r="L152" s="23">
        <v>0</v>
      </c>
      <c r="M152" s="29">
        <v>0</v>
      </c>
      <c r="N152" s="52">
        <v>22</v>
      </c>
      <c r="O152" s="32"/>
      <c r="P152" s="33"/>
    </row>
    <row r="153" spans="2:16" ht="11.25" customHeight="1" x14ac:dyDescent="0.3">
      <c r="B153" s="19">
        <v>7</v>
      </c>
      <c r="C153" s="20">
        <v>2030</v>
      </c>
      <c r="D153" s="40">
        <v>48</v>
      </c>
      <c r="E153" s="41">
        <v>46</v>
      </c>
      <c r="F153" s="41">
        <v>49</v>
      </c>
      <c r="G153" s="42">
        <v>44</v>
      </c>
      <c r="H153" s="47">
        <v>34</v>
      </c>
      <c r="I153" s="48">
        <v>16</v>
      </c>
      <c r="J153" s="49">
        <v>20</v>
      </c>
      <c r="K153" s="22">
        <v>0</v>
      </c>
      <c r="L153" s="53">
        <v>17</v>
      </c>
      <c r="M153" s="29">
        <v>0</v>
      </c>
      <c r="N153" s="46">
        <v>24</v>
      </c>
      <c r="O153" s="32"/>
      <c r="P153" s="33"/>
    </row>
    <row r="154" spans="2:16" ht="11.25" customHeight="1" x14ac:dyDescent="0.3">
      <c r="B154" s="19">
        <v>8</v>
      </c>
      <c r="C154" s="20">
        <v>2030</v>
      </c>
      <c r="D154" s="40">
        <v>48</v>
      </c>
      <c r="E154" s="41">
        <v>46</v>
      </c>
      <c r="F154" s="41">
        <v>49</v>
      </c>
      <c r="G154" s="42">
        <v>44</v>
      </c>
      <c r="H154" s="43">
        <v>37</v>
      </c>
      <c r="I154" s="44">
        <v>19</v>
      </c>
      <c r="J154" s="45">
        <v>23</v>
      </c>
      <c r="K154" s="22">
        <v>0</v>
      </c>
      <c r="L154" s="34">
        <v>0</v>
      </c>
      <c r="M154" s="87">
        <v>8</v>
      </c>
      <c r="N154" s="52">
        <v>22</v>
      </c>
      <c r="O154" s="32"/>
      <c r="P154" s="33"/>
    </row>
    <row r="155" spans="2:16" ht="11.25" customHeight="1" x14ac:dyDescent="0.3">
      <c r="B155" s="19">
        <v>9</v>
      </c>
      <c r="C155" s="20">
        <v>2030</v>
      </c>
      <c r="D155" s="40">
        <v>48</v>
      </c>
      <c r="E155" s="41">
        <v>46</v>
      </c>
      <c r="F155" s="41">
        <v>49</v>
      </c>
      <c r="G155" s="42">
        <v>44</v>
      </c>
      <c r="H155" s="47">
        <v>34</v>
      </c>
      <c r="I155" s="48">
        <v>16</v>
      </c>
      <c r="J155" s="49">
        <v>20</v>
      </c>
      <c r="K155" s="22">
        <v>0</v>
      </c>
      <c r="L155" s="51">
        <v>14</v>
      </c>
      <c r="M155" s="35">
        <v>0</v>
      </c>
      <c r="N155" s="52">
        <v>22</v>
      </c>
      <c r="O155" s="32"/>
      <c r="P155" s="33"/>
    </row>
    <row r="156" spans="2:16" ht="11.25" customHeight="1" x14ac:dyDescent="0.3">
      <c r="B156" s="19">
        <v>10</v>
      </c>
      <c r="C156" s="20">
        <v>2030</v>
      </c>
      <c r="D156" s="40">
        <v>48</v>
      </c>
      <c r="E156" s="41">
        <v>46</v>
      </c>
      <c r="F156" s="41">
        <v>49</v>
      </c>
      <c r="G156" s="42">
        <v>44</v>
      </c>
      <c r="H156" s="47">
        <v>34</v>
      </c>
      <c r="I156" s="48">
        <v>16</v>
      </c>
      <c r="J156" s="49">
        <v>20</v>
      </c>
      <c r="K156" s="55">
        <v>20</v>
      </c>
      <c r="L156" s="23">
        <v>0</v>
      </c>
      <c r="M156" s="25">
        <v>0</v>
      </c>
      <c r="N156" s="46">
        <v>24</v>
      </c>
      <c r="O156" s="32"/>
      <c r="P156" s="33"/>
    </row>
    <row r="157" spans="2:16" ht="11.25" customHeight="1" x14ac:dyDescent="0.3">
      <c r="B157" s="19">
        <v>11</v>
      </c>
      <c r="C157" s="20">
        <v>2030</v>
      </c>
      <c r="D157" s="40">
        <v>48</v>
      </c>
      <c r="E157" s="41">
        <v>46</v>
      </c>
      <c r="F157" s="41">
        <v>49</v>
      </c>
      <c r="G157" s="42">
        <v>44</v>
      </c>
      <c r="H157" s="43">
        <v>37</v>
      </c>
      <c r="I157" s="44">
        <v>19</v>
      </c>
      <c r="J157" s="45">
        <v>23</v>
      </c>
      <c r="K157" s="22">
        <v>0</v>
      </c>
      <c r="L157" s="51">
        <v>14</v>
      </c>
      <c r="M157" s="25">
        <v>0</v>
      </c>
      <c r="N157" s="52">
        <v>22</v>
      </c>
      <c r="O157" s="32"/>
      <c r="P157" s="33"/>
    </row>
    <row r="158" spans="2:16" ht="11.25" customHeight="1" x14ac:dyDescent="0.3">
      <c r="B158" s="19">
        <v>12</v>
      </c>
      <c r="C158" s="20">
        <v>2030</v>
      </c>
      <c r="D158" s="40">
        <v>48</v>
      </c>
      <c r="E158" s="41">
        <v>46</v>
      </c>
      <c r="F158" s="41">
        <v>49</v>
      </c>
      <c r="G158" s="42">
        <v>44</v>
      </c>
      <c r="H158" s="47">
        <v>34</v>
      </c>
      <c r="I158" s="48">
        <v>16</v>
      </c>
      <c r="J158" s="49">
        <v>20</v>
      </c>
      <c r="K158" s="50">
        <v>18</v>
      </c>
      <c r="L158" s="23">
        <v>0</v>
      </c>
      <c r="M158" s="25">
        <v>0</v>
      </c>
      <c r="N158" s="52">
        <v>22</v>
      </c>
      <c r="O158" s="32"/>
      <c r="P158" s="33"/>
    </row>
    <row r="159" spans="2:16" ht="11.25" customHeight="1" x14ac:dyDescent="0.3">
      <c r="B159" s="19">
        <v>1</v>
      </c>
      <c r="C159" s="20">
        <v>2031</v>
      </c>
      <c r="D159" s="40">
        <v>48</v>
      </c>
      <c r="E159" s="41">
        <v>46</v>
      </c>
      <c r="F159" s="41">
        <v>49</v>
      </c>
      <c r="G159" s="42">
        <v>44</v>
      </c>
      <c r="H159" s="47">
        <v>34</v>
      </c>
      <c r="I159" s="48">
        <v>16</v>
      </c>
      <c r="J159" s="49">
        <v>20</v>
      </c>
      <c r="K159" s="22">
        <v>0</v>
      </c>
      <c r="L159" s="53">
        <v>17</v>
      </c>
      <c r="M159" s="31">
        <v>0</v>
      </c>
      <c r="N159" s="46">
        <v>24</v>
      </c>
      <c r="O159" s="32"/>
      <c r="P159" s="33"/>
    </row>
    <row r="160" spans="2:16" ht="11.25" customHeight="1" x14ac:dyDescent="0.3">
      <c r="B160" s="19">
        <v>2</v>
      </c>
      <c r="C160" s="20">
        <v>2031</v>
      </c>
      <c r="D160" s="40">
        <v>48</v>
      </c>
      <c r="E160" s="41">
        <v>46</v>
      </c>
      <c r="F160" s="41">
        <v>49</v>
      </c>
      <c r="G160" s="42">
        <v>44</v>
      </c>
      <c r="H160" s="43">
        <v>37</v>
      </c>
      <c r="I160" s="44">
        <v>19</v>
      </c>
      <c r="J160" s="45">
        <v>23</v>
      </c>
      <c r="K160" s="22">
        <v>0</v>
      </c>
      <c r="L160" s="34">
        <v>0</v>
      </c>
      <c r="M160" s="54">
        <v>9</v>
      </c>
      <c r="N160" s="52">
        <v>22</v>
      </c>
      <c r="O160" s="32"/>
      <c r="P160" s="33"/>
    </row>
    <row r="161" spans="2:16" ht="11.25" customHeight="1" x14ac:dyDescent="0.3">
      <c r="B161" s="19">
        <v>3</v>
      </c>
      <c r="C161" s="20">
        <v>2031</v>
      </c>
      <c r="D161" s="40">
        <v>48</v>
      </c>
      <c r="E161" s="41">
        <v>46</v>
      </c>
      <c r="F161" s="41">
        <v>49</v>
      </c>
      <c r="G161" s="42">
        <v>44</v>
      </c>
      <c r="H161" s="47">
        <v>34</v>
      </c>
      <c r="I161" s="48">
        <v>16</v>
      </c>
      <c r="J161" s="49">
        <v>20</v>
      </c>
      <c r="K161" s="22">
        <v>0</v>
      </c>
      <c r="L161" s="51">
        <v>14</v>
      </c>
      <c r="M161" s="31">
        <v>0</v>
      </c>
      <c r="N161" s="52">
        <v>22</v>
      </c>
      <c r="O161" s="32"/>
      <c r="P161" s="33"/>
    </row>
    <row r="162" spans="2:16" ht="11.25" customHeight="1" x14ac:dyDescent="0.3">
      <c r="B162" s="19">
        <v>4</v>
      </c>
      <c r="C162" s="20">
        <v>2031</v>
      </c>
      <c r="D162" s="40">
        <v>48</v>
      </c>
      <c r="E162" s="41">
        <v>46</v>
      </c>
      <c r="F162" s="41">
        <v>49</v>
      </c>
      <c r="G162" s="42">
        <v>44</v>
      </c>
      <c r="H162" s="47">
        <v>34</v>
      </c>
      <c r="I162" s="48">
        <v>16</v>
      </c>
      <c r="J162" s="49">
        <v>20</v>
      </c>
      <c r="K162" s="55">
        <v>20</v>
      </c>
      <c r="L162" s="23">
        <v>0</v>
      </c>
      <c r="M162" s="25">
        <v>0</v>
      </c>
      <c r="N162" s="46">
        <v>24</v>
      </c>
      <c r="O162" s="32"/>
      <c r="P162" s="33"/>
    </row>
    <row r="163" spans="2:16" ht="11.25" customHeight="1" x14ac:dyDescent="0.3">
      <c r="B163" s="19">
        <v>5</v>
      </c>
      <c r="C163" s="20">
        <v>2031</v>
      </c>
      <c r="D163" s="40">
        <v>48</v>
      </c>
      <c r="E163" s="41">
        <v>46</v>
      </c>
      <c r="F163" s="41">
        <v>49</v>
      </c>
      <c r="G163" s="42">
        <v>44</v>
      </c>
      <c r="H163" s="43">
        <v>37</v>
      </c>
      <c r="I163" s="44">
        <v>19</v>
      </c>
      <c r="J163" s="45">
        <v>23</v>
      </c>
      <c r="K163" s="22">
        <v>0</v>
      </c>
      <c r="L163" s="51">
        <v>14</v>
      </c>
      <c r="M163" s="25">
        <v>0</v>
      </c>
      <c r="N163" s="52">
        <v>22</v>
      </c>
      <c r="O163" s="32"/>
      <c r="P163" s="33"/>
    </row>
    <row r="164" spans="2:16" ht="11.25" customHeight="1" x14ac:dyDescent="0.3">
      <c r="B164" s="19">
        <v>6</v>
      </c>
      <c r="C164" s="20">
        <v>2031</v>
      </c>
      <c r="D164" s="40">
        <v>48</v>
      </c>
      <c r="E164" s="41">
        <v>46</v>
      </c>
      <c r="F164" s="41">
        <v>49</v>
      </c>
      <c r="G164" s="42">
        <v>44</v>
      </c>
      <c r="H164" s="47">
        <v>34</v>
      </c>
      <c r="I164" s="48">
        <v>16</v>
      </c>
      <c r="J164" s="49">
        <v>20</v>
      </c>
      <c r="K164" s="50">
        <v>18</v>
      </c>
      <c r="L164" s="23">
        <v>0</v>
      </c>
      <c r="M164" s="29">
        <v>0</v>
      </c>
      <c r="N164" s="52">
        <v>22</v>
      </c>
      <c r="O164" s="32"/>
      <c r="P164" s="33"/>
    </row>
    <row r="165" spans="2:16" ht="11.25" customHeight="1" x14ac:dyDescent="0.3">
      <c r="B165" s="19">
        <v>7</v>
      </c>
      <c r="C165" s="20">
        <v>2031</v>
      </c>
      <c r="D165" s="40">
        <v>48</v>
      </c>
      <c r="E165" s="41">
        <v>46</v>
      </c>
      <c r="F165" s="41">
        <v>49</v>
      </c>
      <c r="G165" s="42">
        <v>44</v>
      </c>
      <c r="H165" s="47">
        <v>34</v>
      </c>
      <c r="I165" s="48">
        <v>16</v>
      </c>
      <c r="J165" s="49">
        <v>20</v>
      </c>
      <c r="K165" s="22">
        <v>0</v>
      </c>
      <c r="L165" s="53">
        <v>17</v>
      </c>
      <c r="M165" s="29">
        <v>0</v>
      </c>
      <c r="N165" s="46">
        <v>24</v>
      </c>
      <c r="O165" s="32"/>
      <c r="P165" s="33"/>
    </row>
    <row r="166" spans="2:16" ht="11.25" customHeight="1" x14ac:dyDescent="0.3">
      <c r="B166" s="19">
        <v>8</v>
      </c>
      <c r="C166" s="20">
        <v>2031</v>
      </c>
      <c r="D166" s="40">
        <v>48</v>
      </c>
      <c r="E166" s="41">
        <v>46</v>
      </c>
      <c r="F166" s="41">
        <v>49</v>
      </c>
      <c r="G166" s="42">
        <v>44</v>
      </c>
      <c r="H166" s="43">
        <v>37</v>
      </c>
      <c r="I166" s="44">
        <v>19</v>
      </c>
      <c r="J166" s="45">
        <v>23</v>
      </c>
      <c r="K166" s="22">
        <v>0</v>
      </c>
      <c r="L166" s="34">
        <v>0</v>
      </c>
      <c r="M166" s="87">
        <v>8</v>
      </c>
      <c r="N166" s="52">
        <v>22</v>
      </c>
      <c r="O166" s="32"/>
      <c r="P166" s="33"/>
    </row>
    <row r="167" spans="2:16" ht="11.25" customHeight="1" thickBot="1" x14ac:dyDescent="0.35">
      <c r="B167" s="38">
        <v>9</v>
      </c>
      <c r="C167" s="39">
        <v>2031</v>
      </c>
      <c r="D167" s="95">
        <v>48</v>
      </c>
      <c r="E167" s="96">
        <v>46</v>
      </c>
      <c r="F167" s="96">
        <v>49</v>
      </c>
      <c r="G167" s="97">
        <v>44</v>
      </c>
      <c r="H167" s="98">
        <v>34</v>
      </c>
      <c r="I167" s="99">
        <v>16</v>
      </c>
      <c r="J167" s="100">
        <v>20</v>
      </c>
      <c r="K167" s="62">
        <v>0</v>
      </c>
      <c r="L167" s="101">
        <v>14</v>
      </c>
      <c r="M167" s="63">
        <v>0</v>
      </c>
      <c r="N167" s="102">
        <v>22</v>
      </c>
      <c r="O167" s="32"/>
      <c r="P167" s="33"/>
    </row>
    <row r="168" spans="2:16" ht="11.25" customHeight="1" x14ac:dyDescent="0.3">
      <c r="B168" s="3"/>
      <c r="C168" s="37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2:16" ht="11.25" customHeight="1" x14ac:dyDescent="0.3">
      <c r="B169" s="3"/>
      <c r="C169" s="37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2:16" ht="11.25" customHeight="1" x14ac:dyDescent="0.3">
      <c r="B170" s="3"/>
      <c r="C170" s="37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2:16" ht="11.25" customHeight="1" x14ac:dyDescent="0.3">
      <c r="B171" s="3"/>
      <c r="C171" s="37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2:16" ht="11.25" customHeight="1" x14ac:dyDescent="0.3">
      <c r="B172" s="3"/>
      <c r="C172" s="37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2:16" ht="11.25" customHeight="1" x14ac:dyDescent="0.3">
      <c r="B173" s="3"/>
      <c r="C173" s="37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2:16" ht="11.25" customHeight="1" x14ac:dyDescent="0.3">
      <c r="B174" s="3"/>
      <c r="C174" s="37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2:16" ht="11.25" customHeight="1" x14ac:dyDescent="0.3">
      <c r="B175" s="3"/>
      <c r="C175" s="37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2:16" ht="11.25" customHeight="1" x14ac:dyDescent="0.3">
      <c r="B176" s="3"/>
      <c r="C176" s="37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2:13" ht="11.25" customHeight="1" x14ac:dyDescent="0.3">
      <c r="B177" s="3"/>
      <c r="C177" s="37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 ht="11.25" customHeight="1" x14ac:dyDescent="0.3">
      <c r="B178" s="3"/>
      <c r="C178" s="37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 ht="11.25" customHeight="1" x14ac:dyDescent="0.3">
      <c r="B179" s="3"/>
      <c r="C179" s="37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 ht="11.25" customHeight="1" x14ac:dyDescent="0.3">
      <c r="B180" s="3"/>
      <c r="C180" s="37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 ht="11.25" customHeight="1" x14ac:dyDescent="0.3">
      <c r="B181" s="3"/>
      <c r="C181" s="37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2:13" ht="11.25" customHeight="1" x14ac:dyDescent="0.3">
      <c r="B182" s="3"/>
      <c r="C182" s="37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 ht="11.25" customHeight="1" x14ac:dyDescent="0.3">
      <c r="B183" s="3"/>
      <c r="C183" s="37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 ht="11.25" customHeight="1" x14ac:dyDescent="0.3">
      <c r="B184" s="3"/>
      <c r="C184" s="37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2:13" ht="11.25" customHeight="1" x14ac:dyDescent="0.3">
      <c r="B185" s="3"/>
      <c r="C185" s="37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2:13" ht="11.25" customHeight="1" x14ac:dyDescent="0.3">
      <c r="B186" s="3"/>
      <c r="C186" s="37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 ht="11.25" customHeight="1" x14ac:dyDescent="0.3">
      <c r="B187" s="3"/>
      <c r="C187" s="37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 ht="11.25" customHeight="1" x14ac:dyDescent="0.3">
      <c r="B188" s="3"/>
      <c r="C188" s="37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2:13" ht="11.25" customHeight="1" x14ac:dyDescent="0.3">
      <c r="B189" s="3"/>
      <c r="C189" s="37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2:13" ht="11.25" customHeight="1" x14ac:dyDescent="0.3">
      <c r="B190" s="3"/>
      <c r="C190" s="37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 ht="11.25" customHeight="1" x14ac:dyDescent="0.3">
      <c r="B191" s="3"/>
      <c r="C191" s="37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 ht="11.25" customHeight="1" x14ac:dyDescent="0.3">
      <c r="B192" s="3"/>
      <c r="C192" s="37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 ht="11.25" customHeight="1" x14ac:dyDescent="0.3">
      <c r="B193" s="3"/>
      <c r="C193" s="37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2:13" ht="11.25" customHeight="1" x14ac:dyDescent="0.3">
      <c r="B194" s="3"/>
      <c r="C194" s="37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 ht="11.25" customHeight="1" x14ac:dyDescent="0.3">
      <c r="B195" s="3"/>
      <c r="C195" s="37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 ht="11.25" customHeight="1" x14ac:dyDescent="0.3">
      <c r="B196" s="3"/>
      <c r="C196" s="37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2:13" ht="11.25" customHeight="1" x14ac:dyDescent="0.3">
      <c r="B197" s="3"/>
      <c r="C197" s="37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2:13" ht="11.25" customHeight="1" x14ac:dyDescent="0.3">
      <c r="B198" s="3"/>
      <c r="C198" s="37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 ht="11.25" customHeight="1" x14ac:dyDescent="0.3">
      <c r="B199" s="3"/>
      <c r="C199" s="37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 ht="11.25" customHeight="1" x14ac:dyDescent="0.3">
      <c r="B200" s="3"/>
      <c r="C200" s="37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2:13" ht="11.25" customHeight="1" x14ac:dyDescent="0.3">
      <c r="B201" s="3"/>
      <c r="C201" s="37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2:13" ht="11.25" customHeight="1" x14ac:dyDescent="0.3">
      <c r="B202" s="3"/>
      <c r="C202" s="37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 ht="11.25" customHeight="1" x14ac:dyDescent="0.3">
      <c r="B203" s="3"/>
      <c r="C203" s="37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 ht="11.25" customHeight="1" x14ac:dyDescent="0.3">
      <c r="B204" s="3"/>
      <c r="C204" s="37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2:13" ht="11.25" customHeight="1" x14ac:dyDescent="0.3">
      <c r="B205" s="3"/>
      <c r="C205" s="37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2:13" ht="11.25" customHeight="1" x14ac:dyDescent="0.3">
      <c r="B206" s="3"/>
      <c r="C206" s="37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 ht="11.25" customHeight="1" x14ac:dyDescent="0.3">
      <c r="B207" s="3"/>
      <c r="C207" s="37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 ht="11.25" customHeight="1" x14ac:dyDescent="0.3">
      <c r="B208" s="3"/>
      <c r="C208" s="37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 ht="11.25" customHeight="1" x14ac:dyDescent="0.3">
      <c r="B209" s="3"/>
      <c r="C209" s="37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 ht="11.25" customHeight="1" x14ac:dyDescent="0.3">
      <c r="B210" s="3"/>
      <c r="C210" s="37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 ht="11.25" customHeight="1" x14ac:dyDescent="0.3">
      <c r="B211" s="3"/>
      <c r="C211" s="37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 ht="11.25" customHeight="1" x14ac:dyDescent="0.3">
      <c r="B212" s="3"/>
      <c r="C212" s="37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 ht="11.25" customHeight="1" x14ac:dyDescent="0.3">
      <c r="B213" s="3"/>
      <c r="C213" s="37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 ht="11.25" customHeight="1" x14ac:dyDescent="0.3">
      <c r="B214" s="3"/>
      <c r="C214" s="37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 ht="11.25" customHeight="1" x14ac:dyDescent="0.3">
      <c r="B215" s="3"/>
      <c r="C215" s="37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 ht="11.25" customHeight="1" x14ac:dyDescent="0.3">
      <c r="B216" s="3"/>
      <c r="C216" s="37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2:13" ht="11.25" customHeight="1" x14ac:dyDescent="0.3">
      <c r="B217" s="3"/>
      <c r="C217" s="37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2:13" ht="11.25" customHeight="1" x14ac:dyDescent="0.3">
      <c r="B218" s="3"/>
      <c r="C218" s="37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 ht="11.25" customHeight="1" x14ac:dyDescent="0.3">
      <c r="B219" s="3"/>
      <c r="C219" s="37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 ht="11.25" customHeight="1" x14ac:dyDescent="0.3">
      <c r="B220" s="3"/>
      <c r="C220" s="37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2:13" ht="11.25" customHeight="1" x14ac:dyDescent="0.3">
      <c r="B221" s="3"/>
      <c r="C221" s="37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2:13" ht="11.25" customHeight="1" x14ac:dyDescent="0.3">
      <c r="B222" s="3"/>
      <c r="C222" s="37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 ht="11.25" customHeight="1" x14ac:dyDescent="0.3">
      <c r="B223" s="3"/>
      <c r="C223" s="37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 ht="11.25" customHeight="1" x14ac:dyDescent="0.3">
      <c r="B224" s="3"/>
      <c r="C224" s="37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2:13" ht="11.25" customHeight="1" x14ac:dyDescent="0.3">
      <c r="B225" s="3"/>
      <c r="C225" s="37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2:13" ht="11.25" customHeight="1" x14ac:dyDescent="0.3">
      <c r="B226" s="3"/>
      <c r="C226" s="37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 ht="11.25" customHeight="1" x14ac:dyDescent="0.3">
      <c r="B227" s="3"/>
      <c r="C227" s="37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 ht="11.25" customHeight="1" x14ac:dyDescent="0.3">
      <c r="B228" s="3"/>
      <c r="C228" s="37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2:13" ht="11.25" customHeight="1" x14ac:dyDescent="0.3">
      <c r="B229" s="3"/>
      <c r="C229" s="37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2:13" ht="11.25" customHeight="1" x14ac:dyDescent="0.3">
      <c r="B230" s="3"/>
      <c r="C230" s="37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 ht="11.25" customHeight="1" x14ac:dyDescent="0.3">
      <c r="B231" s="3"/>
      <c r="C231" s="37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 ht="11.25" customHeight="1" x14ac:dyDescent="0.3">
      <c r="B232" s="3"/>
      <c r="C232" s="37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2:13" ht="11.25" customHeight="1" x14ac:dyDescent="0.3">
      <c r="B233" s="3"/>
      <c r="C233" s="37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2:13" ht="11.25" customHeight="1" x14ac:dyDescent="0.3">
      <c r="B234" s="3"/>
      <c r="C234" s="37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 ht="11.25" customHeight="1" x14ac:dyDescent="0.3">
      <c r="B235" s="3"/>
      <c r="C235" s="37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 ht="11.25" customHeight="1" x14ac:dyDescent="0.3">
      <c r="B236" s="3"/>
      <c r="C236" s="37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2:13" ht="11.25" customHeight="1" x14ac:dyDescent="0.3">
      <c r="B237" s="3"/>
      <c r="C237" s="37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2:13" ht="11.25" customHeight="1" x14ac:dyDescent="0.3">
      <c r="B238" s="3"/>
      <c r="C238" s="37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 ht="11.25" customHeight="1" x14ac:dyDescent="0.3">
      <c r="B239" s="3"/>
      <c r="C239" s="37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 ht="11.25" customHeight="1" x14ac:dyDescent="0.3">
      <c r="B240" s="3"/>
      <c r="C240" s="37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2:13" ht="11.25" customHeight="1" x14ac:dyDescent="0.3">
      <c r="B241" s="3"/>
      <c r="C241" s="37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2:13" ht="11.25" customHeight="1" x14ac:dyDescent="0.3">
      <c r="B242" s="3"/>
      <c r="C242" s="37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 ht="11.25" customHeight="1" x14ac:dyDescent="0.3">
      <c r="B243" s="3"/>
      <c r="C243" s="37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 ht="11.25" customHeight="1" x14ac:dyDescent="0.3">
      <c r="B244" s="3"/>
      <c r="C244" s="37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2:13" ht="11.25" customHeight="1" x14ac:dyDescent="0.3">
      <c r="B245" s="3"/>
      <c r="C245" s="37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2:13" ht="11.25" customHeight="1" x14ac:dyDescent="0.3">
      <c r="B246" s="3"/>
      <c r="C246" s="37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 ht="11.25" customHeight="1" x14ac:dyDescent="0.3">
      <c r="B247" s="3"/>
      <c r="C247" s="37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 ht="11.25" customHeight="1" x14ac:dyDescent="0.3">
      <c r="B248" s="3"/>
      <c r="C248" s="37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2:13" ht="11.25" customHeight="1" x14ac:dyDescent="0.3">
      <c r="B249" s="3"/>
      <c r="C249" s="37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2:13" ht="11.25" customHeight="1" x14ac:dyDescent="0.3">
      <c r="B250" s="3"/>
      <c r="C250" s="37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 ht="11.25" customHeight="1" x14ac:dyDescent="0.3">
      <c r="B251" s="3"/>
      <c r="C251" s="37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 ht="11.25" customHeight="1" x14ac:dyDescent="0.3">
      <c r="B252" s="3"/>
      <c r="C252" s="37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2:13" ht="11.25" customHeight="1" x14ac:dyDescent="0.3">
      <c r="B253" s="3"/>
      <c r="C253" s="37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2:13" ht="11.25" customHeight="1" x14ac:dyDescent="0.3">
      <c r="B254" s="3"/>
      <c r="C254" s="37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 ht="11.25" customHeight="1" x14ac:dyDescent="0.3">
      <c r="B255" s="3"/>
      <c r="C255" s="37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 ht="11.25" customHeight="1" x14ac:dyDescent="0.3">
      <c r="B256" s="3"/>
      <c r="C256" s="37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2:13" ht="11.25" customHeight="1" x14ac:dyDescent="0.3">
      <c r="B257" s="3"/>
      <c r="C257" s="37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2:13" ht="11.25" customHeight="1" x14ac:dyDescent="0.3">
      <c r="B258" s="3"/>
      <c r="C258" s="37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 ht="11.25" customHeight="1" x14ac:dyDescent="0.3">
      <c r="B259" s="3"/>
      <c r="C259" s="37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 ht="11.25" customHeight="1" x14ac:dyDescent="0.3">
      <c r="B260" s="3"/>
      <c r="C260" s="37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2:13" ht="11.25" customHeight="1" x14ac:dyDescent="0.3">
      <c r="B261" s="3"/>
      <c r="C261" s="37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2:13" ht="11.25" customHeight="1" x14ac:dyDescent="0.3">
      <c r="B262" s="3"/>
      <c r="C262" s="37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 ht="11.25" customHeight="1" x14ac:dyDescent="0.3">
      <c r="B263" s="3"/>
      <c r="C263" s="37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 ht="11.25" customHeight="1" x14ac:dyDescent="0.3">
      <c r="B264" s="3"/>
      <c r="C264" s="37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2:13" ht="11.25" customHeight="1" x14ac:dyDescent="0.3">
      <c r="B265" s="3"/>
      <c r="C265" s="37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2:13" ht="11.25" customHeight="1" x14ac:dyDescent="0.3">
      <c r="B266" s="3"/>
      <c r="C266" s="37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 ht="11.25" customHeight="1" x14ac:dyDescent="0.3">
      <c r="B267" s="3"/>
      <c r="C267" s="37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 ht="11.25" customHeight="1" x14ac:dyDescent="0.3">
      <c r="B268" s="3"/>
      <c r="C268" s="37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2:13" ht="11.25" customHeight="1" x14ac:dyDescent="0.3">
      <c r="B269" s="3"/>
      <c r="C269" s="37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2:13" ht="11.25" customHeight="1" x14ac:dyDescent="0.3">
      <c r="B270" s="3"/>
      <c r="C270" s="37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 ht="11.25" customHeight="1" x14ac:dyDescent="0.3">
      <c r="B271" s="3"/>
      <c r="C271" s="37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 ht="11.25" customHeight="1" x14ac:dyDescent="0.3">
      <c r="B272" s="3"/>
      <c r="C272" s="37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2:13" ht="11.25" customHeight="1" x14ac:dyDescent="0.3">
      <c r="B273" s="3"/>
      <c r="C273" s="37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2:13" ht="11.25" customHeight="1" x14ac:dyDescent="0.3">
      <c r="B274" s="3"/>
      <c r="C274" s="37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2:13" ht="11.25" customHeight="1" x14ac:dyDescent="0.3">
      <c r="B275" s="3"/>
      <c r="C275" s="37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2:13" ht="11.25" customHeight="1" x14ac:dyDescent="0.3">
      <c r="B276" s="3"/>
      <c r="C276" s="37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2:13" ht="11.25" customHeight="1" x14ac:dyDescent="0.3">
      <c r="B277" s="3"/>
      <c r="C277" s="37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2:13" ht="11.25" customHeight="1" x14ac:dyDescent="0.3">
      <c r="B278" s="3"/>
      <c r="C278" s="37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2:13" ht="11.25" customHeight="1" x14ac:dyDescent="0.3">
      <c r="B279" s="3"/>
      <c r="C279" s="37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2:13" ht="11.25" customHeight="1" x14ac:dyDescent="0.3">
      <c r="B280" s="3"/>
      <c r="C280" s="37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2:13" ht="11.25" customHeight="1" x14ac:dyDescent="0.3">
      <c r="B281" s="3"/>
      <c r="C281" s="37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2:13" ht="11.25" customHeight="1" x14ac:dyDescent="0.3">
      <c r="B282" s="3"/>
      <c r="C282" s="37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13" ht="11.25" customHeight="1" x14ac:dyDescent="0.3">
      <c r="B283" s="3"/>
      <c r="C283" s="37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13" ht="11.25" customHeight="1" x14ac:dyDescent="0.3">
      <c r="B284" s="3"/>
      <c r="C284" s="37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2:13" ht="11.25" customHeight="1" x14ac:dyDescent="0.3">
      <c r="B285" s="3"/>
      <c r="C285" s="37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2:13" ht="11.25" customHeight="1" x14ac:dyDescent="0.3">
      <c r="B286" s="3"/>
      <c r="C286" s="37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13" ht="11.25" customHeight="1" x14ac:dyDescent="0.3">
      <c r="B287" s="3"/>
      <c r="C287" s="37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13" ht="11.25" customHeight="1" x14ac:dyDescent="0.3">
      <c r="B288" s="3"/>
      <c r="C288" s="37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2:13" ht="11.25" customHeight="1" x14ac:dyDescent="0.3">
      <c r="B289" s="3"/>
      <c r="C289" s="37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2:13" ht="11.25" customHeight="1" x14ac:dyDescent="0.3">
      <c r="B290" s="3"/>
      <c r="C290" s="37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ht="11.25" customHeight="1" x14ac:dyDescent="0.3">
      <c r="B291" s="3"/>
      <c r="C291" s="37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ht="11.25" customHeight="1" x14ac:dyDescent="0.3">
      <c r="B292" s="3"/>
      <c r="C292" s="37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2:13" ht="11.25" customHeight="1" x14ac:dyDescent="0.3">
      <c r="B293" s="3"/>
      <c r="C293" s="37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2:13" ht="11.25" customHeight="1" x14ac:dyDescent="0.3">
      <c r="B294" s="3"/>
      <c r="C294" s="37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ht="11.25" customHeight="1" x14ac:dyDescent="0.3">
      <c r="B295" s="3"/>
      <c r="C295" s="37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ht="11.25" customHeight="1" x14ac:dyDescent="0.3">
      <c r="B296" s="3"/>
      <c r="C296" s="37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2:13" ht="11.25" customHeight="1" x14ac:dyDescent="0.3">
      <c r="B297" s="3"/>
      <c r="C297" s="37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2:13" ht="11.25" customHeight="1" x14ac:dyDescent="0.3">
      <c r="B298" s="3"/>
      <c r="C298" s="37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ht="11.25" customHeight="1" x14ac:dyDescent="0.3">
      <c r="B299" s="3"/>
      <c r="C299" s="37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ht="11.25" customHeight="1" x14ac:dyDescent="0.3">
      <c r="B300" s="3"/>
      <c r="C300" s="37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2:13" ht="11.25" customHeight="1" x14ac:dyDescent="0.3">
      <c r="B301" s="3"/>
      <c r="C301" s="37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2:13" ht="11.25" customHeight="1" x14ac:dyDescent="0.3">
      <c r="B302" s="3"/>
      <c r="C302" s="37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ht="11.25" customHeight="1" x14ac:dyDescent="0.3">
      <c r="B303" s="3"/>
      <c r="C303" s="37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ht="11.25" customHeight="1" x14ac:dyDescent="0.3">
      <c r="B304" s="3"/>
      <c r="C304" s="37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2:13" ht="11.25" customHeight="1" x14ac:dyDescent="0.3">
      <c r="B305" s="3"/>
      <c r="C305" s="37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2:13" ht="11.25" customHeight="1" x14ac:dyDescent="0.3">
      <c r="B306" s="3"/>
      <c r="C306" s="37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ht="11.25" customHeight="1" x14ac:dyDescent="0.3">
      <c r="B307" s="3"/>
      <c r="C307" s="37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ht="11.25" customHeight="1" x14ac:dyDescent="0.3">
      <c r="B308" s="3"/>
      <c r="C308" s="37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2:13" ht="11.25" customHeight="1" x14ac:dyDescent="0.3">
      <c r="B309" s="3"/>
      <c r="C309" s="37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2:13" ht="11.25" customHeight="1" x14ac:dyDescent="0.3">
      <c r="B310" s="3"/>
      <c r="C310" s="37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ht="11.25" customHeight="1" x14ac:dyDescent="0.3">
      <c r="B311" s="3"/>
      <c r="C311" s="37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ht="11.25" customHeight="1" x14ac:dyDescent="0.3">
      <c r="B312" s="3"/>
      <c r="C312" s="37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2:13" ht="11.25" customHeight="1" x14ac:dyDescent="0.3">
      <c r="B313" s="3"/>
      <c r="C313" s="37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2:13" ht="11.25" customHeight="1" x14ac:dyDescent="0.3">
      <c r="B314" s="3"/>
      <c r="C314" s="37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ht="11.25" customHeight="1" x14ac:dyDescent="0.3">
      <c r="B315" s="3"/>
      <c r="C315" s="37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ht="11.25" customHeight="1" x14ac:dyDescent="0.3">
      <c r="B316" s="3"/>
      <c r="C316" s="37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2:13" ht="11.25" customHeight="1" x14ac:dyDescent="0.3">
      <c r="B317" s="3"/>
      <c r="C317" s="37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2:13" ht="11.25" customHeight="1" x14ac:dyDescent="0.3">
      <c r="B318" s="3"/>
      <c r="C318" s="37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ht="11.25" customHeight="1" x14ac:dyDescent="0.3">
      <c r="B319" s="3"/>
      <c r="C319" s="37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ht="11.25" customHeight="1" x14ac:dyDescent="0.3">
      <c r="B320" s="3"/>
      <c r="C320" s="37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2:13" ht="11.25" customHeight="1" x14ac:dyDescent="0.3">
      <c r="B321" s="3"/>
      <c r="C321" s="37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2:13" ht="11.25" customHeight="1" x14ac:dyDescent="0.3">
      <c r="B322" s="3"/>
      <c r="C322" s="37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ht="11.25" customHeight="1" x14ac:dyDescent="0.3">
      <c r="B323" s="3"/>
      <c r="C323" s="37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ht="11.25" customHeight="1" x14ac:dyDescent="0.3">
      <c r="B324" s="3"/>
      <c r="C324" s="37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2:13" ht="11.25" customHeight="1" x14ac:dyDescent="0.3">
      <c r="B325" s="3"/>
      <c r="C325" s="37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2:13" ht="11.25" customHeight="1" x14ac:dyDescent="0.3">
      <c r="B326" s="3"/>
      <c r="C326" s="37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ht="11.25" customHeight="1" x14ac:dyDescent="0.3">
      <c r="B327" s="3"/>
      <c r="C327" s="37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ht="11.25" customHeight="1" x14ac:dyDescent="0.3">
      <c r="B328" s="3"/>
      <c r="C328" s="37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2:13" ht="11.25" customHeight="1" x14ac:dyDescent="0.3">
      <c r="B329" s="3"/>
      <c r="C329" s="37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2:13" ht="11.25" customHeight="1" x14ac:dyDescent="0.3">
      <c r="B330" s="3"/>
      <c r="C330" s="37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ht="11.25" customHeight="1" x14ac:dyDescent="0.3">
      <c r="B331" s="3"/>
      <c r="C331" s="37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ht="11.25" customHeight="1" x14ac:dyDescent="0.3">
      <c r="B332" s="3"/>
      <c r="C332" s="37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2:13" ht="11.25" customHeight="1" x14ac:dyDescent="0.3">
      <c r="B333" s="3"/>
      <c r="C333" s="37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2:13" ht="11.25" customHeight="1" x14ac:dyDescent="0.3">
      <c r="B334" s="3"/>
      <c r="C334" s="37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ht="11.25" customHeight="1" x14ac:dyDescent="0.3">
      <c r="B335" s="3"/>
      <c r="C335" s="37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ht="11.25" customHeight="1" x14ac:dyDescent="0.3">
      <c r="B336" s="3"/>
      <c r="C336" s="37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2:13" ht="11.25" customHeight="1" x14ac:dyDescent="0.3">
      <c r="B337" s="3"/>
      <c r="C337" s="37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2:13" ht="11.25" customHeight="1" x14ac:dyDescent="0.3">
      <c r="B338" s="3"/>
      <c r="C338" s="37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ht="11.25" customHeight="1" x14ac:dyDescent="0.3">
      <c r="B339" s="3"/>
      <c r="C339" s="37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ht="11.25" customHeight="1" x14ac:dyDescent="0.3">
      <c r="B340" s="3"/>
      <c r="C340" s="37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2:13" ht="11.25" customHeight="1" x14ac:dyDescent="0.3">
      <c r="B341" s="3"/>
      <c r="C341" s="37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2:13" ht="11.25" customHeight="1" x14ac:dyDescent="0.3">
      <c r="B342" s="3"/>
      <c r="C342" s="37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ht="11.25" customHeight="1" x14ac:dyDescent="0.3">
      <c r="B343" s="3"/>
      <c r="C343" s="37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ht="11.25" customHeight="1" x14ac:dyDescent="0.3">
      <c r="B344" s="3"/>
      <c r="C344" s="37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2:13" ht="11.25" customHeight="1" x14ac:dyDescent="0.3">
      <c r="B345" s="3"/>
      <c r="C345" s="37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2:13" ht="11.25" customHeight="1" x14ac:dyDescent="0.3">
      <c r="B346" s="3"/>
      <c r="C346" s="37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ht="11.25" customHeight="1" x14ac:dyDescent="0.3">
      <c r="B347" s="3"/>
      <c r="C347" s="37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ht="11.25" customHeight="1" x14ac:dyDescent="0.3">
      <c r="B348" s="3"/>
      <c r="C348" s="37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2:13" ht="11.25" customHeight="1" x14ac:dyDescent="0.3">
      <c r="B349" s="3"/>
      <c r="C349" s="37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2:13" ht="11.25" customHeight="1" x14ac:dyDescent="0.3">
      <c r="B350" s="3"/>
      <c r="C350" s="37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ht="11.25" customHeight="1" x14ac:dyDescent="0.3">
      <c r="B351" s="3"/>
      <c r="C351" s="37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ht="11.25" customHeight="1" x14ac:dyDescent="0.3">
      <c r="B352" s="3"/>
      <c r="C352" s="37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2:13" ht="11.25" customHeight="1" x14ac:dyDescent="0.3">
      <c r="B353" s="3"/>
      <c r="C353" s="37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2:13" ht="11.25" customHeight="1" x14ac:dyDescent="0.3">
      <c r="B354" s="3"/>
      <c r="C354" s="37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ht="11.25" customHeight="1" x14ac:dyDescent="0.3">
      <c r="B355" s="3"/>
      <c r="C355" s="37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ht="11.25" customHeight="1" x14ac:dyDescent="0.3">
      <c r="B356" s="3"/>
      <c r="C356" s="37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2:13" ht="11.25" customHeight="1" x14ac:dyDescent="0.3">
      <c r="B357" s="3"/>
      <c r="C357" s="37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2:13" ht="11.25" customHeight="1" x14ac:dyDescent="0.3">
      <c r="B358" s="3"/>
      <c r="C358" s="37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ht="11.25" customHeight="1" x14ac:dyDescent="0.3">
      <c r="B359" s="3"/>
      <c r="C359" s="37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ht="11.25" customHeight="1" x14ac:dyDescent="0.3">
      <c r="B360" s="3"/>
      <c r="C360" s="37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2:13" ht="11.25" customHeight="1" x14ac:dyDescent="0.3">
      <c r="B361" s="3"/>
      <c r="C361" s="37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2:13" ht="11.25" customHeight="1" x14ac:dyDescent="0.3">
      <c r="B362" s="3"/>
      <c r="C362" s="37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ht="11.25" customHeight="1" x14ac:dyDescent="0.3">
      <c r="B363" s="3"/>
      <c r="C363" s="37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ht="11.25" customHeight="1" x14ac:dyDescent="0.3">
      <c r="B364" s="3"/>
      <c r="C364" s="37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2:13" ht="11.25" customHeight="1" x14ac:dyDescent="0.3">
      <c r="B365" s="3"/>
      <c r="C365" s="37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2:13" ht="11.25" customHeight="1" x14ac:dyDescent="0.3">
      <c r="B366" s="3"/>
      <c r="C366" s="37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2:13" ht="11.25" customHeight="1" x14ac:dyDescent="0.3">
      <c r="B367" s="3"/>
      <c r="C367" s="37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2:13" ht="11.25" customHeight="1" x14ac:dyDescent="0.3">
      <c r="B368" s="3"/>
      <c r="C368" s="37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2:13" ht="11.25" customHeight="1" x14ac:dyDescent="0.3">
      <c r="B369" s="3"/>
      <c r="C369" s="37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2:13" ht="11.25" customHeight="1" x14ac:dyDescent="0.3">
      <c r="B370" s="3"/>
      <c r="C370" s="37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2:13" ht="11.25" customHeight="1" x14ac:dyDescent="0.3">
      <c r="B371" s="3"/>
      <c r="C371" s="37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2:13" ht="11.25" customHeight="1" x14ac:dyDescent="0.3">
      <c r="B372" s="3"/>
      <c r="C372" s="37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2:13" ht="11.25" customHeight="1" x14ac:dyDescent="0.3">
      <c r="B373" s="3"/>
      <c r="C373" s="37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2:13" ht="11.25" customHeight="1" x14ac:dyDescent="0.3">
      <c r="B374" s="3"/>
      <c r="C374" s="37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ht="11.25" customHeight="1" x14ac:dyDescent="0.3">
      <c r="B375" s="3"/>
      <c r="C375" s="37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2:13" ht="11.25" customHeight="1" x14ac:dyDescent="0.3">
      <c r="B376" s="3"/>
      <c r="C376" s="37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2:13" ht="11.25" customHeight="1" x14ac:dyDescent="0.3">
      <c r="B377" s="3"/>
      <c r="C377" s="37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2:13" ht="11.25" customHeight="1" x14ac:dyDescent="0.3">
      <c r="B378" s="3"/>
      <c r="C378" s="37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2:13" ht="11.25" customHeight="1" x14ac:dyDescent="0.3">
      <c r="B379" s="3"/>
      <c r="C379" s="37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2:13" ht="11.25" customHeight="1" x14ac:dyDescent="0.3">
      <c r="B380" s="3"/>
      <c r="C380" s="37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2:13" ht="11.25" customHeight="1" x14ac:dyDescent="0.3">
      <c r="B381" s="3"/>
      <c r="C381" s="37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2:13" ht="11.25" customHeight="1" x14ac:dyDescent="0.3">
      <c r="B382" s="3"/>
      <c r="C382" s="37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2:13" ht="11.25" customHeight="1" x14ac:dyDescent="0.3">
      <c r="B383" s="3"/>
      <c r="C383" s="37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2:13" ht="11.25" customHeight="1" x14ac:dyDescent="0.3">
      <c r="B384" s="3"/>
      <c r="C384" s="37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2:13" ht="11.25" customHeight="1" x14ac:dyDescent="0.3">
      <c r="B385" s="3"/>
      <c r="C385" s="37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2:13" ht="11.25" customHeight="1" x14ac:dyDescent="0.3">
      <c r="B386" s="3"/>
      <c r="C386" s="37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2:13" ht="11.25" customHeight="1" x14ac:dyDescent="0.3">
      <c r="B387" s="3"/>
      <c r="C387" s="37"/>
      <c r="D387" s="3"/>
      <c r="E387" s="3"/>
      <c r="F387" s="3"/>
      <c r="G387" s="3"/>
      <c r="H387" s="3"/>
      <c r="I387" s="3"/>
      <c r="J387" s="3"/>
      <c r="K387" s="3"/>
      <c r="L387" s="3"/>
      <c r="M38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21"/>
  <sheetViews>
    <sheetView workbookViewId="0">
      <selection activeCell="E2" sqref="A2:XFD2"/>
    </sheetView>
  </sheetViews>
  <sheetFormatPr defaultRowHeight="14.4" x14ac:dyDescent="0.3"/>
  <cols>
    <col min="2" max="2" width="10.109375" customWidth="1"/>
    <col min="3" max="3" width="19.33203125" bestFit="1" customWidth="1"/>
    <col min="5" max="5" width="9.109375" customWidth="1"/>
    <col min="6" max="6" width="4.109375" customWidth="1"/>
    <col min="7" max="7" width="9.109375" customWidth="1"/>
    <col min="8" max="8" width="23.88671875" bestFit="1" customWidth="1"/>
    <col min="9" max="9" width="16.44140625" bestFit="1" customWidth="1"/>
    <col min="10" max="10" width="14.109375" bestFit="1" customWidth="1"/>
    <col min="11" max="11" width="19.88671875" bestFit="1" customWidth="1"/>
    <col min="12" max="12" width="19.33203125" bestFit="1" customWidth="1"/>
    <col min="13" max="13" width="9.109375" customWidth="1"/>
    <col min="14" max="14" width="20.44140625" bestFit="1" customWidth="1"/>
  </cols>
  <sheetData>
    <row r="1" spans="1:19" x14ac:dyDescent="0.3">
      <c r="A1" s="103" t="s">
        <v>13</v>
      </c>
      <c r="B1" s="103"/>
      <c r="C1" s="103"/>
      <c r="D1" s="103"/>
    </row>
    <row r="2" spans="1:19" x14ac:dyDescent="0.3">
      <c r="A2" s="104"/>
      <c r="B2" s="104"/>
      <c r="C2" s="104"/>
      <c r="D2" s="104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4" spans="1:19" x14ac:dyDescent="0.3">
      <c r="B4" s="56" t="s">
        <v>15</v>
      </c>
      <c r="C4" s="74" t="s">
        <v>16</v>
      </c>
      <c r="E4" s="61" t="s">
        <v>25</v>
      </c>
    </row>
    <row r="5" spans="1:19" x14ac:dyDescent="0.3">
      <c r="B5" s="58">
        <v>2022</v>
      </c>
      <c r="C5" s="78">
        <v>530.5</v>
      </c>
      <c r="E5" s="64" t="s">
        <v>22</v>
      </c>
    </row>
    <row r="6" spans="1:19" x14ac:dyDescent="0.3">
      <c r="B6" s="58">
        <v>2023</v>
      </c>
      <c r="C6" s="60">
        <v>1042.75</v>
      </c>
      <c r="F6" s="1"/>
    </row>
    <row r="7" spans="1:19" x14ac:dyDescent="0.3">
      <c r="B7" s="58">
        <v>2024</v>
      </c>
      <c r="C7" s="60">
        <v>1047.5462499999999</v>
      </c>
      <c r="F7" s="68" t="s">
        <v>30</v>
      </c>
      <c r="G7" s="1"/>
    </row>
    <row r="8" spans="1:19" x14ac:dyDescent="0.3">
      <c r="B8" s="58">
        <v>2025</v>
      </c>
      <c r="C8" s="60">
        <v>1368.3703687499999</v>
      </c>
      <c r="G8" s="1"/>
    </row>
    <row r="9" spans="1:19" ht="16.2" x14ac:dyDescent="0.3">
      <c r="B9" s="58">
        <v>2026</v>
      </c>
      <c r="C9" s="60">
        <v>1389.2233316562499</v>
      </c>
      <c r="G9" s="66"/>
      <c r="H9" s="57" t="s">
        <v>27</v>
      </c>
      <c r="I9" s="57" t="s">
        <v>26</v>
      </c>
      <c r="J9" s="57" t="s">
        <v>24</v>
      </c>
      <c r="K9" s="57" t="s">
        <v>32</v>
      </c>
      <c r="L9" s="74" t="s">
        <v>16</v>
      </c>
      <c r="M9" s="65"/>
      <c r="N9" s="75" t="s">
        <v>28</v>
      </c>
      <c r="O9" s="76">
        <v>651.5</v>
      </c>
    </row>
    <row r="10" spans="1:19" x14ac:dyDescent="0.3">
      <c r="B10" s="58">
        <v>2027</v>
      </c>
      <c r="C10" s="60">
        <v>1427.1061482642185</v>
      </c>
      <c r="G10" s="73">
        <v>2022</v>
      </c>
      <c r="H10" s="69">
        <v>1889</v>
      </c>
      <c r="I10" s="70">
        <v>650</v>
      </c>
      <c r="J10" s="70">
        <f>I10-O9</f>
        <v>-1.5</v>
      </c>
      <c r="K10" s="69">
        <v>1357</v>
      </c>
      <c r="L10" s="72">
        <f t="shared" ref="L10:L19" si="0">H10+J10-K10</f>
        <v>530.5</v>
      </c>
      <c r="N10" s="67" t="s">
        <v>29</v>
      </c>
      <c r="O10" s="77">
        <v>3.5000000000000003E-2</v>
      </c>
    </row>
    <row r="11" spans="1:19" x14ac:dyDescent="0.3">
      <c r="B11" s="58">
        <v>2028</v>
      </c>
      <c r="C11" s="60">
        <v>1806.0198634534663</v>
      </c>
      <c r="G11" s="73">
        <v>2023</v>
      </c>
      <c r="H11" s="71">
        <v>1020</v>
      </c>
      <c r="I11" s="70">
        <f t="shared" ref="I11:I19" si="1">(1+$O$10)*I10</f>
        <v>672.75</v>
      </c>
      <c r="J11" s="70">
        <f t="shared" ref="J11:J19" si="2">I11-I10</f>
        <v>22.75</v>
      </c>
      <c r="K11" s="69"/>
      <c r="L11" s="72">
        <f t="shared" si="0"/>
        <v>1042.75</v>
      </c>
    </row>
    <row r="12" spans="1:19" x14ac:dyDescent="0.3">
      <c r="B12" s="58">
        <v>2029</v>
      </c>
      <c r="C12" s="60">
        <v>1682.9655586743377</v>
      </c>
      <c r="G12" s="73">
        <v>2024</v>
      </c>
      <c r="H12" s="71">
        <v>1024</v>
      </c>
      <c r="I12" s="70">
        <f t="shared" si="1"/>
        <v>696.29624999999999</v>
      </c>
      <c r="J12" s="70">
        <f t="shared" si="2"/>
        <v>23.546249999999986</v>
      </c>
      <c r="K12" s="69"/>
      <c r="L12" s="72">
        <f t="shared" si="0"/>
        <v>1047.5462499999999</v>
      </c>
    </row>
    <row r="13" spans="1:19" x14ac:dyDescent="0.3">
      <c r="B13" s="58">
        <v>2030</v>
      </c>
      <c r="C13" s="60">
        <v>2076.9443532279392</v>
      </c>
      <c r="G13" s="73">
        <v>2025</v>
      </c>
      <c r="H13" s="69">
        <v>1344</v>
      </c>
      <c r="I13" s="70">
        <f t="shared" si="1"/>
        <v>720.66661874999988</v>
      </c>
      <c r="J13" s="70">
        <f t="shared" si="2"/>
        <v>24.370368749999898</v>
      </c>
      <c r="K13" s="69"/>
      <c r="L13" s="72">
        <f t="shared" si="0"/>
        <v>1368.3703687499999</v>
      </c>
    </row>
    <row r="14" spans="1:19" x14ac:dyDescent="0.3">
      <c r="B14" s="58">
        <v>2031</v>
      </c>
      <c r="C14" s="60">
        <v>2170.9574055909175</v>
      </c>
      <c r="G14" s="73">
        <v>2026</v>
      </c>
      <c r="H14" s="69">
        <v>1364</v>
      </c>
      <c r="I14" s="70">
        <f t="shared" si="1"/>
        <v>745.8899504062498</v>
      </c>
      <c r="J14" s="70">
        <f t="shared" si="2"/>
        <v>25.223331656249911</v>
      </c>
      <c r="K14" s="69"/>
      <c r="L14" s="72">
        <f t="shared" si="0"/>
        <v>1389.2233316562499</v>
      </c>
    </row>
    <row r="15" spans="1:19" x14ac:dyDescent="0.3">
      <c r="G15" s="73">
        <v>2027</v>
      </c>
      <c r="H15" s="69">
        <v>1401</v>
      </c>
      <c r="I15" s="70">
        <f t="shared" si="1"/>
        <v>771.99609867046843</v>
      </c>
      <c r="J15" s="70">
        <f t="shared" si="2"/>
        <v>26.106148264218632</v>
      </c>
      <c r="K15" s="69"/>
      <c r="L15" s="72">
        <f t="shared" si="0"/>
        <v>1427.1061482642185</v>
      </c>
    </row>
    <row r="16" spans="1:19" x14ac:dyDescent="0.3">
      <c r="G16" s="73">
        <v>2028</v>
      </c>
      <c r="H16" s="69">
        <v>1779</v>
      </c>
      <c r="I16" s="70">
        <f t="shared" si="1"/>
        <v>799.01596212393474</v>
      </c>
      <c r="J16" s="70">
        <f t="shared" si="2"/>
        <v>27.019863453466314</v>
      </c>
      <c r="K16" s="69"/>
      <c r="L16" s="72">
        <f t="shared" si="0"/>
        <v>1806.0198634534663</v>
      </c>
    </row>
    <row r="17" spans="6:18" x14ac:dyDescent="0.3">
      <c r="G17" s="73">
        <v>2029</v>
      </c>
      <c r="H17" s="69">
        <v>1655</v>
      </c>
      <c r="I17" s="70">
        <f t="shared" si="1"/>
        <v>826.98152079827241</v>
      </c>
      <c r="J17" s="70">
        <f t="shared" si="2"/>
        <v>27.965558674337672</v>
      </c>
      <c r="K17" s="69"/>
      <c r="L17" s="72">
        <f t="shared" si="0"/>
        <v>1682.9655586743377</v>
      </c>
    </row>
    <row r="18" spans="6:18" x14ac:dyDescent="0.3">
      <c r="G18" s="73">
        <v>2030</v>
      </c>
      <c r="H18" s="69">
        <v>2048</v>
      </c>
      <c r="I18" s="70">
        <f t="shared" si="1"/>
        <v>855.92587402621189</v>
      </c>
      <c r="J18" s="70">
        <f t="shared" si="2"/>
        <v>28.944353227939473</v>
      </c>
      <c r="K18" s="69"/>
      <c r="L18" s="72">
        <f t="shared" si="0"/>
        <v>2076.9443532279392</v>
      </c>
    </row>
    <row r="19" spans="6:18" x14ac:dyDescent="0.3">
      <c r="G19" s="73">
        <v>2031</v>
      </c>
      <c r="H19" s="69">
        <v>2141</v>
      </c>
      <c r="I19" s="70">
        <f t="shared" si="1"/>
        <v>885.88327961712923</v>
      </c>
      <c r="J19" s="70">
        <f t="shared" si="2"/>
        <v>29.957405590917347</v>
      </c>
      <c r="K19" s="69"/>
      <c r="L19" s="72">
        <f t="shared" si="0"/>
        <v>2170.9574055909175</v>
      </c>
    </row>
    <row r="20" spans="6:18" x14ac:dyDescent="0.3">
      <c r="F20" s="71"/>
    </row>
    <row r="21" spans="6:18" x14ac:dyDescent="0.3">
      <c r="G21" s="105" t="s">
        <v>31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</row>
  </sheetData>
  <mergeCells count="2">
    <mergeCell ref="A1:D2"/>
    <mergeCell ref="G21:R2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E385-7784-48E3-BB8B-049F70B98738}">
  <sheetPr codeName="Sheet4"/>
  <dimension ref="A1:E121"/>
  <sheetViews>
    <sheetView workbookViewId="0">
      <selection activeCell="E2" sqref="A2:XFD2"/>
    </sheetView>
  </sheetViews>
  <sheetFormatPr defaultRowHeight="14.4" x14ac:dyDescent="0.3"/>
  <cols>
    <col min="2" max="2" width="12.5546875" customWidth="1"/>
    <col min="3" max="3" width="19.33203125" bestFit="1" customWidth="1"/>
  </cols>
  <sheetData>
    <row r="1" spans="1:5" x14ac:dyDescent="0.3">
      <c r="A1" s="103" t="s">
        <v>17</v>
      </c>
      <c r="B1" s="103"/>
      <c r="C1" s="103"/>
      <c r="D1" s="103"/>
    </row>
    <row r="2" spans="1:5" x14ac:dyDescent="0.3">
      <c r="A2" s="104"/>
      <c r="B2" s="104"/>
      <c r="C2" s="104"/>
      <c r="D2" s="104"/>
    </row>
    <row r="3" spans="1:5" x14ac:dyDescent="0.3">
      <c r="A3" s="1"/>
      <c r="B3" s="1"/>
      <c r="C3" s="1"/>
      <c r="D3" s="1"/>
    </row>
    <row r="4" spans="1:5" x14ac:dyDescent="0.3">
      <c r="A4" s="1"/>
      <c r="B4" s="56" t="s">
        <v>14</v>
      </c>
      <c r="C4" s="57" t="s">
        <v>18</v>
      </c>
      <c r="D4" s="1"/>
      <c r="E4" s="61" t="s">
        <v>23</v>
      </c>
    </row>
    <row r="5" spans="1:5" x14ac:dyDescent="0.3">
      <c r="A5" s="1"/>
      <c r="B5" s="59">
        <v>44666</v>
      </c>
      <c r="C5" s="60">
        <v>0</v>
      </c>
      <c r="D5" s="1"/>
    </row>
    <row r="6" spans="1:5" x14ac:dyDescent="0.3">
      <c r="A6" s="1"/>
      <c r="B6" s="59">
        <v>44696</v>
      </c>
      <c r="C6" s="60">
        <v>0</v>
      </c>
      <c r="D6" s="1"/>
    </row>
    <row r="7" spans="1:5" x14ac:dyDescent="0.3">
      <c r="A7" s="1"/>
      <c r="B7" s="59">
        <v>44727</v>
      </c>
      <c r="C7" s="60">
        <v>0</v>
      </c>
      <c r="D7" s="1"/>
    </row>
    <row r="8" spans="1:5" x14ac:dyDescent="0.3">
      <c r="A8" s="1"/>
      <c r="B8" s="59">
        <v>44757</v>
      </c>
      <c r="C8" s="60">
        <v>0</v>
      </c>
      <c r="D8" s="1"/>
    </row>
    <row r="9" spans="1:5" x14ac:dyDescent="0.3">
      <c r="A9" s="1"/>
      <c r="B9" s="59">
        <v>44788</v>
      </c>
      <c r="C9" s="60">
        <v>0</v>
      </c>
      <c r="D9" s="1"/>
    </row>
    <row r="10" spans="1:5" x14ac:dyDescent="0.3">
      <c r="A10" s="1"/>
      <c r="B10" s="59">
        <v>44819</v>
      </c>
      <c r="C10" s="60">
        <v>0</v>
      </c>
      <c r="D10" s="1"/>
    </row>
    <row r="11" spans="1:5" x14ac:dyDescent="0.3">
      <c r="A11" s="1"/>
      <c r="B11" s="59">
        <v>44849</v>
      </c>
      <c r="C11" s="60">
        <v>0</v>
      </c>
      <c r="D11" s="1"/>
    </row>
    <row r="12" spans="1:5" x14ac:dyDescent="0.3">
      <c r="B12" s="59">
        <v>44880</v>
      </c>
      <c r="C12" s="60">
        <v>0</v>
      </c>
    </row>
    <row r="13" spans="1:5" x14ac:dyDescent="0.3">
      <c r="B13" s="59">
        <v>44910</v>
      </c>
      <c r="C13" s="60">
        <v>0</v>
      </c>
    </row>
    <row r="14" spans="1:5" x14ac:dyDescent="0.3">
      <c r="B14" s="59">
        <v>44941</v>
      </c>
      <c r="C14" s="60">
        <v>0</v>
      </c>
    </row>
    <row r="15" spans="1:5" x14ac:dyDescent="0.3">
      <c r="B15" s="59">
        <v>44972</v>
      </c>
      <c r="C15" s="60">
        <v>0</v>
      </c>
    </row>
    <row r="16" spans="1:5" x14ac:dyDescent="0.3">
      <c r="B16" s="59">
        <v>45000</v>
      </c>
      <c r="C16" s="60">
        <v>0</v>
      </c>
    </row>
    <row r="17" spans="2:3" x14ac:dyDescent="0.3">
      <c r="B17" s="59">
        <v>45031</v>
      </c>
      <c r="C17" s="60">
        <v>0</v>
      </c>
    </row>
    <row r="18" spans="2:3" x14ac:dyDescent="0.3">
      <c r="B18" s="59">
        <v>45061</v>
      </c>
      <c r="C18" s="60">
        <v>0</v>
      </c>
    </row>
    <row r="19" spans="2:3" x14ac:dyDescent="0.3">
      <c r="B19" s="59">
        <v>45092</v>
      </c>
      <c r="C19" s="60">
        <v>0</v>
      </c>
    </row>
    <row r="20" spans="2:3" x14ac:dyDescent="0.3">
      <c r="B20" s="59">
        <v>45122</v>
      </c>
      <c r="C20" s="60">
        <v>0</v>
      </c>
    </row>
    <row r="21" spans="2:3" x14ac:dyDescent="0.3">
      <c r="B21" s="59">
        <v>45153</v>
      </c>
      <c r="C21" s="60">
        <v>0</v>
      </c>
    </row>
    <row r="22" spans="2:3" x14ac:dyDescent="0.3">
      <c r="B22" s="59">
        <v>45184</v>
      </c>
      <c r="C22" s="60">
        <v>0</v>
      </c>
    </row>
    <row r="23" spans="2:3" x14ac:dyDescent="0.3">
      <c r="B23" s="59">
        <v>45214</v>
      </c>
      <c r="C23" s="60">
        <v>0</v>
      </c>
    </row>
    <row r="24" spans="2:3" x14ac:dyDescent="0.3">
      <c r="B24" s="59">
        <v>45245</v>
      </c>
      <c r="C24" s="60">
        <v>0</v>
      </c>
    </row>
    <row r="25" spans="2:3" x14ac:dyDescent="0.3">
      <c r="B25" s="59">
        <v>45275</v>
      </c>
      <c r="C25" s="60">
        <v>0</v>
      </c>
    </row>
    <row r="26" spans="2:3" x14ac:dyDescent="0.3">
      <c r="B26" s="59">
        <v>45306</v>
      </c>
      <c r="C26" s="60">
        <v>0</v>
      </c>
    </row>
    <row r="27" spans="2:3" x14ac:dyDescent="0.3">
      <c r="B27" s="59">
        <v>45337</v>
      </c>
      <c r="C27" s="60">
        <v>0</v>
      </c>
    </row>
    <row r="28" spans="2:3" x14ac:dyDescent="0.3">
      <c r="B28" s="59">
        <v>45366</v>
      </c>
      <c r="C28" s="60">
        <v>0</v>
      </c>
    </row>
    <row r="29" spans="2:3" x14ac:dyDescent="0.3">
      <c r="B29" s="59">
        <v>45397</v>
      </c>
      <c r="C29" s="60">
        <v>0</v>
      </c>
    </row>
    <row r="30" spans="2:3" x14ac:dyDescent="0.3">
      <c r="B30" s="59">
        <v>45427</v>
      </c>
      <c r="C30" s="60">
        <v>0</v>
      </c>
    </row>
    <row r="31" spans="2:3" x14ac:dyDescent="0.3">
      <c r="B31" s="59">
        <v>45458</v>
      </c>
      <c r="C31" s="60">
        <v>0</v>
      </c>
    </row>
    <row r="32" spans="2:3" x14ac:dyDescent="0.3">
      <c r="B32" s="59">
        <v>45488</v>
      </c>
      <c r="C32" s="60">
        <v>0</v>
      </c>
    </row>
    <row r="33" spans="2:3" x14ac:dyDescent="0.3">
      <c r="B33" s="59">
        <v>45519</v>
      </c>
      <c r="C33" s="60">
        <v>0</v>
      </c>
    </row>
    <row r="34" spans="2:3" x14ac:dyDescent="0.3">
      <c r="B34" s="59">
        <v>45550</v>
      </c>
      <c r="C34" s="60">
        <v>0</v>
      </c>
    </row>
    <row r="35" spans="2:3" x14ac:dyDescent="0.3">
      <c r="B35" s="59">
        <v>45580</v>
      </c>
      <c r="C35" s="60">
        <v>0</v>
      </c>
    </row>
    <row r="36" spans="2:3" x14ac:dyDescent="0.3">
      <c r="B36" s="59">
        <v>45611</v>
      </c>
      <c r="C36" s="60">
        <v>0</v>
      </c>
    </row>
    <row r="37" spans="2:3" x14ac:dyDescent="0.3">
      <c r="B37" s="59">
        <v>45641</v>
      </c>
      <c r="C37" s="60">
        <v>0</v>
      </c>
    </row>
    <row r="38" spans="2:3" x14ac:dyDescent="0.3">
      <c r="B38" s="59">
        <v>45672</v>
      </c>
      <c r="C38" s="60">
        <v>0</v>
      </c>
    </row>
    <row r="39" spans="2:3" x14ac:dyDescent="0.3">
      <c r="B39" s="59">
        <v>45703</v>
      </c>
      <c r="C39" s="60">
        <v>0</v>
      </c>
    </row>
    <row r="40" spans="2:3" x14ac:dyDescent="0.3">
      <c r="B40" s="59">
        <v>45731</v>
      </c>
      <c r="C40" s="60">
        <v>0</v>
      </c>
    </row>
    <row r="41" spans="2:3" x14ac:dyDescent="0.3">
      <c r="B41" s="59">
        <v>45762</v>
      </c>
      <c r="C41" s="60">
        <v>0</v>
      </c>
    </row>
    <row r="42" spans="2:3" x14ac:dyDescent="0.3">
      <c r="B42" s="59">
        <v>45792</v>
      </c>
      <c r="C42" s="60">
        <v>20</v>
      </c>
    </row>
    <row r="43" spans="2:3" x14ac:dyDescent="0.3">
      <c r="B43" s="59">
        <v>45823</v>
      </c>
      <c r="C43" s="60">
        <v>20</v>
      </c>
    </row>
    <row r="44" spans="2:3" x14ac:dyDescent="0.3">
      <c r="B44" s="59">
        <v>45853</v>
      </c>
      <c r="C44" s="60">
        <v>20</v>
      </c>
    </row>
    <row r="45" spans="2:3" x14ac:dyDescent="0.3">
      <c r="B45" s="59">
        <v>45884</v>
      </c>
      <c r="C45" s="60">
        <v>20</v>
      </c>
    </row>
    <row r="46" spans="2:3" x14ac:dyDescent="0.3">
      <c r="B46" s="59">
        <v>45915</v>
      </c>
      <c r="C46" s="60">
        <v>20</v>
      </c>
    </row>
    <row r="47" spans="2:3" x14ac:dyDescent="0.3">
      <c r="B47" s="59">
        <v>45945</v>
      </c>
      <c r="C47" s="60">
        <v>20</v>
      </c>
    </row>
    <row r="48" spans="2:3" x14ac:dyDescent="0.3">
      <c r="B48" s="59">
        <v>45976</v>
      </c>
      <c r="C48" s="60">
        <v>20</v>
      </c>
    </row>
    <row r="49" spans="2:3" x14ac:dyDescent="0.3">
      <c r="B49" s="59">
        <v>46006</v>
      </c>
      <c r="C49" s="60">
        <v>20</v>
      </c>
    </row>
    <row r="50" spans="2:3" x14ac:dyDescent="0.3">
      <c r="B50" s="59">
        <v>46037</v>
      </c>
      <c r="C50" s="60">
        <v>20</v>
      </c>
    </row>
    <row r="51" spans="2:3" x14ac:dyDescent="0.3">
      <c r="B51" s="59">
        <v>46068</v>
      </c>
      <c r="C51" s="60">
        <v>20</v>
      </c>
    </row>
    <row r="52" spans="2:3" x14ac:dyDescent="0.3">
      <c r="B52" s="59">
        <v>46096</v>
      </c>
      <c r="C52" s="60">
        <v>20</v>
      </c>
    </row>
    <row r="53" spans="2:3" x14ac:dyDescent="0.3">
      <c r="B53" s="59">
        <v>46127</v>
      </c>
      <c r="C53" s="60">
        <v>20</v>
      </c>
    </row>
    <row r="54" spans="2:3" x14ac:dyDescent="0.3">
      <c r="B54" s="59">
        <v>46157</v>
      </c>
      <c r="C54" s="60">
        <v>20</v>
      </c>
    </row>
    <row r="55" spans="2:3" x14ac:dyDescent="0.3">
      <c r="B55" s="59">
        <v>46188</v>
      </c>
      <c r="C55" s="60">
        <v>20</v>
      </c>
    </row>
    <row r="56" spans="2:3" x14ac:dyDescent="0.3">
      <c r="B56" s="59">
        <v>46218</v>
      </c>
      <c r="C56" s="60">
        <v>20</v>
      </c>
    </row>
    <row r="57" spans="2:3" x14ac:dyDescent="0.3">
      <c r="B57" s="59">
        <v>46249</v>
      </c>
      <c r="C57" s="60">
        <v>20</v>
      </c>
    </row>
    <row r="58" spans="2:3" x14ac:dyDescent="0.3">
      <c r="B58" s="59">
        <v>46280</v>
      </c>
      <c r="C58" s="60">
        <v>20</v>
      </c>
    </row>
    <row r="59" spans="2:3" x14ac:dyDescent="0.3">
      <c r="B59" s="59">
        <v>46310</v>
      </c>
      <c r="C59" s="60">
        <v>20</v>
      </c>
    </row>
    <row r="60" spans="2:3" x14ac:dyDescent="0.3">
      <c r="B60" s="59">
        <v>46341</v>
      </c>
      <c r="C60" s="60">
        <v>20</v>
      </c>
    </row>
    <row r="61" spans="2:3" x14ac:dyDescent="0.3">
      <c r="B61" s="59">
        <v>46371</v>
      </c>
      <c r="C61" s="60">
        <v>20</v>
      </c>
    </row>
    <row r="62" spans="2:3" x14ac:dyDescent="0.3">
      <c r="B62" s="59">
        <v>46402</v>
      </c>
      <c r="C62" s="60">
        <v>20</v>
      </c>
    </row>
    <row r="63" spans="2:3" x14ac:dyDescent="0.3">
      <c r="B63" s="59">
        <v>46433</v>
      </c>
      <c r="C63" s="60">
        <v>20</v>
      </c>
    </row>
    <row r="64" spans="2:3" x14ac:dyDescent="0.3">
      <c r="B64" s="59">
        <v>46461</v>
      </c>
      <c r="C64" s="60">
        <v>20</v>
      </c>
    </row>
    <row r="65" spans="2:3" x14ac:dyDescent="0.3">
      <c r="B65" s="59">
        <v>46492</v>
      </c>
      <c r="C65" s="60">
        <v>20</v>
      </c>
    </row>
    <row r="66" spans="2:3" x14ac:dyDescent="0.3">
      <c r="B66" s="59">
        <v>46522</v>
      </c>
      <c r="C66" s="60">
        <v>20</v>
      </c>
    </row>
    <row r="67" spans="2:3" x14ac:dyDescent="0.3">
      <c r="B67" s="59">
        <v>46553</v>
      </c>
      <c r="C67" s="60">
        <v>20</v>
      </c>
    </row>
    <row r="68" spans="2:3" x14ac:dyDescent="0.3">
      <c r="B68" s="59">
        <v>46583</v>
      </c>
      <c r="C68" s="60">
        <v>20</v>
      </c>
    </row>
    <row r="69" spans="2:3" x14ac:dyDescent="0.3">
      <c r="B69" s="59">
        <v>46614</v>
      </c>
      <c r="C69" s="60">
        <v>20</v>
      </c>
    </row>
    <row r="70" spans="2:3" x14ac:dyDescent="0.3">
      <c r="B70" s="59">
        <v>46645</v>
      </c>
      <c r="C70" s="60">
        <v>20</v>
      </c>
    </row>
    <row r="71" spans="2:3" x14ac:dyDescent="0.3">
      <c r="B71" s="59">
        <v>46675</v>
      </c>
      <c r="C71" s="60">
        <v>20</v>
      </c>
    </row>
    <row r="72" spans="2:3" x14ac:dyDescent="0.3">
      <c r="B72" s="59">
        <v>46706</v>
      </c>
      <c r="C72" s="60">
        <v>20</v>
      </c>
    </row>
    <row r="73" spans="2:3" x14ac:dyDescent="0.3">
      <c r="B73" s="59">
        <v>46736</v>
      </c>
      <c r="C73" s="60">
        <v>20</v>
      </c>
    </row>
    <row r="74" spans="2:3" x14ac:dyDescent="0.3">
      <c r="B74" s="59">
        <v>46767</v>
      </c>
      <c r="C74" s="60">
        <v>20</v>
      </c>
    </row>
    <row r="75" spans="2:3" x14ac:dyDescent="0.3">
      <c r="B75" s="59">
        <v>46798</v>
      </c>
      <c r="C75" s="60">
        <v>20</v>
      </c>
    </row>
    <row r="76" spans="2:3" x14ac:dyDescent="0.3">
      <c r="B76" s="59">
        <v>46827</v>
      </c>
      <c r="C76" s="60">
        <v>20</v>
      </c>
    </row>
    <row r="77" spans="2:3" x14ac:dyDescent="0.3">
      <c r="B77" s="59">
        <v>46858</v>
      </c>
      <c r="C77" s="60">
        <v>20</v>
      </c>
    </row>
    <row r="78" spans="2:3" x14ac:dyDescent="0.3">
      <c r="B78" s="59">
        <v>46888</v>
      </c>
      <c r="C78" s="60">
        <v>20</v>
      </c>
    </row>
    <row r="79" spans="2:3" x14ac:dyDescent="0.3">
      <c r="B79" s="59">
        <v>46919</v>
      </c>
      <c r="C79" s="60">
        <v>20</v>
      </c>
    </row>
    <row r="80" spans="2:3" x14ac:dyDescent="0.3">
      <c r="B80" s="59">
        <v>46949</v>
      </c>
      <c r="C80" s="60">
        <v>20</v>
      </c>
    </row>
    <row r="81" spans="2:3" x14ac:dyDescent="0.3">
      <c r="B81" s="59">
        <v>46980</v>
      </c>
      <c r="C81" s="60">
        <v>20</v>
      </c>
    </row>
    <row r="82" spans="2:3" x14ac:dyDescent="0.3">
      <c r="B82" s="59">
        <v>47011</v>
      </c>
      <c r="C82" s="60">
        <v>20</v>
      </c>
    </row>
    <row r="83" spans="2:3" x14ac:dyDescent="0.3">
      <c r="B83" s="59">
        <v>47041</v>
      </c>
      <c r="C83" s="60">
        <v>20</v>
      </c>
    </row>
    <row r="84" spans="2:3" x14ac:dyDescent="0.3">
      <c r="B84" s="59">
        <v>47072</v>
      </c>
      <c r="C84" s="60">
        <v>20</v>
      </c>
    </row>
    <row r="85" spans="2:3" x14ac:dyDescent="0.3">
      <c r="B85" s="59">
        <v>47102</v>
      </c>
      <c r="C85" s="60">
        <v>20</v>
      </c>
    </row>
    <row r="86" spans="2:3" x14ac:dyDescent="0.3">
      <c r="B86" s="59">
        <v>47133</v>
      </c>
      <c r="C86" s="60">
        <v>20</v>
      </c>
    </row>
    <row r="87" spans="2:3" x14ac:dyDescent="0.3">
      <c r="B87" s="59">
        <v>47164</v>
      </c>
      <c r="C87" s="60">
        <v>20</v>
      </c>
    </row>
    <row r="88" spans="2:3" x14ac:dyDescent="0.3">
      <c r="B88" s="59">
        <v>47192</v>
      </c>
      <c r="C88" s="60">
        <v>20</v>
      </c>
    </row>
    <row r="89" spans="2:3" x14ac:dyDescent="0.3">
      <c r="B89" s="59">
        <v>47223</v>
      </c>
      <c r="C89" s="60">
        <v>20</v>
      </c>
    </row>
    <row r="90" spans="2:3" x14ac:dyDescent="0.3">
      <c r="B90" s="59">
        <v>47253</v>
      </c>
      <c r="C90" s="60">
        <v>20</v>
      </c>
    </row>
    <row r="91" spans="2:3" x14ac:dyDescent="0.3">
      <c r="B91" s="59">
        <v>47284</v>
      </c>
      <c r="C91" s="60">
        <v>20</v>
      </c>
    </row>
    <row r="92" spans="2:3" x14ac:dyDescent="0.3">
      <c r="B92" s="59">
        <v>47314</v>
      </c>
      <c r="C92" s="60">
        <v>20</v>
      </c>
    </row>
    <row r="93" spans="2:3" x14ac:dyDescent="0.3">
      <c r="B93" s="59">
        <v>47345</v>
      </c>
      <c r="C93" s="60">
        <v>20</v>
      </c>
    </row>
    <row r="94" spans="2:3" x14ac:dyDescent="0.3">
      <c r="B94" s="59">
        <v>47376</v>
      </c>
      <c r="C94" s="60">
        <v>20</v>
      </c>
    </row>
    <row r="95" spans="2:3" x14ac:dyDescent="0.3">
      <c r="B95" s="59">
        <v>47406</v>
      </c>
      <c r="C95" s="60">
        <v>20</v>
      </c>
    </row>
    <row r="96" spans="2:3" x14ac:dyDescent="0.3">
      <c r="B96" s="59">
        <v>47437</v>
      </c>
      <c r="C96" s="60">
        <v>20</v>
      </c>
    </row>
    <row r="97" spans="2:3" x14ac:dyDescent="0.3">
      <c r="B97" s="59">
        <v>47467</v>
      </c>
      <c r="C97" s="60">
        <v>20</v>
      </c>
    </row>
    <row r="98" spans="2:3" x14ac:dyDescent="0.3">
      <c r="B98" s="59">
        <v>47498</v>
      </c>
      <c r="C98" s="60">
        <v>20</v>
      </c>
    </row>
    <row r="99" spans="2:3" x14ac:dyDescent="0.3">
      <c r="B99" s="59">
        <v>47529</v>
      </c>
      <c r="C99" s="60">
        <v>20</v>
      </c>
    </row>
    <row r="100" spans="2:3" x14ac:dyDescent="0.3">
      <c r="B100" s="59">
        <v>47557</v>
      </c>
      <c r="C100" s="60">
        <v>20</v>
      </c>
    </row>
    <row r="101" spans="2:3" x14ac:dyDescent="0.3">
      <c r="B101" s="59">
        <v>47588</v>
      </c>
      <c r="C101" s="60">
        <v>20</v>
      </c>
    </row>
    <row r="102" spans="2:3" x14ac:dyDescent="0.3">
      <c r="B102" s="59">
        <v>47618</v>
      </c>
      <c r="C102" s="60">
        <v>20</v>
      </c>
    </row>
    <row r="103" spans="2:3" x14ac:dyDescent="0.3">
      <c r="B103" s="59">
        <v>47649</v>
      </c>
      <c r="C103" s="60">
        <v>20</v>
      </c>
    </row>
    <row r="104" spans="2:3" x14ac:dyDescent="0.3">
      <c r="B104" s="59">
        <v>47679</v>
      </c>
      <c r="C104" s="60">
        <v>20</v>
      </c>
    </row>
    <row r="105" spans="2:3" x14ac:dyDescent="0.3">
      <c r="B105" s="59">
        <v>47710</v>
      </c>
      <c r="C105" s="60">
        <v>20</v>
      </c>
    </row>
    <row r="106" spans="2:3" x14ac:dyDescent="0.3">
      <c r="B106" s="59">
        <v>47741</v>
      </c>
      <c r="C106" s="60">
        <v>20</v>
      </c>
    </row>
    <row r="107" spans="2:3" x14ac:dyDescent="0.3">
      <c r="B107" s="59">
        <v>47771</v>
      </c>
      <c r="C107" s="60">
        <v>20</v>
      </c>
    </row>
    <row r="108" spans="2:3" x14ac:dyDescent="0.3">
      <c r="B108" s="59">
        <v>47802</v>
      </c>
      <c r="C108" s="60">
        <v>20</v>
      </c>
    </row>
    <row r="109" spans="2:3" x14ac:dyDescent="0.3">
      <c r="B109" s="59">
        <v>47832</v>
      </c>
      <c r="C109" s="60">
        <v>20</v>
      </c>
    </row>
    <row r="110" spans="2:3" x14ac:dyDescent="0.3">
      <c r="B110" s="59">
        <v>47863</v>
      </c>
      <c r="C110" s="60">
        <v>20</v>
      </c>
    </row>
    <row r="111" spans="2:3" x14ac:dyDescent="0.3">
      <c r="B111" s="59">
        <v>47894</v>
      </c>
      <c r="C111" s="60">
        <v>20</v>
      </c>
    </row>
    <row r="112" spans="2:3" x14ac:dyDescent="0.3">
      <c r="B112" s="59">
        <v>47922</v>
      </c>
      <c r="C112" s="60">
        <v>20</v>
      </c>
    </row>
    <row r="113" spans="2:3" x14ac:dyDescent="0.3">
      <c r="B113" s="59">
        <v>47953</v>
      </c>
      <c r="C113" s="60">
        <v>20</v>
      </c>
    </row>
    <row r="114" spans="2:3" x14ac:dyDescent="0.3">
      <c r="B114" s="59">
        <v>47983</v>
      </c>
      <c r="C114" s="60">
        <v>20</v>
      </c>
    </row>
    <row r="115" spans="2:3" x14ac:dyDescent="0.3">
      <c r="B115" s="59">
        <v>48014</v>
      </c>
      <c r="C115" s="60">
        <v>20</v>
      </c>
    </row>
    <row r="116" spans="2:3" x14ac:dyDescent="0.3">
      <c r="B116" s="59">
        <v>48044</v>
      </c>
      <c r="C116" s="60">
        <v>20</v>
      </c>
    </row>
    <row r="117" spans="2:3" x14ac:dyDescent="0.3">
      <c r="B117" s="59">
        <v>48075</v>
      </c>
      <c r="C117" s="60">
        <v>20</v>
      </c>
    </row>
    <row r="118" spans="2:3" x14ac:dyDescent="0.3">
      <c r="B118" s="59">
        <v>48106</v>
      </c>
      <c r="C118" s="60">
        <v>20</v>
      </c>
    </row>
    <row r="119" spans="2:3" x14ac:dyDescent="0.3">
      <c r="B119" s="59">
        <v>48136</v>
      </c>
      <c r="C119" s="60">
        <v>20</v>
      </c>
    </row>
    <row r="120" spans="2:3" x14ac:dyDescent="0.3">
      <c r="B120" s="59">
        <v>48167</v>
      </c>
      <c r="C120" s="60">
        <v>20</v>
      </c>
    </row>
    <row r="121" spans="2:3" x14ac:dyDescent="0.3">
      <c r="B121" s="59">
        <v>48197</v>
      </c>
      <c r="C121" s="60">
        <v>20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43A3-1701-46E5-B27C-B1EF8822BA81}">
  <sheetPr codeName="Sheet5"/>
  <dimension ref="A1:E123"/>
  <sheetViews>
    <sheetView tabSelected="1" workbookViewId="0">
      <selection activeCell="F9" sqref="F9"/>
    </sheetView>
  </sheetViews>
  <sheetFormatPr defaultColWidth="9.109375" defaultRowHeight="14.4" x14ac:dyDescent="0.3"/>
  <cols>
    <col min="1" max="1" width="9.109375" style="1"/>
    <col min="2" max="2" width="12.5546875" style="1" customWidth="1"/>
    <col min="3" max="3" width="19.33203125" style="1" bestFit="1" customWidth="1"/>
    <col min="4" max="16384" width="9.109375" style="1"/>
  </cols>
  <sheetData>
    <row r="1" spans="1:5" x14ac:dyDescent="0.3">
      <c r="A1" s="103" t="s">
        <v>19</v>
      </c>
      <c r="B1" s="103"/>
      <c r="C1" s="103"/>
      <c r="D1" s="103"/>
    </row>
    <row r="2" spans="1:5" x14ac:dyDescent="0.3">
      <c r="A2" s="104"/>
      <c r="B2" s="104"/>
      <c r="C2" s="104"/>
      <c r="D2" s="104"/>
    </row>
    <row r="4" spans="1:5" x14ac:dyDescent="0.3">
      <c r="B4" s="56" t="s">
        <v>14</v>
      </c>
      <c r="C4" s="57" t="s">
        <v>20</v>
      </c>
      <c r="E4" s="61" t="s">
        <v>23</v>
      </c>
    </row>
    <row r="5" spans="1:5" x14ac:dyDescent="0.3">
      <c r="B5" s="59">
        <v>44666</v>
      </c>
      <c r="C5" s="60">
        <v>0</v>
      </c>
      <c r="E5" s="61" t="s">
        <v>21</v>
      </c>
    </row>
    <row r="6" spans="1:5" x14ac:dyDescent="0.3">
      <c r="B6" s="59">
        <v>44696</v>
      </c>
      <c r="C6" s="60">
        <v>0</v>
      </c>
    </row>
    <row r="7" spans="1:5" x14ac:dyDescent="0.3">
      <c r="B7" s="59">
        <v>44727</v>
      </c>
      <c r="C7" s="60">
        <v>30</v>
      </c>
    </row>
    <row r="8" spans="1:5" x14ac:dyDescent="0.3">
      <c r="B8" s="59">
        <v>44757</v>
      </c>
      <c r="C8" s="60">
        <v>30</v>
      </c>
    </row>
    <row r="9" spans="1:5" x14ac:dyDescent="0.3">
      <c r="B9" s="59">
        <v>44788</v>
      </c>
      <c r="C9" s="60">
        <v>30</v>
      </c>
    </row>
    <row r="10" spans="1:5" x14ac:dyDescent="0.3">
      <c r="B10" s="59">
        <v>44819</v>
      </c>
      <c r="C10" s="60">
        <v>60</v>
      </c>
    </row>
    <row r="11" spans="1:5" x14ac:dyDescent="0.3">
      <c r="B11" s="59">
        <v>44849</v>
      </c>
      <c r="C11" s="60">
        <v>60</v>
      </c>
    </row>
    <row r="12" spans="1:5" x14ac:dyDescent="0.3">
      <c r="B12" s="59">
        <v>44880</v>
      </c>
      <c r="C12" s="60">
        <v>60</v>
      </c>
    </row>
    <row r="13" spans="1:5" x14ac:dyDescent="0.3">
      <c r="B13" s="59">
        <v>44910</v>
      </c>
      <c r="C13" s="60">
        <v>60</v>
      </c>
    </row>
    <row r="14" spans="1:5" x14ac:dyDescent="0.3">
      <c r="B14" s="59">
        <v>44941</v>
      </c>
      <c r="C14" s="60">
        <v>60</v>
      </c>
    </row>
    <row r="15" spans="1:5" x14ac:dyDescent="0.3">
      <c r="B15" s="59">
        <v>44972</v>
      </c>
      <c r="C15" s="60">
        <v>60</v>
      </c>
    </row>
    <row r="16" spans="1:5" x14ac:dyDescent="0.3">
      <c r="B16" s="59">
        <v>45000</v>
      </c>
      <c r="C16" s="60">
        <v>60</v>
      </c>
    </row>
    <row r="17" spans="2:3" x14ac:dyDescent="0.3">
      <c r="B17" s="59">
        <v>45031</v>
      </c>
      <c r="C17" s="60">
        <v>60</v>
      </c>
    </row>
    <row r="18" spans="2:3" x14ac:dyDescent="0.3">
      <c r="B18" s="59">
        <v>45061</v>
      </c>
      <c r="C18" s="60">
        <v>60</v>
      </c>
    </row>
    <row r="19" spans="2:3" x14ac:dyDescent="0.3">
      <c r="B19" s="59">
        <v>45092</v>
      </c>
      <c r="C19" s="60">
        <v>60</v>
      </c>
    </row>
    <row r="20" spans="2:3" x14ac:dyDescent="0.3">
      <c r="B20" s="59">
        <v>45122</v>
      </c>
      <c r="C20" s="60">
        <v>60</v>
      </c>
    </row>
    <row r="21" spans="2:3" x14ac:dyDescent="0.3">
      <c r="B21" s="59">
        <v>45153</v>
      </c>
      <c r="C21" s="60">
        <v>60</v>
      </c>
    </row>
    <row r="22" spans="2:3" x14ac:dyDescent="0.3">
      <c r="B22" s="59">
        <v>45184</v>
      </c>
      <c r="C22" s="60">
        <v>60</v>
      </c>
    </row>
    <row r="23" spans="2:3" x14ac:dyDescent="0.3">
      <c r="B23" s="59">
        <v>45214</v>
      </c>
      <c r="C23" s="60">
        <v>60</v>
      </c>
    </row>
    <row r="24" spans="2:3" x14ac:dyDescent="0.3">
      <c r="B24" s="59">
        <v>45245</v>
      </c>
      <c r="C24" s="60">
        <v>60</v>
      </c>
    </row>
    <row r="25" spans="2:3" x14ac:dyDescent="0.3">
      <c r="B25" s="59">
        <v>45275</v>
      </c>
      <c r="C25" s="60">
        <v>60</v>
      </c>
    </row>
    <row r="26" spans="2:3" x14ac:dyDescent="0.3">
      <c r="B26" s="59">
        <v>45306</v>
      </c>
      <c r="C26" s="60">
        <v>60</v>
      </c>
    </row>
    <row r="27" spans="2:3" x14ac:dyDescent="0.3">
      <c r="B27" s="59">
        <v>45337</v>
      </c>
      <c r="C27" s="60">
        <v>60</v>
      </c>
    </row>
    <row r="28" spans="2:3" x14ac:dyDescent="0.3">
      <c r="B28" s="59">
        <v>45366</v>
      </c>
      <c r="C28" s="60">
        <v>60</v>
      </c>
    </row>
    <row r="29" spans="2:3" x14ac:dyDescent="0.3">
      <c r="B29" s="59">
        <v>45397</v>
      </c>
      <c r="C29" s="60">
        <v>60</v>
      </c>
    </row>
    <row r="30" spans="2:3" x14ac:dyDescent="0.3">
      <c r="B30" s="59">
        <v>45427</v>
      </c>
      <c r="C30" s="60">
        <v>60</v>
      </c>
    </row>
    <row r="31" spans="2:3" x14ac:dyDescent="0.3">
      <c r="B31" s="59">
        <v>45458</v>
      </c>
      <c r="C31" s="60">
        <v>60</v>
      </c>
    </row>
    <row r="32" spans="2:3" x14ac:dyDescent="0.3">
      <c r="B32" s="59">
        <v>45488</v>
      </c>
      <c r="C32" s="60">
        <v>30</v>
      </c>
    </row>
    <row r="33" spans="2:3" x14ac:dyDescent="0.3">
      <c r="B33" s="59">
        <v>45519</v>
      </c>
      <c r="C33" s="60">
        <v>30</v>
      </c>
    </row>
    <row r="34" spans="2:3" x14ac:dyDescent="0.3">
      <c r="B34" s="59">
        <v>45550</v>
      </c>
      <c r="C34" s="60">
        <v>30</v>
      </c>
    </row>
    <row r="35" spans="2:3" x14ac:dyDescent="0.3">
      <c r="B35" s="59">
        <v>45580</v>
      </c>
      <c r="C35" s="60">
        <v>30</v>
      </c>
    </row>
    <row r="36" spans="2:3" x14ac:dyDescent="0.3">
      <c r="B36" s="59">
        <v>45611</v>
      </c>
      <c r="C36" s="60">
        <v>30</v>
      </c>
    </row>
    <row r="37" spans="2:3" x14ac:dyDescent="0.3">
      <c r="B37" s="59">
        <v>45641</v>
      </c>
      <c r="C37" s="60">
        <v>30</v>
      </c>
    </row>
    <row r="38" spans="2:3" x14ac:dyDescent="0.3">
      <c r="B38" s="59">
        <v>45672</v>
      </c>
      <c r="C38" s="60">
        <v>30</v>
      </c>
    </row>
    <row r="39" spans="2:3" x14ac:dyDescent="0.3">
      <c r="B39" s="59">
        <v>45703</v>
      </c>
      <c r="C39" s="60">
        <v>30</v>
      </c>
    </row>
    <row r="40" spans="2:3" x14ac:dyDescent="0.3">
      <c r="B40" s="59">
        <v>45731</v>
      </c>
      <c r="C40" s="60">
        <v>30</v>
      </c>
    </row>
    <row r="41" spans="2:3" x14ac:dyDescent="0.3">
      <c r="B41" s="59">
        <v>45762</v>
      </c>
      <c r="C41" s="60">
        <v>0</v>
      </c>
    </row>
    <row r="42" spans="2:3" x14ac:dyDescent="0.3">
      <c r="B42" s="59">
        <v>45792</v>
      </c>
      <c r="C42" s="60">
        <v>0</v>
      </c>
    </row>
    <row r="43" spans="2:3" x14ac:dyDescent="0.3">
      <c r="B43" s="59">
        <v>45823</v>
      </c>
      <c r="C43" s="60">
        <v>0</v>
      </c>
    </row>
    <row r="44" spans="2:3" x14ac:dyDescent="0.3">
      <c r="B44" s="59">
        <v>45853</v>
      </c>
      <c r="C44" s="60">
        <v>0</v>
      </c>
    </row>
    <row r="45" spans="2:3" x14ac:dyDescent="0.3">
      <c r="B45" s="59">
        <v>45884</v>
      </c>
      <c r="C45" s="60">
        <v>0</v>
      </c>
    </row>
    <row r="46" spans="2:3" x14ac:dyDescent="0.3">
      <c r="B46" s="59">
        <v>45915</v>
      </c>
      <c r="C46" s="60">
        <v>0</v>
      </c>
    </row>
    <row r="47" spans="2:3" x14ac:dyDescent="0.3">
      <c r="B47" s="59">
        <v>45945</v>
      </c>
      <c r="C47" s="60">
        <v>0</v>
      </c>
    </row>
    <row r="48" spans="2:3" x14ac:dyDescent="0.3">
      <c r="B48" s="59">
        <v>45976</v>
      </c>
      <c r="C48" s="60">
        <v>0</v>
      </c>
    </row>
    <row r="49" spans="2:3" x14ac:dyDescent="0.3">
      <c r="B49" s="59">
        <v>46006</v>
      </c>
      <c r="C49" s="60">
        <v>0</v>
      </c>
    </row>
    <row r="50" spans="2:3" x14ac:dyDescent="0.3">
      <c r="B50" s="59">
        <v>46037</v>
      </c>
      <c r="C50" s="60">
        <v>0</v>
      </c>
    </row>
    <row r="51" spans="2:3" x14ac:dyDescent="0.3">
      <c r="B51" s="59">
        <v>46068</v>
      </c>
      <c r="C51" s="60">
        <v>0</v>
      </c>
    </row>
    <row r="52" spans="2:3" x14ac:dyDescent="0.3">
      <c r="B52" s="59">
        <v>46096</v>
      </c>
      <c r="C52" s="60">
        <v>0</v>
      </c>
    </row>
    <row r="53" spans="2:3" x14ac:dyDescent="0.3">
      <c r="B53" s="59">
        <v>46127</v>
      </c>
      <c r="C53" s="60">
        <v>0</v>
      </c>
    </row>
    <row r="54" spans="2:3" x14ac:dyDescent="0.3">
      <c r="B54" s="59">
        <v>46157</v>
      </c>
      <c r="C54" s="60">
        <v>0</v>
      </c>
    </row>
    <row r="55" spans="2:3" x14ac:dyDescent="0.3">
      <c r="B55" s="59">
        <v>46188</v>
      </c>
      <c r="C55" s="60">
        <v>0</v>
      </c>
    </row>
    <row r="56" spans="2:3" x14ac:dyDescent="0.3">
      <c r="B56" s="59">
        <v>46218</v>
      </c>
      <c r="C56" s="60">
        <v>0</v>
      </c>
    </row>
    <row r="57" spans="2:3" x14ac:dyDescent="0.3">
      <c r="B57" s="59">
        <v>46249</v>
      </c>
      <c r="C57" s="60">
        <v>0</v>
      </c>
    </row>
    <row r="58" spans="2:3" x14ac:dyDescent="0.3">
      <c r="B58" s="59">
        <v>46280</v>
      </c>
      <c r="C58" s="60">
        <v>0</v>
      </c>
    </row>
    <row r="59" spans="2:3" x14ac:dyDescent="0.3">
      <c r="B59" s="59">
        <v>46310</v>
      </c>
      <c r="C59" s="60">
        <v>0</v>
      </c>
    </row>
    <row r="60" spans="2:3" x14ac:dyDescent="0.3">
      <c r="B60" s="59">
        <v>46341</v>
      </c>
      <c r="C60" s="60">
        <v>0</v>
      </c>
    </row>
    <row r="61" spans="2:3" x14ac:dyDescent="0.3">
      <c r="B61" s="59">
        <v>46371</v>
      </c>
      <c r="C61" s="60">
        <v>0</v>
      </c>
    </row>
    <row r="62" spans="2:3" x14ac:dyDescent="0.3">
      <c r="B62" s="59">
        <v>46402</v>
      </c>
      <c r="C62" s="60">
        <v>0</v>
      </c>
    </row>
    <row r="63" spans="2:3" x14ac:dyDescent="0.3">
      <c r="B63" s="59">
        <v>46433</v>
      </c>
      <c r="C63" s="60">
        <v>0</v>
      </c>
    </row>
    <row r="64" spans="2:3" x14ac:dyDescent="0.3">
      <c r="B64" s="59">
        <v>46461</v>
      </c>
      <c r="C64" s="60">
        <v>0</v>
      </c>
    </row>
    <row r="65" spans="2:3" x14ac:dyDescent="0.3">
      <c r="B65" s="59">
        <v>46492</v>
      </c>
      <c r="C65" s="60">
        <v>0</v>
      </c>
    </row>
    <row r="66" spans="2:3" x14ac:dyDescent="0.3">
      <c r="B66" s="59">
        <v>46522</v>
      </c>
      <c r="C66" s="60">
        <v>0</v>
      </c>
    </row>
    <row r="67" spans="2:3" x14ac:dyDescent="0.3">
      <c r="B67" s="59">
        <v>46553</v>
      </c>
      <c r="C67" s="60">
        <v>0</v>
      </c>
    </row>
    <row r="68" spans="2:3" x14ac:dyDescent="0.3">
      <c r="B68" s="59">
        <v>46583</v>
      </c>
      <c r="C68" s="60">
        <v>0</v>
      </c>
    </row>
    <row r="69" spans="2:3" x14ac:dyDescent="0.3">
      <c r="B69" s="59">
        <v>46614</v>
      </c>
      <c r="C69" s="60">
        <v>0</v>
      </c>
    </row>
    <row r="70" spans="2:3" x14ac:dyDescent="0.3">
      <c r="B70" s="59">
        <v>46645</v>
      </c>
      <c r="C70" s="60">
        <v>0</v>
      </c>
    </row>
    <row r="71" spans="2:3" x14ac:dyDescent="0.3">
      <c r="B71" s="59">
        <v>46675</v>
      </c>
      <c r="C71" s="60">
        <v>0</v>
      </c>
    </row>
    <row r="72" spans="2:3" x14ac:dyDescent="0.3">
      <c r="B72" s="59">
        <v>46706</v>
      </c>
      <c r="C72" s="60">
        <v>0</v>
      </c>
    </row>
    <row r="73" spans="2:3" x14ac:dyDescent="0.3">
      <c r="B73" s="59">
        <v>46736</v>
      </c>
      <c r="C73" s="60">
        <v>0</v>
      </c>
    </row>
    <row r="74" spans="2:3" x14ac:dyDescent="0.3">
      <c r="B74" s="59">
        <v>46767</v>
      </c>
      <c r="C74" s="60">
        <v>0</v>
      </c>
    </row>
    <row r="75" spans="2:3" x14ac:dyDescent="0.3">
      <c r="B75" s="59">
        <v>46798</v>
      </c>
      <c r="C75" s="60">
        <v>0</v>
      </c>
    </row>
    <row r="76" spans="2:3" x14ac:dyDescent="0.3">
      <c r="B76" s="59">
        <v>46827</v>
      </c>
      <c r="C76" s="60">
        <v>0</v>
      </c>
    </row>
    <row r="77" spans="2:3" x14ac:dyDescent="0.3">
      <c r="B77" s="59">
        <v>46858</v>
      </c>
      <c r="C77" s="60">
        <v>0</v>
      </c>
    </row>
    <row r="78" spans="2:3" x14ac:dyDescent="0.3">
      <c r="B78" s="59">
        <v>46888</v>
      </c>
      <c r="C78" s="60">
        <v>0</v>
      </c>
    </row>
    <row r="79" spans="2:3" x14ac:dyDescent="0.3">
      <c r="B79" s="59">
        <v>46919</v>
      </c>
      <c r="C79" s="60">
        <v>0</v>
      </c>
    </row>
    <row r="80" spans="2:3" x14ac:dyDescent="0.3">
      <c r="B80" s="59">
        <v>46949</v>
      </c>
      <c r="C80" s="60">
        <v>0</v>
      </c>
    </row>
    <row r="81" spans="2:3" x14ac:dyDescent="0.3">
      <c r="B81" s="59">
        <v>46980</v>
      </c>
      <c r="C81" s="60">
        <v>0</v>
      </c>
    </row>
    <row r="82" spans="2:3" x14ac:dyDescent="0.3">
      <c r="B82" s="59">
        <v>47011</v>
      </c>
      <c r="C82" s="60">
        <v>0</v>
      </c>
    </row>
    <row r="83" spans="2:3" x14ac:dyDescent="0.3">
      <c r="B83" s="59">
        <v>47041</v>
      </c>
      <c r="C83" s="60">
        <v>0</v>
      </c>
    </row>
    <row r="84" spans="2:3" x14ac:dyDescent="0.3">
      <c r="B84" s="59">
        <v>47072</v>
      </c>
      <c r="C84" s="60">
        <v>0</v>
      </c>
    </row>
    <row r="85" spans="2:3" x14ac:dyDescent="0.3">
      <c r="B85" s="59">
        <v>47102</v>
      </c>
      <c r="C85" s="60">
        <v>0</v>
      </c>
    </row>
    <row r="86" spans="2:3" x14ac:dyDescent="0.3">
      <c r="B86" s="59">
        <v>47133</v>
      </c>
      <c r="C86" s="60">
        <v>0</v>
      </c>
    </row>
    <row r="87" spans="2:3" x14ac:dyDescent="0.3">
      <c r="B87" s="59">
        <v>47164</v>
      </c>
      <c r="C87" s="60">
        <v>0</v>
      </c>
    </row>
    <row r="88" spans="2:3" x14ac:dyDescent="0.3">
      <c r="B88" s="59">
        <v>47192</v>
      </c>
      <c r="C88" s="60">
        <v>0</v>
      </c>
    </row>
    <row r="89" spans="2:3" x14ac:dyDescent="0.3">
      <c r="B89" s="59">
        <v>47223</v>
      </c>
      <c r="C89" s="60">
        <v>0</v>
      </c>
    </row>
    <row r="90" spans="2:3" x14ac:dyDescent="0.3">
      <c r="B90" s="59">
        <v>47253</v>
      </c>
      <c r="C90" s="60">
        <v>0</v>
      </c>
    </row>
    <row r="91" spans="2:3" x14ac:dyDescent="0.3">
      <c r="B91" s="59">
        <v>47284</v>
      </c>
      <c r="C91" s="60">
        <v>0</v>
      </c>
    </row>
    <row r="92" spans="2:3" x14ac:dyDescent="0.3">
      <c r="B92" s="59">
        <v>47314</v>
      </c>
      <c r="C92" s="60">
        <v>0</v>
      </c>
    </row>
    <row r="93" spans="2:3" x14ac:dyDescent="0.3">
      <c r="B93" s="59">
        <v>47345</v>
      </c>
      <c r="C93" s="60">
        <v>0</v>
      </c>
    </row>
    <row r="94" spans="2:3" x14ac:dyDescent="0.3">
      <c r="B94" s="59">
        <v>47376</v>
      </c>
      <c r="C94" s="60">
        <v>0</v>
      </c>
    </row>
    <row r="95" spans="2:3" x14ac:dyDescent="0.3">
      <c r="B95" s="59">
        <v>47406</v>
      </c>
      <c r="C95" s="60">
        <v>0</v>
      </c>
    </row>
    <row r="96" spans="2:3" x14ac:dyDescent="0.3">
      <c r="B96" s="59">
        <v>47437</v>
      </c>
      <c r="C96" s="60">
        <v>0</v>
      </c>
    </row>
    <row r="97" spans="2:3" x14ac:dyDescent="0.3">
      <c r="B97" s="59">
        <v>47467</v>
      </c>
      <c r="C97" s="60">
        <v>0</v>
      </c>
    </row>
    <row r="98" spans="2:3" x14ac:dyDescent="0.3">
      <c r="B98" s="59">
        <v>47498</v>
      </c>
      <c r="C98" s="60">
        <v>0</v>
      </c>
    </row>
    <row r="99" spans="2:3" x14ac:dyDescent="0.3">
      <c r="B99" s="59">
        <v>47529</v>
      </c>
      <c r="C99" s="60">
        <v>0</v>
      </c>
    </row>
    <row r="100" spans="2:3" x14ac:dyDescent="0.3">
      <c r="B100" s="59">
        <v>47557</v>
      </c>
      <c r="C100" s="60">
        <v>0</v>
      </c>
    </row>
    <row r="101" spans="2:3" x14ac:dyDescent="0.3">
      <c r="B101" s="59">
        <v>47588</v>
      </c>
      <c r="C101" s="60">
        <v>0</v>
      </c>
    </row>
    <row r="102" spans="2:3" x14ac:dyDescent="0.3">
      <c r="B102" s="59">
        <v>47618</v>
      </c>
      <c r="C102" s="60">
        <v>0</v>
      </c>
    </row>
    <row r="103" spans="2:3" x14ac:dyDescent="0.3">
      <c r="B103" s="59">
        <v>47649</v>
      </c>
      <c r="C103" s="60">
        <v>0</v>
      </c>
    </row>
    <row r="104" spans="2:3" x14ac:dyDescent="0.3">
      <c r="B104" s="59">
        <v>47679</v>
      </c>
      <c r="C104" s="60">
        <v>0</v>
      </c>
    </row>
    <row r="105" spans="2:3" x14ac:dyDescent="0.3">
      <c r="B105" s="59">
        <v>47710</v>
      </c>
      <c r="C105" s="60">
        <v>0</v>
      </c>
    </row>
    <row r="106" spans="2:3" x14ac:dyDescent="0.3">
      <c r="B106" s="59">
        <v>47741</v>
      </c>
      <c r="C106" s="60">
        <v>0</v>
      </c>
    </row>
    <row r="107" spans="2:3" x14ac:dyDescent="0.3">
      <c r="B107" s="59">
        <v>47771</v>
      </c>
      <c r="C107" s="60">
        <v>0</v>
      </c>
    </row>
    <row r="108" spans="2:3" x14ac:dyDescent="0.3">
      <c r="B108" s="59">
        <v>47802</v>
      </c>
      <c r="C108" s="60">
        <v>0</v>
      </c>
    </row>
    <row r="109" spans="2:3" x14ac:dyDescent="0.3">
      <c r="B109" s="59">
        <v>47832</v>
      </c>
      <c r="C109" s="60">
        <v>0</v>
      </c>
    </row>
    <row r="110" spans="2:3" x14ac:dyDescent="0.3">
      <c r="B110" s="59">
        <v>47863</v>
      </c>
      <c r="C110" s="60">
        <v>0</v>
      </c>
    </row>
    <row r="111" spans="2:3" x14ac:dyDescent="0.3">
      <c r="B111" s="59">
        <v>47894</v>
      </c>
      <c r="C111" s="60">
        <v>0</v>
      </c>
    </row>
    <row r="112" spans="2:3" x14ac:dyDescent="0.3">
      <c r="B112" s="59">
        <v>47922</v>
      </c>
      <c r="C112" s="60">
        <v>0</v>
      </c>
    </row>
    <row r="113" spans="2:3" x14ac:dyDescent="0.3">
      <c r="B113" s="59">
        <v>47953</v>
      </c>
      <c r="C113" s="60">
        <v>0</v>
      </c>
    </row>
    <row r="114" spans="2:3" x14ac:dyDescent="0.3">
      <c r="B114" s="59">
        <v>47983</v>
      </c>
      <c r="C114" s="60">
        <v>0</v>
      </c>
    </row>
    <row r="115" spans="2:3" x14ac:dyDescent="0.3">
      <c r="B115" s="59">
        <v>48014</v>
      </c>
      <c r="C115" s="60">
        <v>0</v>
      </c>
    </row>
    <row r="116" spans="2:3" x14ac:dyDescent="0.3">
      <c r="B116" s="59">
        <v>48044</v>
      </c>
      <c r="C116" s="60">
        <v>0</v>
      </c>
    </row>
    <row r="117" spans="2:3" x14ac:dyDescent="0.3">
      <c r="B117" s="59">
        <v>48075</v>
      </c>
      <c r="C117" s="60">
        <v>0</v>
      </c>
    </row>
    <row r="118" spans="2:3" x14ac:dyDescent="0.3">
      <c r="B118" s="59">
        <v>48106</v>
      </c>
      <c r="C118" s="60">
        <v>0</v>
      </c>
    </row>
    <row r="119" spans="2:3" x14ac:dyDescent="0.3">
      <c r="B119" s="59">
        <v>48136</v>
      </c>
      <c r="C119" s="60">
        <v>0</v>
      </c>
    </row>
    <row r="120" spans="2:3" x14ac:dyDescent="0.3">
      <c r="B120" s="59">
        <v>48167</v>
      </c>
      <c r="C120" s="60">
        <v>0</v>
      </c>
    </row>
    <row r="121" spans="2:3" x14ac:dyDescent="0.3">
      <c r="B121" s="59">
        <v>48197</v>
      </c>
      <c r="C121" s="60">
        <v>0</v>
      </c>
    </row>
    <row r="123" spans="2:3" x14ac:dyDescent="0.3">
      <c r="B123" s="61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Issuance Table</vt:lpstr>
      <vt:lpstr>FY Funding Needs</vt:lpstr>
      <vt:lpstr>QE Path</vt:lpstr>
      <vt:lpstr>SOMA Runoff 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Salil</dc:creator>
  <cp:lastModifiedBy>Mitra, Salil</cp:lastModifiedBy>
  <dcterms:created xsi:type="dcterms:W3CDTF">2015-06-05T18:17:20Z</dcterms:created>
  <dcterms:modified xsi:type="dcterms:W3CDTF">2022-07-12T21:23:48Z</dcterms:modified>
</cp:coreProperties>
</file>