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ooksleitner/Desktop/Python/PerryLabData/ExerciseCancer/ExerciseCancerMouseData/"/>
    </mc:Choice>
  </mc:AlternateContent>
  <xr:revisionPtr revIDLastSave="0" documentId="13_ncr:9_{DF6FD09B-E889-7F42-8018-F06C7F103656}" xr6:coauthVersionLast="47" xr6:coauthVersionMax="47" xr10:uidLastSave="{00000000-0000-0000-0000-000000000000}"/>
  <bookViews>
    <workbookView xWindow="1760" yWindow="500" windowWidth="27040" windowHeight="14600" activeTab="2" xr2:uid="{00000000-000D-0000-FFFF-FFFF00000000}"/>
  </bookViews>
  <sheets>
    <sheet name="tumorsize" sheetId="1" r:id="rId1"/>
    <sheet name="Sheet2" sheetId="3" r:id="rId2"/>
    <sheet name="maxspeed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3" i="2" l="1"/>
  <c r="K4" i="2"/>
  <c r="K6" i="2"/>
  <c r="K7" i="2"/>
  <c r="K8" i="2"/>
  <c r="K9" i="2"/>
  <c r="K10" i="2"/>
  <c r="K11" i="2"/>
  <c r="K12" i="2"/>
  <c r="K13" i="2"/>
  <c r="K14" i="2"/>
  <c r="K15" i="2"/>
  <c r="K16" i="2"/>
  <c r="K17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I16" i="3"/>
  <c r="H16" i="3"/>
  <c r="J16" i="3" s="1"/>
  <c r="I15" i="3"/>
  <c r="H15" i="3"/>
  <c r="I12" i="3"/>
  <c r="J12" i="3" s="1"/>
  <c r="H12" i="3"/>
  <c r="I11" i="3"/>
  <c r="H11" i="3"/>
  <c r="I8" i="3"/>
  <c r="H8" i="3"/>
  <c r="J8" i="3" s="1"/>
  <c r="I7" i="3"/>
  <c r="J7" i="3" s="1"/>
  <c r="H7" i="3"/>
  <c r="I4" i="3"/>
  <c r="H4" i="3"/>
  <c r="I14" i="3"/>
  <c r="H14" i="3"/>
  <c r="J14" i="3" s="1"/>
  <c r="I13" i="3"/>
  <c r="H13" i="3"/>
  <c r="J13" i="3" s="1"/>
  <c r="I10" i="3"/>
  <c r="J10" i="3" s="1"/>
  <c r="H10" i="3"/>
  <c r="J9" i="3"/>
  <c r="I9" i="3"/>
  <c r="H9" i="3"/>
  <c r="I6" i="3"/>
  <c r="H6" i="3"/>
  <c r="J6" i="3" s="1"/>
  <c r="I5" i="3"/>
  <c r="J5" i="3" s="1"/>
  <c r="H5" i="3"/>
  <c r="J3" i="3"/>
  <c r="I3" i="3"/>
  <c r="H3" i="3"/>
  <c r="I2" i="3"/>
  <c r="H2" i="3"/>
  <c r="J2" i="3" s="1"/>
  <c r="I3" i="1"/>
  <c r="I10" i="1"/>
  <c r="I11" i="1"/>
  <c r="I4" i="1"/>
  <c r="I5" i="1"/>
  <c r="I12" i="1"/>
  <c r="I13" i="1"/>
  <c r="I6" i="1"/>
  <c r="I7" i="1"/>
  <c r="I14" i="1"/>
  <c r="I15" i="1"/>
  <c r="I8" i="1"/>
  <c r="I9" i="1"/>
  <c r="I16" i="1"/>
  <c r="I17" i="1"/>
  <c r="I18" i="1"/>
  <c r="I19" i="1"/>
  <c r="I26" i="1"/>
  <c r="I27" i="1"/>
  <c r="I20" i="1"/>
  <c r="I21" i="1"/>
  <c r="I28" i="1"/>
  <c r="I29" i="1"/>
  <c r="I22" i="1"/>
  <c r="I23" i="1"/>
  <c r="I30" i="1"/>
  <c r="I31" i="1"/>
  <c r="I24" i="1"/>
  <c r="I25" i="1"/>
  <c r="I32" i="1"/>
  <c r="I33" i="1"/>
  <c r="I34" i="1"/>
  <c r="I35" i="1"/>
  <c r="I42" i="1"/>
  <c r="I36" i="1"/>
  <c r="I37" i="1"/>
  <c r="I43" i="1"/>
  <c r="I44" i="1"/>
  <c r="I38" i="1"/>
  <c r="I39" i="1"/>
  <c r="I45" i="1"/>
  <c r="I46" i="1"/>
  <c r="I40" i="1"/>
  <c r="I41" i="1"/>
  <c r="I47" i="1"/>
  <c r="I48" i="1"/>
  <c r="I49" i="1"/>
  <c r="I50" i="1"/>
  <c r="I57" i="1"/>
  <c r="I51" i="1"/>
  <c r="I52" i="1"/>
  <c r="I58" i="1"/>
  <c r="I59" i="1"/>
  <c r="I53" i="1"/>
  <c r="I54" i="1"/>
  <c r="I60" i="1"/>
  <c r="I61" i="1"/>
  <c r="I55" i="1"/>
  <c r="I56" i="1"/>
  <c r="I62" i="1"/>
  <c r="I63" i="1"/>
  <c r="I64" i="1"/>
  <c r="I65" i="1"/>
  <c r="I72" i="1"/>
  <c r="I66" i="1"/>
  <c r="I67" i="1"/>
  <c r="I73" i="1"/>
  <c r="I74" i="1"/>
  <c r="I68" i="1"/>
  <c r="I69" i="1"/>
  <c r="I75" i="1"/>
  <c r="I76" i="1"/>
  <c r="I70" i="1"/>
  <c r="I71" i="1"/>
  <c r="I77" i="1"/>
  <c r="I78" i="1"/>
  <c r="I2" i="1"/>
  <c r="H3" i="1"/>
  <c r="J3" i="1" s="1"/>
  <c r="H10" i="1"/>
  <c r="J10" i="1" s="1"/>
  <c r="H11" i="1"/>
  <c r="H4" i="1"/>
  <c r="H5" i="1"/>
  <c r="H12" i="1"/>
  <c r="H13" i="1"/>
  <c r="J13" i="1" s="1"/>
  <c r="H6" i="1"/>
  <c r="J6" i="1" s="1"/>
  <c r="H7" i="1"/>
  <c r="J7" i="1" s="1"/>
  <c r="H14" i="1"/>
  <c r="J14" i="1" s="1"/>
  <c r="H15" i="1"/>
  <c r="H8" i="1"/>
  <c r="H9" i="1"/>
  <c r="H16" i="1"/>
  <c r="H17" i="1"/>
  <c r="J17" i="1" s="1"/>
  <c r="H18" i="1"/>
  <c r="J18" i="1" s="1"/>
  <c r="H19" i="1"/>
  <c r="J19" i="1" s="1"/>
  <c r="H26" i="1"/>
  <c r="J26" i="1" s="1"/>
  <c r="H27" i="1"/>
  <c r="H20" i="1"/>
  <c r="H21" i="1"/>
  <c r="H28" i="1"/>
  <c r="H29" i="1"/>
  <c r="J29" i="1" s="1"/>
  <c r="H22" i="1"/>
  <c r="J22" i="1" s="1"/>
  <c r="H23" i="1"/>
  <c r="J23" i="1" s="1"/>
  <c r="H30" i="1"/>
  <c r="J30" i="1" s="1"/>
  <c r="H31" i="1"/>
  <c r="H24" i="1"/>
  <c r="H25" i="1"/>
  <c r="H32" i="1"/>
  <c r="H33" i="1"/>
  <c r="J33" i="1" s="1"/>
  <c r="H34" i="1"/>
  <c r="J34" i="1" s="1"/>
  <c r="H35" i="1"/>
  <c r="J35" i="1" s="1"/>
  <c r="H42" i="1"/>
  <c r="J42" i="1" s="1"/>
  <c r="H36" i="1"/>
  <c r="H37" i="1"/>
  <c r="H43" i="1"/>
  <c r="H44" i="1"/>
  <c r="H38" i="1"/>
  <c r="J38" i="1" s="1"/>
  <c r="H39" i="1"/>
  <c r="J39" i="1" s="1"/>
  <c r="H45" i="1"/>
  <c r="J45" i="1" s="1"/>
  <c r="H46" i="1"/>
  <c r="J46" i="1" s="1"/>
  <c r="H40" i="1"/>
  <c r="H41" i="1"/>
  <c r="H47" i="1"/>
  <c r="H48" i="1"/>
  <c r="H49" i="1"/>
  <c r="J49" i="1" s="1"/>
  <c r="H50" i="1"/>
  <c r="J50" i="1" s="1"/>
  <c r="H57" i="1"/>
  <c r="J57" i="1" s="1"/>
  <c r="H51" i="1"/>
  <c r="J51" i="1" s="1"/>
  <c r="H52" i="1"/>
  <c r="H58" i="1"/>
  <c r="H59" i="1"/>
  <c r="H53" i="1"/>
  <c r="H54" i="1"/>
  <c r="J54" i="1" s="1"/>
  <c r="H60" i="1"/>
  <c r="J60" i="1" s="1"/>
  <c r="H61" i="1"/>
  <c r="J61" i="1" s="1"/>
  <c r="H55" i="1"/>
  <c r="J55" i="1" s="1"/>
  <c r="H56" i="1"/>
  <c r="H62" i="1"/>
  <c r="H63" i="1"/>
  <c r="H64" i="1"/>
  <c r="H65" i="1"/>
  <c r="J65" i="1" s="1"/>
  <c r="H72" i="1"/>
  <c r="J72" i="1" s="1"/>
  <c r="H66" i="1"/>
  <c r="J66" i="1" s="1"/>
  <c r="H67" i="1"/>
  <c r="J67" i="1" s="1"/>
  <c r="H73" i="1"/>
  <c r="H74" i="1"/>
  <c r="H68" i="1"/>
  <c r="H69" i="1"/>
  <c r="H75" i="1"/>
  <c r="J75" i="1" s="1"/>
  <c r="H76" i="1"/>
  <c r="J76" i="1" s="1"/>
  <c r="H70" i="1"/>
  <c r="J70" i="1" s="1"/>
  <c r="H71" i="1"/>
  <c r="J71" i="1" s="1"/>
  <c r="H77" i="1"/>
  <c r="H78" i="1"/>
  <c r="H2" i="1"/>
  <c r="J15" i="3" l="1"/>
  <c r="J4" i="3"/>
  <c r="J11" i="3"/>
  <c r="J64" i="1"/>
  <c r="J44" i="1"/>
  <c r="J16" i="1"/>
  <c r="J2" i="1"/>
  <c r="J68" i="1"/>
  <c r="J63" i="1"/>
  <c r="J59" i="1"/>
  <c r="J47" i="1"/>
  <c r="J43" i="1"/>
  <c r="J25" i="1"/>
  <c r="J21" i="1"/>
  <c r="J9" i="1"/>
  <c r="J5" i="1"/>
  <c r="J69" i="1"/>
  <c r="J48" i="1"/>
  <c r="J28" i="1"/>
  <c r="J74" i="1"/>
  <c r="J62" i="1"/>
  <c r="J58" i="1"/>
  <c r="J41" i="1"/>
  <c r="J37" i="1"/>
  <c r="J24" i="1"/>
  <c r="J20" i="1"/>
  <c r="J8" i="1"/>
  <c r="J4" i="1"/>
  <c r="J53" i="1"/>
  <c r="J32" i="1"/>
  <c r="J12" i="1"/>
  <c r="J78" i="1"/>
  <c r="J77" i="1"/>
  <c r="J73" i="1"/>
  <c r="J56" i="1"/>
  <c r="J52" i="1"/>
  <c r="J40" i="1"/>
  <c r="J36" i="1"/>
  <c r="J31" i="1"/>
  <c r="J27" i="1"/>
  <c r="J15" i="1"/>
  <c r="J11" i="1"/>
</calcChain>
</file>

<file path=xl/sharedStrings.xml><?xml version="1.0" encoding="utf-8"?>
<sst xmlns="http://purl.oclc.org/ooxml/spreadsheetml/main" count="141" uniqueCount="21">
  <si>
    <t>Mouse</t>
  </si>
  <si>
    <t>Cage</t>
  </si>
  <si>
    <t>Day</t>
  </si>
  <si>
    <t>Condition</t>
  </si>
  <si>
    <t>Date</t>
  </si>
  <si>
    <t>Size_X</t>
  </si>
  <si>
    <t>Size_Y</t>
  </si>
  <si>
    <t>Exercise</t>
  </si>
  <si>
    <t>Sedentary</t>
  </si>
  <si>
    <t>X_min</t>
  </si>
  <si>
    <t>Y_max</t>
  </si>
  <si>
    <t>tumor_volume_mm3</t>
  </si>
  <si>
    <t>tumor_volume_mm3_numbers</t>
  </si>
  <si>
    <t>MaxSpeed</t>
  </si>
  <si>
    <t>TumorVolume_Day7</t>
  </si>
  <si>
    <t>TumorVolume_Day10</t>
  </si>
  <si>
    <t>TumorVolume_Day14</t>
  </si>
  <si>
    <t>TumorVolume_Day17</t>
  </si>
  <si>
    <t>TumorVolume_Day20</t>
  </si>
  <si>
    <t>EarlyTumorGrowthRate</t>
  </si>
  <si>
    <t>LateTumorGrowthRate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</si>
</sst>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A60" workbookViewId="0">
      <selection activeCell="A64" sqref="A64:K7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11</v>
      </c>
    </row>
    <row r="2" spans="1:11" x14ac:dyDescent="0.2">
      <c r="A2">
        <v>1</v>
      </c>
      <c r="B2">
        <v>1</v>
      </c>
      <c r="C2">
        <v>7</v>
      </c>
      <c r="D2" t="s">
        <v>7</v>
      </c>
      <c r="E2" s="1" t="d">
        <v>2022-02-15</v>
      </c>
      <c r="F2">
        <v>4.5</v>
      </c>
      <c r="G2">
        <v>4</v>
      </c>
      <c r="H2">
        <f t="shared" ref="H2:H33" si="0">MIN(F2:G2)</f>
        <v>4</v>
      </c>
      <c r="I2">
        <f t="shared" ref="I2:I33" si="1">MAX(F2:G2)</f>
        <v>4.5</v>
      </c>
      <c r="J2">
        <f t="shared" ref="J2:J33" si="2">((H2^2)*0.5322)*I2</f>
        <v>38.318399999999997</v>
      </c>
      <c r="K2">
        <v>38.318399999999997</v>
      </c>
    </row>
    <row r="3" spans="1:11" x14ac:dyDescent="0.2">
      <c r="A3">
        <v>3</v>
      </c>
      <c r="B3">
        <v>2</v>
      </c>
      <c r="C3">
        <v>7</v>
      </c>
      <c r="D3" t="s">
        <v>7</v>
      </c>
      <c r="E3" s="1" t="d">
        <v>2022-02-15</v>
      </c>
      <c r="F3">
        <v>5.3</v>
      </c>
      <c r="G3">
        <v>5.7</v>
      </c>
      <c r="H3">
        <f t="shared" si="0"/>
        <v>5.3</v>
      </c>
      <c r="I3">
        <f t="shared" si="1"/>
        <v>5.7</v>
      </c>
      <c r="J3">
        <f t="shared" si="2"/>
        <v>85.212138600000003</v>
      </c>
      <c r="K3">
        <v>85.212138600000003</v>
      </c>
    </row>
    <row r="4" spans="1:11" x14ac:dyDescent="0.2">
      <c r="A4">
        <v>5</v>
      </c>
      <c r="B4">
        <v>5</v>
      </c>
      <c r="C4">
        <v>7</v>
      </c>
      <c r="D4" t="s">
        <v>7</v>
      </c>
      <c r="E4" s="1" t="d">
        <v>2022-02-15</v>
      </c>
      <c r="F4">
        <v>6.8</v>
      </c>
      <c r="G4">
        <v>6.5</v>
      </c>
      <c r="H4">
        <f t="shared" si="0"/>
        <v>6.5</v>
      </c>
      <c r="I4">
        <f t="shared" si="1"/>
        <v>6.8</v>
      </c>
      <c r="J4">
        <f t="shared" si="2"/>
        <v>152.90106</v>
      </c>
      <c r="K4">
        <v>152.90106</v>
      </c>
    </row>
    <row r="5" spans="1:11" x14ac:dyDescent="0.2">
      <c r="A5">
        <v>7</v>
      </c>
      <c r="B5">
        <v>6</v>
      </c>
      <c r="C5">
        <v>7</v>
      </c>
      <c r="D5" t="s">
        <v>7</v>
      </c>
      <c r="E5" s="1" t="d">
        <v>2022-02-15</v>
      </c>
      <c r="F5">
        <v>5</v>
      </c>
      <c r="G5">
        <v>6.4</v>
      </c>
      <c r="H5">
        <f t="shared" si="0"/>
        <v>5</v>
      </c>
      <c r="I5">
        <f t="shared" si="1"/>
        <v>6.4</v>
      </c>
      <c r="J5">
        <f t="shared" si="2"/>
        <v>85.152000000000001</v>
      </c>
      <c r="K5">
        <v>85.152000000000001</v>
      </c>
    </row>
    <row r="6" spans="1:11" x14ac:dyDescent="0.2">
      <c r="A6">
        <v>9</v>
      </c>
      <c r="B6">
        <v>9</v>
      </c>
      <c r="C6">
        <v>7</v>
      </c>
      <c r="D6" t="s">
        <v>7</v>
      </c>
      <c r="E6" s="1" t="d">
        <v>2022-02-22</v>
      </c>
      <c r="F6">
        <v>7.8</v>
      </c>
      <c r="G6">
        <v>7.4</v>
      </c>
      <c r="H6">
        <f t="shared" si="0"/>
        <v>7.4</v>
      </c>
      <c r="I6">
        <f t="shared" si="1"/>
        <v>7.8</v>
      </c>
      <c r="J6">
        <f t="shared" si="2"/>
        <v>227.31752160000002</v>
      </c>
      <c r="K6">
        <v>227.31752160000002</v>
      </c>
    </row>
    <row r="7" spans="1:11" x14ac:dyDescent="0.2">
      <c r="A7">
        <v>11</v>
      </c>
      <c r="B7">
        <v>10</v>
      </c>
      <c r="C7">
        <v>7</v>
      </c>
      <c r="D7" t="s">
        <v>7</v>
      </c>
      <c r="E7" s="1" t="d">
        <v>2022-02-22</v>
      </c>
      <c r="F7">
        <v>5.8</v>
      </c>
      <c r="G7">
        <v>5.6</v>
      </c>
      <c r="H7">
        <f t="shared" si="0"/>
        <v>5.6</v>
      </c>
      <c r="I7">
        <f t="shared" si="1"/>
        <v>5.8</v>
      </c>
      <c r="J7">
        <f t="shared" si="2"/>
        <v>96.800793599999977</v>
      </c>
      <c r="K7">
        <v>96.800793599999977</v>
      </c>
    </row>
    <row r="8" spans="1:11" x14ac:dyDescent="0.2">
      <c r="A8">
        <v>13</v>
      </c>
      <c r="B8">
        <v>13</v>
      </c>
      <c r="C8">
        <v>7</v>
      </c>
      <c r="D8" t="s">
        <v>7</v>
      </c>
      <c r="E8" s="1" t="d">
        <v>2022-02-22</v>
      </c>
      <c r="F8">
        <v>5.7</v>
      </c>
      <c r="G8">
        <v>5.7</v>
      </c>
      <c r="H8">
        <f t="shared" si="0"/>
        <v>5.7</v>
      </c>
      <c r="I8">
        <f t="shared" si="1"/>
        <v>5.7</v>
      </c>
      <c r="J8">
        <f t="shared" si="2"/>
        <v>98.559714600000021</v>
      </c>
      <c r="K8">
        <v>98.559714600000021</v>
      </c>
    </row>
    <row r="9" spans="1:11" x14ac:dyDescent="0.2">
      <c r="A9">
        <v>15</v>
      </c>
      <c r="B9">
        <v>14</v>
      </c>
      <c r="C9">
        <v>7</v>
      </c>
      <c r="D9" t="s">
        <v>7</v>
      </c>
      <c r="E9" s="1" t="d">
        <v>2022-02-22</v>
      </c>
      <c r="F9">
        <v>6.7</v>
      </c>
      <c r="G9">
        <v>5.6</v>
      </c>
      <c r="H9">
        <f t="shared" si="0"/>
        <v>5.6</v>
      </c>
      <c r="I9">
        <f t="shared" si="1"/>
        <v>6.7</v>
      </c>
      <c r="J9">
        <f t="shared" si="2"/>
        <v>111.82160639999998</v>
      </c>
      <c r="K9">
        <v>111.82160639999998</v>
      </c>
    </row>
    <row r="10" spans="1:11" x14ac:dyDescent="0.2">
      <c r="A10">
        <v>2</v>
      </c>
      <c r="B10">
        <v>3</v>
      </c>
      <c r="C10">
        <v>7</v>
      </c>
      <c r="D10" t="s">
        <v>8</v>
      </c>
      <c r="E10" s="1" t="d">
        <v>2022-02-15</v>
      </c>
      <c r="F10">
        <v>7.1</v>
      </c>
      <c r="G10">
        <v>6</v>
      </c>
      <c r="H10">
        <f t="shared" si="0"/>
        <v>6</v>
      </c>
      <c r="I10">
        <f t="shared" si="1"/>
        <v>7.1</v>
      </c>
      <c r="J10">
        <f t="shared" si="2"/>
        <v>136.03031999999999</v>
      </c>
      <c r="K10">
        <v>136.03031999999999</v>
      </c>
    </row>
    <row r="11" spans="1:11" x14ac:dyDescent="0.2">
      <c r="A11">
        <v>4</v>
      </c>
      <c r="B11">
        <v>4</v>
      </c>
      <c r="C11">
        <v>7</v>
      </c>
      <c r="D11" t="s">
        <v>8</v>
      </c>
      <c r="E11" s="1" t="d">
        <v>2022-02-15</v>
      </c>
      <c r="F11">
        <v>7.2</v>
      </c>
      <c r="G11">
        <v>8.6999999999999993</v>
      </c>
      <c r="H11">
        <f t="shared" si="0"/>
        <v>7.2</v>
      </c>
      <c r="I11">
        <f t="shared" si="1"/>
        <v>8.6999999999999993</v>
      </c>
      <c r="J11">
        <f t="shared" si="2"/>
        <v>240.02645759999999</v>
      </c>
      <c r="K11">
        <v>240.02645759999999</v>
      </c>
    </row>
    <row r="12" spans="1:11" x14ac:dyDescent="0.2">
      <c r="A12">
        <v>6</v>
      </c>
      <c r="B12">
        <v>7</v>
      </c>
      <c r="C12">
        <v>7</v>
      </c>
      <c r="D12" t="s">
        <v>8</v>
      </c>
      <c r="E12" s="1" t="d">
        <v>2022-02-15</v>
      </c>
      <c r="F12">
        <v>8.1999999999999993</v>
      </c>
      <c r="G12">
        <v>8.3000000000000007</v>
      </c>
      <c r="H12">
        <f t="shared" si="0"/>
        <v>8.1999999999999993</v>
      </c>
      <c r="I12">
        <f t="shared" si="1"/>
        <v>8.3000000000000007</v>
      </c>
      <c r="J12">
        <f t="shared" si="2"/>
        <v>297.01656240000005</v>
      </c>
      <c r="K12">
        <v>297.01656240000005</v>
      </c>
    </row>
    <row r="13" spans="1:11" x14ac:dyDescent="0.2">
      <c r="A13">
        <v>8</v>
      </c>
      <c r="B13">
        <v>8</v>
      </c>
      <c r="C13">
        <v>7</v>
      </c>
      <c r="D13" t="s">
        <v>8</v>
      </c>
      <c r="E13" s="1" t="d">
        <v>2022-02-15</v>
      </c>
      <c r="F13">
        <v>9.8000000000000007</v>
      </c>
      <c r="G13">
        <v>7.7</v>
      </c>
      <c r="H13">
        <f t="shared" si="0"/>
        <v>7.7</v>
      </c>
      <c r="I13">
        <f t="shared" si="1"/>
        <v>9.8000000000000007</v>
      </c>
      <c r="J13">
        <f t="shared" si="2"/>
        <v>309.23055240000008</v>
      </c>
      <c r="K13">
        <v>309.23055240000008</v>
      </c>
    </row>
    <row r="14" spans="1:11" x14ac:dyDescent="0.2">
      <c r="A14">
        <v>10</v>
      </c>
      <c r="B14">
        <v>11</v>
      </c>
      <c r="C14">
        <v>7</v>
      </c>
      <c r="D14" t="s">
        <v>8</v>
      </c>
      <c r="E14" s="1" t="d">
        <v>2022-02-22</v>
      </c>
      <c r="F14">
        <v>9.1</v>
      </c>
      <c r="G14">
        <v>6.9</v>
      </c>
      <c r="H14">
        <f t="shared" si="0"/>
        <v>6.9</v>
      </c>
      <c r="I14">
        <f t="shared" si="1"/>
        <v>9.1</v>
      </c>
      <c r="J14">
        <f t="shared" si="2"/>
        <v>230.57618220000003</v>
      </c>
      <c r="K14">
        <v>230.57618220000003</v>
      </c>
    </row>
    <row r="15" spans="1:11" x14ac:dyDescent="0.2">
      <c r="A15">
        <v>12</v>
      </c>
      <c r="B15">
        <v>12</v>
      </c>
      <c r="C15">
        <v>7</v>
      </c>
      <c r="D15" t="s">
        <v>8</v>
      </c>
      <c r="E15" s="1" t="d">
        <v>2022-02-22</v>
      </c>
      <c r="F15">
        <v>7.3</v>
      </c>
      <c r="G15">
        <v>5.7</v>
      </c>
      <c r="H15">
        <f t="shared" si="0"/>
        <v>5.7</v>
      </c>
      <c r="I15">
        <f t="shared" si="1"/>
        <v>7.3</v>
      </c>
      <c r="J15">
        <f t="shared" si="2"/>
        <v>126.22559940000001</v>
      </c>
      <c r="K15">
        <v>126.22559940000001</v>
      </c>
    </row>
    <row r="16" spans="1:11" x14ac:dyDescent="0.2">
      <c r="A16">
        <v>14</v>
      </c>
      <c r="B16">
        <v>15</v>
      </c>
      <c r="C16">
        <v>7</v>
      </c>
      <c r="D16" t="s">
        <v>8</v>
      </c>
      <c r="E16" s="1" t="d">
        <v>2022-02-22</v>
      </c>
      <c r="F16">
        <v>5.9</v>
      </c>
      <c r="G16">
        <v>9</v>
      </c>
      <c r="H16">
        <f t="shared" si="0"/>
        <v>5.9</v>
      </c>
      <c r="I16">
        <f t="shared" si="1"/>
        <v>9</v>
      </c>
      <c r="J16">
        <f t="shared" si="2"/>
        <v>166.73293800000002</v>
      </c>
      <c r="K16">
        <v>166.73293800000002</v>
      </c>
    </row>
    <row r="17" spans="1:11" x14ac:dyDescent="0.2">
      <c r="A17">
        <v>16</v>
      </c>
      <c r="B17">
        <v>16</v>
      </c>
      <c r="C17">
        <v>7</v>
      </c>
      <c r="D17" t="s">
        <v>8</v>
      </c>
      <c r="E17" s="1" t="d">
        <v>2022-02-22</v>
      </c>
      <c r="F17">
        <v>9.6</v>
      </c>
      <c r="G17">
        <v>6.9</v>
      </c>
      <c r="H17">
        <f t="shared" si="0"/>
        <v>6.9</v>
      </c>
      <c r="I17">
        <f t="shared" si="1"/>
        <v>9.6</v>
      </c>
      <c r="J17">
        <f t="shared" si="2"/>
        <v>243.24520320000005</v>
      </c>
      <c r="K17">
        <v>243.24520320000005</v>
      </c>
    </row>
    <row r="18" spans="1:11" x14ac:dyDescent="0.2">
      <c r="A18">
        <v>1</v>
      </c>
      <c r="B18">
        <v>1</v>
      </c>
      <c r="C18">
        <v>10</v>
      </c>
      <c r="D18" t="s">
        <v>7</v>
      </c>
      <c r="E18" s="1" t="d">
        <v>2022-02-18</v>
      </c>
      <c r="F18">
        <v>6.2</v>
      </c>
      <c r="G18">
        <v>5.6</v>
      </c>
      <c r="H18">
        <f t="shared" si="0"/>
        <v>5.6</v>
      </c>
      <c r="I18">
        <f t="shared" si="1"/>
        <v>6.2</v>
      </c>
      <c r="J18">
        <f t="shared" si="2"/>
        <v>103.47671039999999</v>
      </c>
      <c r="K18">
        <v>103.47671039999999</v>
      </c>
    </row>
    <row r="19" spans="1:11" x14ac:dyDescent="0.2">
      <c r="A19">
        <v>3</v>
      </c>
      <c r="B19">
        <v>2</v>
      </c>
      <c r="C19">
        <v>10</v>
      </c>
      <c r="D19" t="s">
        <v>7</v>
      </c>
      <c r="E19" s="1" t="d">
        <v>2022-02-18</v>
      </c>
      <c r="F19">
        <v>8.5</v>
      </c>
      <c r="G19">
        <v>11.7</v>
      </c>
      <c r="H19">
        <f t="shared" si="0"/>
        <v>8.5</v>
      </c>
      <c r="I19">
        <f t="shared" si="1"/>
        <v>11.7</v>
      </c>
      <c r="J19">
        <f t="shared" si="2"/>
        <v>449.88196499999998</v>
      </c>
      <c r="K19">
        <v>449.88196499999998</v>
      </c>
    </row>
    <row r="20" spans="1:11" x14ac:dyDescent="0.2">
      <c r="A20">
        <v>5</v>
      </c>
      <c r="B20">
        <v>5</v>
      </c>
      <c r="C20">
        <v>10</v>
      </c>
      <c r="D20" t="s">
        <v>7</v>
      </c>
      <c r="E20" s="1" t="d">
        <v>2022-02-18</v>
      </c>
      <c r="F20">
        <v>6.3</v>
      </c>
      <c r="G20">
        <v>7.7</v>
      </c>
      <c r="H20">
        <f t="shared" si="0"/>
        <v>6.3</v>
      </c>
      <c r="I20">
        <f t="shared" si="1"/>
        <v>7.7</v>
      </c>
      <c r="J20">
        <f t="shared" si="2"/>
        <v>162.64723859999998</v>
      </c>
      <c r="K20">
        <v>162.64723859999998</v>
      </c>
    </row>
    <row r="21" spans="1:11" x14ac:dyDescent="0.2">
      <c r="A21">
        <v>7</v>
      </c>
      <c r="B21">
        <v>6</v>
      </c>
      <c r="C21">
        <v>10</v>
      </c>
      <c r="D21" t="s">
        <v>7</v>
      </c>
      <c r="E21" s="1" t="d">
        <v>2022-02-18</v>
      </c>
      <c r="F21">
        <v>6.3</v>
      </c>
      <c r="G21">
        <v>5.7</v>
      </c>
      <c r="H21">
        <f t="shared" si="0"/>
        <v>5.7</v>
      </c>
      <c r="I21">
        <f t="shared" si="1"/>
        <v>6.3</v>
      </c>
      <c r="J21">
        <f t="shared" si="2"/>
        <v>108.93442140000001</v>
      </c>
      <c r="K21">
        <v>108.93442140000001</v>
      </c>
    </row>
    <row r="22" spans="1:11" x14ac:dyDescent="0.2">
      <c r="A22">
        <v>9</v>
      </c>
      <c r="B22">
        <v>9</v>
      </c>
      <c r="C22">
        <v>10</v>
      </c>
      <c r="D22" t="s">
        <v>7</v>
      </c>
      <c r="E22" s="1" t="d">
        <v>2022-02-25</v>
      </c>
      <c r="F22">
        <v>6.9</v>
      </c>
      <c r="G22">
        <v>8.4</v>
      </c>
      <c r="H22">
        <f t="shared" si="0"/>
        <v>6.9</v>
      </c>
      <c r="I22">
        <f t="shared" si="1"/>
        <v>8.4</v>
      </c>
      <c r="J22">
        <f t="shared" si="2"/>
        <v>212.83955280000006</v>
      </c>
      <c r="K22">
        <v>212.83955280000006</v>
      </c>
    </row>
    <row r="23" spans="1:11" x14ac:dyDescent="0.2">
      <c r="A23">
        <v>11</v>
      </c>
      <c r="B23">
        <v>10</v>
      </c>
      <c r="C23">
        <v>10</v>
      </c>
      <c r="D23" t="s">
        <v>7</v>
      </c>
      <c r="E23" s="1" t="d">
        <v>2022-02-25</v>
      </c>
      <c r="F23">
        <v>7.7</v>
      </c>
      <c r="G23">
        <v>7.2</v>
      </c>
      <c r="H23">
        <f t="shared" si="0"/>
        <v>7.2</v>
      </c>
      <c r="I23">
        <f t="shared" si="1"/>
        <v>7.7</v>
      </c>
      <c r="J23">
        <f t="shared" si="2"/>
        <v>212.43720960000002</v>
      </c>
      <c r="K23">
        <v>212.43720960000002</v>
      </c>
    </row>
    <row r="24" spans="1:11" x14ac:dyDescent="0.2">
      <c r="A24">
        <v>13</v>
      </c>
      <c r="B24">
        <v>13</v>
      </c>
      <c r="C24">
        <v>10</v>
      </c>
      <c r="D24" t="s">
        <v>7</v>
      </c>
      <c r="E24" s="1" t="d">
        <v>2022-02-25</v>
      </c>
      <c r="F24">
        <v>10.3</v>
      </c>
      <c r="G24">
        <v>8.6</v>
      </c>
      <c r="H24">
        <f t="shared" si="0"/>
        <v>8.6</v>
      </c>
      <c r="I24">
        <f t="shared" si="1"/>
        <v>10.3</v>
      </c>
      <c r="J24">
        <f t="shared" si="2"/>
        <v>405.4235736</v>
      </c>
      <c r="K24">
        <v>405.4235736</v>
      </c>
    </row>
    <row r="25" spans="1:11" x14ac:dyDescent="0.2">
      <c r="A25">
        <v>15</v>
      </c>
      <c r="B25">
        <v>14</v>
      </c>
      <c r="C25">
        <v>10</v>
      </c>
      <c r="D25" t="s">
        <v>7</v>
      </c>
      <c r="E25" s="1" t="d">
        <v>2022-02-25</v>
      </c>
      <c r="F25">
        <v>8.1</v>
      </c>
      <c r="G25">
        <v>9</v>
      </c>
      <c r="H25">
        <f t="shared" si="0"/>
        <v>8.1</v>
      </c>
      <c r="I25">
        <f t="shared" si="1"/>
        <v>9</v>
      </c>
      <c r="J25">
        <f t="shared" si="2"/>
        <v>314.25877800000001</v>
      </c>
      <c r="K25">
        <v>314.25877800000001</v>
      </c>
    </row>
    <row r="26" spans="1:11" x14ac:dyDescent="0.2">
      <c r="A26">
        <v>2</v>
      </c>
      <c r="B26">
        <v>3</v>
      </c>
      <c r="C26">
        <v>10</v>
      </c>
      <c r="D26" t="s">
        <v>8</v>
      </c>
      <c r="E26" s="1" t="d">
        <v>2022-02-18</v>
      </c>
      <c r="F26">
        <v>8.4</v>
      </c>
      <c r="G26">
        <v>8.1999999999999993</v>
      </c>
      <c r="H26">
        <f t="shared" si="0"/>
        <v>8.1999999999999993</v>
      </c>
      <c r="I26">
        <f t="shared" si="1"/>
        <v>8.4</v>
      </c>
      <c r="J26">
        <f t="shared" si="2"/>
        <v>300.5950752</v>
      </c>
      <c r="K26">
        <v>300.5950752</v>
      </c>
    </row>
    <row r="27" spans="1:11" x14ac:dyDescent="0.2">
      <c r="A27">
        <v>4</v>
      </c>
      <c r="B27">
        <v>4</v>
      </c>
      <c r="C27">
        <v>10</v>
      </c>
      <c r="D27" t="s">
        <v>8</v>
      </c>
      <c r="E27" s="1" t="d">
        <v>2022-02-18</v>
      </c>
      <c r="F27">
        <v>8.1</v>
      </c>
      <c r="G27">
        <v>6.4</v>
      </c>
      <c r="H27">
        <f t="shared" si="0"/>
        <v>6.4</v>
      </c>
      <c r="I27">
        <f t="shared" si="1"/>
        <v>8.1</v>
      </c>
      <c r="J27">
        <f t="shared" si="2"/>
        <v>176.57118720000003</v>
      </c>
      <c r="K27">
        <v>176.57118720000003</v>
      </c>
    </row>
    <row r="28" spans="1:11" x14ac:dyDescent="0.2">
      <c r="A28">
        <v>6</v>
      </c>
      <c r="B28">
        <v>7</v>
      </c>
      <c r="C28">
        <v>10</v>
      </c>
      <c r="D28" t="s">
        <v>8</v>
      </c>
      <c r="E28" s="1" t="d">
        <v>2022-02-18</v>
      </c>
      <c r="F28">
        <v>10.7</v>
      </c>
      <c r="G28">
        <v>11.4</v>
      </c>
      <c r="H28">
        <f t="shared" si="0"/>
        <v>10.7</v>
      </c>
      <c r="I28">
        <f t="shared" si="1"/>
        <v>11.4</v>
      </c>
      <c r="J28">
        <f t="shared" si="2"/>
        <v>694.61998919999985</v>
      </c>
      <c r="K28">
        <v>694.61998919999985</v>
      </c>
    </row>
    <row r="29" spans="1:11" x14ac:dyDescent="0.2">
      <c r="A29">
        <v>8</v>
      </c>
      <c r="B29">
        <v>8</v>
      </c>
      <c r="C29">
        <v>10</v>
      </c>
      <c r="D29" t="s">
        <v>8</v>
      </c>
      <c r="E29" s="1" t="d">
        <v>2022-02-18</v>
      </c>
      <c r="F29">
        <v>8.6</v>
      </c>
      <c r="G29">
        <v>8.3000000000000007</v>
      </c>
      <c r="H29">
        <f t="shared" si="0"/>
        <v>8.3000000000000007</v>
      </c>
      <c r="I29">
        <f t="shared" si="1"/>
        <v>8.6</v>
      </c>
      <c r="J29">
        <f t="shared" si="2"/>
        <v>315.30401880000005</v>
      </c>
      <c r="K29">
        <v>315.30401880000005</v>
      </c>
    </row>
    <row r="30" spans="1:11" x14ac:dyDescent="0.2">
      <c r="A30">
        <v>10</v>
      </c>
      <c r="B30">
        <v>11</v>
      </c>
      <c r="C30">
        <v>10</v>
      </c>
      <c r="D30" t="s">
        <v>8</v>
      </c>
      <c r="E30" s="1" t="d">
        <v>2022-02-25</v>
      </c>
      <c r="F30">
        <v>10.3</v>
      </c>
      <c r="G30">
        <v>9.3000000000000007</v>
      </c>
      <c r="H30">
        <f t="shared" si="0"/>
        <v>9.3000000000000007</v>
      </c>
      <c r="I30">
        <f t="shared" si="1"/>
        <v>10.3</v>
      </c>
      <c r="J30">
        <f t="shared" si="2"/>
        <v>474.10877340000013</v>
      </c>
      <c r="K30">
        <v>474.10877340000013</v>
      </c>
    </row>
    <row r="31" spans="1:11" x14ac:dyDescent="0.2">
      <c r="A31">
        <v>12</v>
      </c>
      <c r="B31">
        <v>12</v>
      </c>
      <c r="C31">
        <v>10</v>
      </c>
      <c r="D31" t="s">
        <v>8</v>
      </c>
      <c r="E31" s="1" t="d">
        <v>2022-02-25</v>
      </c>
      <c r="F31">
        <v>8.6</v>
      </c>
      <c r="G31">
        <v>8.6</v>
      </c>
      <c r="H31">
        <f t="shared" si="0"/>
        <v>8.6</v>
      </c>
      <c r="I31">
        <f t="shared" si="1"/>
        <v>8.6</v>
      </c>
      <c r="J31">
        <f t="shared" si="2"/>
        <v>338.50900319999994</v>
      </c>
      <c r="K31">
        <v>338.50900319999994</v>
      </c>
    </row>
    <row r="32" spans="1:11" x14ac:dyDescent="0.2">
      <c r="A32">
        <v>14</v>
      </c>
      <c r="B32">
        <v>15</v>
      </c>
      <c r="C32">
        <v>10</v>
      </c>
      <c r="D32" t="s">
        <v>8</v>
      </c>
      <c r="E32" s="1" t="d">
        <v>2022-02-25</v>
      </c>
      <c r="F32">
        <v>9</v>
      </c>
      <c r="G32">
        <v>9</v>
      </c>
      <c r="H32">
        <f t="shared" si="0"/>
        <v>9</v>
      </c>
      <c r="I32">
        <f t="shared" si="1"/>
        <v>9</v>
      </c>
      <c r="J32">
        <f t="shared" si="2"/>
        <v>387.97380000000004</v>
      </c>
      <c r="K32">
        <v>387.97380000000004</v>
      </c>
    </row>
    <row r="33" spans="1:11" x14ac:dyDescent="0.2">
      <c r="A33">
        <v>16</v>
      </c>
      <c r="B33">
        <v>16</v>
      </c>
      <c r="C33">
        <v>10</v>
      </c>
      <c r="D33" t="s">
        <v>8</v>
      </c>
      <c r="E33" s="1" t="d">
        <v>2022-02-25</v>
      </c>
      <c r="F33">
        <v>8.6</v>
      </c>
      <c r="G33">
        <v>10.1</v>
      </c>
      <c r="H33">
        <f t="shared" si="0"/>
        <v>8.6</v>
      </c>
      <c r="I33">
        <f t="shared" si="1"/>
        <v>10.1</v>
      </c>
      <c r="J33">
        <f t="shared" si="2"/>
        <v>397.55127119999997</v>
      </c>
      <c r="K33">
        <v>397.55127119999997</v>
      </c>
    </row>
    <row r="34" spans="1:11" x14ac:dyDescent="0.2">
      <c r="A34">
        <v>1</v>
      </c>
      <c r="B34">
        <v>1</v>
      </c>
      <c r="C34">
        <v>14</v>
      </c>
      <c r="D34" t="s">
        <v>7</v>
      </c>
      <c r="E34" s="1" t="d">
        <v>2022-02-22</v>
      </c>
      <c r="F34">
        <v>11.9</v>
      </c>
      <c r="G34">
        <v>16.3</v>
      </c>
      <c r="H34">
        <f t="shared" ref="H34:H65" si="3">MIN(F34:G34)</f>
        <v>11.9</v>
      </c>
      <c r="I34">
        <f t="shared" ref="I34:I65" si="4">MAX(F34:G34)</f>
        <v>16.3</v>
      </c>
      <c r="J34">
        <f t="shared" ref="J34:J65" si="5">((H34^2)*0.5322)*I34</f>
        <v>1228.4469246000003</v>
      </c>
      <c r="K34">
        <v>1228.4469246000003</v>
      </c>
    </row>
    <row r="35" spans="1:11" x14ac:dyDescent="0.2">
      <c r="A35">
        <v>3</v>
      </c>
      <c r="B35">
        <v>2</v>
      </c>
      <c r="C35">
        <v>14</v>
      </c>
      <c r="D35" t="s">
        <v>7</v>
      </c>
      <c r="E35" s="1" t="d">
        <v>2022-02-22</v>
      </c>
      <c r="F35">
        <v>11.8</v>
      </c>
      <c r="G35">
        <v>16.3</v>
      </c>
      <c r="H35">
        <f t="shared" si="3"/>
        <v>11.8</v>
      </c>
      <c r="I35">
        <f t="shared" si="4"/>
        <v>16.3</v>
      </c>
      <c r="J35">
        <f t="shared" si="5"/>
        <v>1207.8875064000003</v>
      </c>
      <c r="K35">
        <v>1207.8875064000003</v>
      </c>
    </row>
    <row r="36" spans="1:11" x14ac:dyDescent="0.2">
      <c r="A36">
        <v>5</v>
      </c>
      <c r="B36">
        <v>5</v>
      </c>
      <c r="C36">
        <v>14</v>
      </c>
      <c r="D36" t="s">
        <v>7</v>
      </c>
      <c r="E36" s="1" t="d">
        <v>2022-02-22</v>
      </c>
      <c r="F36">
        <v>10.1</v>
      </c>
      <c r="G36">
        <v>11.7</v>
      </c>
      <c r="H36">
        <f t="shared" si="3"/>
        <v>10.1</v>
      </c>
      <c r="I36">
        <f t="shared" si="4"/>
        <v>11.7</v>
      </c>
      <c r="J36">
        <f t="shared" si="5"/>
        <v>635.18974739999999</v>
      </c>
      <c r="K36">
        <v>635.18974739999999</v>
      </c>
    </row>
    <row r="37" spans="1:11" x14ac:dyDescent="0.2">
      <c r="A37">
        <v>7</v>
      </c>
      <c r="B37">
        <v>6</v>
      </c>
      <c r="C37">
        <v>14</v>
      </c>
      <c r="D37" t="s">
        <v>7</v>
      </c>
      <c r="E37" s="1" t="d">
        <v>2022-02-22</v>
      </c>
      <c r="F37">
        <v>11.1</v>
      </c>
      <c r="G37">
        <v>25</v>
      </c>
      <c r="H37">
        <f t="shared" si="3"/>
        <v>11.1</v>
      </c>
      <c r="I37">
        <f t="shared" si="4"/>
        <v>25</v>
      </c>
      <c r="J37">
        <f t="shared" si="5"/>
        <v>1639.3090499999998</v>
      </c>
      <c r="K37">
        <v>1639.3090499999998</v>
      </c>
    </row>
    <row r="38" spans="1:11" x14ac:dyDescent="0.2">
      <c r="A38">
        <v>9</v>
      </c>
      <c r="B38">
        <v>9</v>
      </c>
      <c r="C38">
        <v>14</v>
      </c>
      <c r="D38" t="s">
        <v>7</v>
      </c>
      <c r="E38" s="1" t="d">
        <v>2022-02-25</v>
      </c>
      <c r="F38">
        <v>8.1</v>
      </c>
      <c r="G38">
        <v>8.1</v>
      </c>
      <c r="H38">
        <f t="shared" si="3"/>
        <v>8.1</v>
      </c>
      <c r="I38">
        <f t="shared" si="4"/>
        <v>8.1</v>
      </c>
      <c r="J38">
        <f t="shared" si="5"/>
        <v>282.83290019999998</v>
      </c>
      <c r="K38">
        <v>282.83290019999998</v>
      </c>
    </row>
    <row r="39" spans="1:11" x14ac:dyDescent="0.2">
      <c r="A39">
        <v>11</v>
      </c>
      <c r="B39">
        <v>10</v>
      </c>
      <c r="C39">
        <v>14</v>
      </c>
      <c r="D39" t="s">
        <v>7</v>
      </c>
      <c r="E39" s="1" t="d">
        <v>2022-02-25</v>
      </c>
      <c r="F39">
        <v>9.1</v>
      </c>
      <c r="G39">
        <v>9.9</v>
      </c>
      <c r="H39">
        <f t="shared" si="3"/>
        <v>9.1</v>
      </c>
      <c r="I39">
        <f t="shared" si="4"/>
        <v>9.9</v>
      </c>
      <c r="J39">
        <f t="shared" si="5"/>
        <v>436.30767179999998</v>
      </c>
      <c r="K39">
        <v>436.30767179999998</v>
      </c>
    </row>
    <row r="40" spans="1:11" x14ac:dyDescent="0.2">
      <c r="A40">
        <v>13</v>
      </c>
      <c r="B40">
        <v>13</v>
      </c>
      <c r="C40">
        <v>14</v>
      </c>
      <c r="D40" t="s">
        <v>7</v>
      </c>
      <c r="E40" s="1" t="d">
        <v>2022-02-25</v>
      </c>
      <c r="F40">
        <v>13.6</v>
      </c>
      <c r="G40">
        <v>16</v>
      </c>
      <c r="H40">
        <f t="shared" si="3"/>
        <v>13.6</v>
      </c>
      <c r="I40">
        <f t="shared" si="4"/>
        <v>16</v>
      </c>
      <c r="J40">
        <f t="shared" si="5"/>
        <v>1574.9713919999999</v>
      </c>
      <c r="K40">
        <v>1574.9713919999999</v>
      </c>
    </row>
    <row r="41" spans="1:11" x14ac:dyDescent="0.2">
      <c r="A41">
        <v>15</v>
      </c>
      <c r="B41">
        <v>14</v>
      </c>
      <c r="C41">
        <v>14</v>
      </c>
      <c r="D41" t="s">
        <v>7</v>
      </c>
      <c r="E41" s="1" t="d">
        <v>2022-02-25</v>
      </c>
      <c r="F41">
        <v>10</v>
      </c>
      <c r="G41">
        <v>10.8</v>
      </c>
      <c r="H41">
        <f t="shared" si="3"/>
        <v>10</v>
      </c>
      <c r="I41">
        <f t="shared" si="4"/>
        <v>10.8</v>
      </c>
      <c r="J41">
        <f t="shared" si="5"/>
        <v>574.77600000000007</v>
      </c>
      <c r="K41">
        <v>574.77600000000007</v>
      </c>
    </row>
    <row r="42" spans="1:11" x14ac:dyDescent="0.2">
      <c r="A42">
        <v>2</v>
      </c>
      <c r="B42">
        <v>3</v>
      </c>
      <c r="C42">
        <v>14</v>
      </c>
      <c r="D42" t="s">
        <v>8</v>
      </c>
      <c r="E42" s="1" t="d">
        <v>2022-02-22</v>
      </c>
      <c r="F42">
        <v>10.1</v>
      </c>
      <c r="G42">
        <v>15.4</v>
      </c>
      <c r="H42">
        <f t="shared" si="3"/>
        <v>10.1</v>
      </c>
      <c r="I42">
        <f t="shared" si="4"/>
        <v>15.4</v>
      </c>
      <c r="J42">
        <f t="shared" si="5"/>
        <v>836.06171879999999</v>
      </c>
      <c r="K42">
        <v>836.06171879999999</v>
      </c>
    </row>
    <row r="43" spans="1:11" x14ac:dyDescent="0.2">
      <c r="A43">
        <v>6</v>
      </c>
      <c r="B43">
        <v>7</v>
      </c>
      <c r="C43">
        <v>14</v>
      </c>
      <c r="D43" t="s">
        <v>8</v>
      </c>
      <c r="E43" s="1" t="d">
        <v>2022-02-22</v>
      </c>
      <c r="F43">
        <v>11.8</v>
      </c>
      <c r="G43">
        <v>19.100000000000001</v>
      </c>
      <c r="H43">
        <f t="shared" si="3"/>
        <v>11.8</v>
      </c>
      <c r="I43">
        <f t="shared" si="4"/>
        <v>19.100000000000001</v>
      </c>
      <c r="J43">
        <f t="shared" si="5"/>
        <v>1415.3773848000003</v>
      </c>
      <c r="K43">
        <v>1415.3773848000003</v>
      </c>
    </row>
    <row r="44" spans="1:11" x14ac:dyDescent="0.2">
      <c r="A44">
        <v>8</v>
      </c>
      <c r="B44">
        <v>8</v>
      </c>
      <c r="C44">
        <v>14</v>
      </c>
      <c r="D44" t="s">
        <v>8</v>
      </c>
      <c r="E44" s="1" t="d">
        <v>2022-02-22</v>
      </c>
      <c r="F44">
        <v>13.2</v>
      </c>
      <c r="G44">
        <v>15.6</v>
      </c>
      <c r="H44">
        <f t="shared" si="3"/>
        <v>13.2</v>
      </c>
      <c r="I44">
        <f t="shared" si="4"/>
        <v>15.6</v>
      </c>
      <c r="J44">
        <f t="shared" si="5"/>
        <v>1446.5962367999998</v>
      </c>
      <c r="K44">
        <v>1446.5962367999998</v>
      </c>
    </row>
    <row r="45" spans="1:11" x14ac:dyDescent="0.2">
      <c r="A45">
        <v>10</v>
      </c>
      <c r="B45">
        <v>11</v>
      </c>
      <c r="C45">
        <v>14</v>
      </c>
      <c r="D45" t="s">
        <v>8</v>
      </c>
      <c r="E45" s="1" t="d">
        <v>2022-02-25</v>
      </c>
      <c r="F45">
        <v>11.2</v>
      </c>
      <c r="G45">
        <v>10.199999999999999</v>
      </c>
      <c r="H45">
        <f t="shared" si="3"/>
        <v>10.199999999999999</v>
      </c>
      <c r="I45">
        <f t="shared" si="4"/>
        <v>11.2</v>
      </c>
      <c r="J45">
        <f t="shared" si="5"/>
        <v>620.14498559999993</v>
      </c>
      <c r="K45">
        <v>620.14498559999993</v>
      </c>
    </row>
    <row r="46" spans="1:11" x14ac:dyDescent="0.2">
      <c r="A46">
        <v>12</v>
      </c>
      <c r="B46">
        <v>12</v>
      </c>
      <c r="C46">
        <v>14</v>
      </c>
      <c r="D46" t="s">
        <v>8</v>
      </c>
      <c r="E46" s="1" t="d">
        <v>2022-02-25</v>
      </c>
      <c r="F46">
        <v>8.1999999999999993</v>
      </c>
      <c r="G46">
        <v>8.1999999999999993</v>
      </c>
      <c r="H46">
        <f t="shared" si="3"/>
        <v>8.1999999999999993</v>
      </c>
      <c r="I46">
        <f t="shared" si="4"/>
        <v>8.1999999999999993</v>
      </c>
      <c r="J46">
        <f t="shared" si="5"/>
        <v>293.4380496</v>
      </c>
      <c r="K46">
        <v>293.4380496</v>
      </c>
    </row>
    <row r="47" spans="1:11" x14ac:dyDescent="0.2">
      <c r="A47">
        <v>14</v>
      </c>
      <c r="B47">
        <v>15</v>
      </c>
      <c r="C47">
        <v>14</v>
      </c>
      <c r="D47" t="s">
        <v>8</v>
      </c>
      <c r="E47" s="1" t="d">
        <v>2022-02-25</v>
      </c>
      <c r="F47">
        <v>9.5</v>
      </c>
      <c r="G47">
        <v>8.9</v>
      </c>
      <c r="H47">
        <f t="shared" si="3"/>
        <v>8.9</v>
      </c>
      <c r="I47">
        <f t="shared" si="4"/>
        <v>9.5</v>
      </c>
      <c r="J47">
        <f t="shared" si="5"/>
        <v>400.47783900000002</v>
      </c>
      <c r="K47">
        <v>400.47783900000002</v>
      </c>
    </row>
    <row r="48" spans="1:11" x14ac:dyDescent="0.2">
      <c r="A48">
        <v>16</v>
      </c>
      <c r="B48">
        <v>16</v>
      </c>
      <c r="C48">
        <v>14</v>
      </c>
      <c r="D48" t="s">
        <v>8</v>
      </c>
      <c r="E48" s="1" t="d">
        <v>2022-02-25</v>
      </c>
      <c r="F48">
        <v>7.8</v>
      </c>
      <c r="G48">
        <v>10.7</v>
      </c>
      <c r="H48">
        <f t="shared" si="3"/>
        <v>7.8</v>
      </c>
      <c r="I48">
        <f t="shared" si="4"/>
        <v>10.7</v>
      </c>
      <c r="J48">
        <f t="shared" si="5"/>
        <v>346.45581359999994</v>
      </c>
      <c r="K48">
        <v>346.45581359999994</v>
      </c>
    </row>
    <row r="49" spans="1:11" x14ac:dyDescent="0.2">
      <c r="A49">
        <v>1</v>
      </c>
      <c r="B49">
        <v>1</v>
      </c>
      <c r="C49">
        <v>17</v>
      </c>
      <c r="D49" t="s">
        <v>7</v>
      </c>
      <c r="E49" s="1" t="d">
        <v>2022-02-25</v>
      </c>
      <c r="F49">
        <v>11.9</v>
      </c>
      <c r="G49">
        <v>21.2</v>
      </c>
      <c r="H49">
        <f t="shared" si="3"/>
        <v>11.9</v>
      </c>
      <c r="I49">
        <f t="shared" si="4"/>
        <v>21.2</v>
      </c>
      <c r="J49">
        <f t="shared" si="5"/>
        <v>1597.7346504000002</v>
      </c>
      <c r="K49">
        <v>1597.7346504000002</v>
      </c>
    </row>
    <row r="50" spans="1:11" x14ac:dyDescent="0.2">
      <c r="A50">
        <v>3</v>
      </c>
      <c r="B50">
        <v>2</v>
      </c>
      <c r="C50">
        <v>17</v>
      </c>
      <c r="D50" t="s">
        <v>7</v>
      </c>
      <c r="E50" s="1" t="d">
        <v>2022-02-25</v>
      </c>
      <c r="F50">
        <v>14.2</v>
      </c>
      <c r="G50">
        <v>19.399999999999999</v>
      </c>
      <c r="H50">
        <f t="shared" si="3"/>
        <v>14.2</v>
      </c>
      <c r="I50">
        <f t="shared" si="4"/>
        <v>19.399999999999999</v>
      </c>
      <c r="J50">
        <f t="shared" si="5"/>
        <v>2081.8684751999995</v>
      </c>
      <c r="K50">
        <v>2081.8684751999995</v>
      </c>
    </row>
    <row r="51" spans="1:11" x14ac:dyDescent="0.2">
      <c r="A51">
        <v>5</v>
      </c>
      <c r="B51">
        <v>5</v>
      </c>
      <c r="C51">
        <v>17</v>
      </c>
      <c r="D51" t="s">
        <v>7</v>
      </c>
      <c r="E51" s="1" t="d">
        <v>2022-02-25</v>
      </c>
      <c r="F51">
        <v>14.3</v>
      </c>
      <c r="G51">
        <v>22.2</v>
      </c>
      <c r="H51">
        <f t="shared" si="3"/>
        <v>14.3</v>
      </c>
      <c r="I51">
        <f t="shared" si="4"/>
        <v>22.2</v>
      </c>
      <c r="J51">
        <f t="shared" si="5"/>
        <v>2416.0166316</v>
      </c>
      <c r="K51">
        <v>2416.0166316</v>
      </c>
    </row>
    <row r="52" spans="1:11" x14ac:dyDescent="0.2">
      <c r="A52">
        <v>7</v>
      </c>
      <c r="B52">
        <v>6</v>
      </c>
      <c r="C52">
        <v>17</v>
      </c>
      <c r="D52" t="s">
        <v>7</v>
      </c>
      <c r="E52" s="1" t="d">
        <v>2022-02-25</v>
      </c>
      <c r="F52">
        <v>14.5</v>
      </c>
      <c r="G52">
        <v>31.7</v>
      </c>
      <c r="H52">
        <f t="shared" si="3"/>
        <v>14.5</v>
      </c>
      <c r="I52">
        <f t="shared" si="4"/>
        <v>31.7</v>
      </c>
      <c r="J52">
        <f t="shared" si="5"/>
        <v>3547.073085</v>
      </c>
      <c r="K52">
        <v>3547.073085</v>
      </c>
    </row>
    <row r="53" spans="1:11" x14ac:dyDescent="0.2">
      <c r="A53">
        <v>9</v>
      </c>
      <c r="B53">
        <v>9</v>
      </c>
      <c r="C53">
        <v>17</v>
      </c>
      <c r="D53" t="s">
        <v>7</v>
      </c>
      <c r="E53" s="1" t="d">
        <v>2022-03-04</v>
      </c>
      <c r="F53">
        <v>10.8</v>
      </c>
      <c r="G53">
        <v>11.8</v>
      </c>
      <c r="H53">
        <f t="shared" si="3"/>
        <v>10.8</v>
      </c>
      <c r="I53">
        <f t="shared" si="4"/>
        <v>11.8</v>
      </c>
      <c r="J53">
        <f t="shared" si="5"/>
        <v>732.49453440000013</v>
      </c>
      <c r="K53">
        <v>732.49453440000013</v>
      </c>
    </row>
    <row r="54" spans="1:11" x14ac:dyDescent="0.2">
      <c r="A54">
        <v>11</v>
      </c>
      <c r="B54">
        <v>10</v>
      </c>
      <c r="C54">
        <v>17</v>
      </c>
      <c r="D54" t="s">
        <v>7</v>
      </c>
      <c r="E54" s="1" t="d">
        <v>2022-03-04</v>
      </c>
      <c r="F54">
        <v>12.9</v>
      </c>
      <c r="G54">
        <v>14.8</v>
      </c>
      <c r="H54">
        <f t="shared" si="3"/>
        <v>12.9</v>
      </c>
      <c r="I54">
        <f t="shared" si="4"/>
        <v>14.8</v>
      </c>
      <c r="J54">
        <f t="shared" si="5"/>
        <v>1310.7383496</v>
      </c>
      <c r="K54">
        <v>1310.7383496</v>
      </c>
    </row>
    <row r="55" spans="1:11" x14ac:dyDescent="0.2">
      <c r="A55">
        <v>13</v>
      </c>
      <c r="B55">
        <v>13</v>
      </c>
      <c r="C55">
        <v>17</v>
      </c>
      <c r="D55" t="s">
        <v>7</v>
      </c>
      <c r="E55" s="1" t="d">
        <v>2022-03-04</v>
      </c>
      <c r="F55">
        <v>15.9</v>
      </c>
      <c r="G55">
        <v>20.3</v>
      </c>
      <c r="H55">
        <f t="shared" si="3"/>
        <v>15.9</v>
      </c>
      <c r="I55">
        <f t="shared" si="4"/>
        <v>20.3</v>
      </c>
      <c r="J55">
        <f t="shared" si="5"/>
        <v>2731.2732845999999</v>
      </c>
      <c r="K55">
        <v>2731.2732845999999</v>
      </c>
    </row>
    <row r="56" spans="1:11" x14ac:dyDescent="0.2">
      <c r="A56">
        <v>15</v>
      </c>
      <c r="B56">
        <v>14</v>
      </c>
      <c r="C56">
        <v>17</v>
      </c>
      <c r="D56" t="s">
        <v>7</v>
      </c>
      <c r="E56" s="1" t="d">
        <v>2022-03-04</v>
      </c>
      <c r="F56">
        <v>12.7</v>
      </c>
      <c r="G56">
        <v>14.1</v>
      </c>
      <c r="H56">
        <f t="shared" si="3"/>
        <v>12.7</v>
      </c>
      <c r="I56">
        <f t="shared" si="4"/>
        <v>14.1</v>
      </c>
      <c r="J56">
        <f t="shared" si="5"/>
        <v>1210.3233857999999</v>
      </c>
      <c r="K56">
        <v>1210.3233857999999</v>
      </c>
    </row>
    <row r="57" spans="1:11" x14ac:dyDescent="0.2">
      <c r="A57">
        <v>2</v>
      </c>
      <c r="B57">
        <v>3</v>
      </c>
      <c r="C57">
        <v>17</v>
      </c>
      <c r="D57" t="s">
        <v>8</v>
      </c>
      <c r="E57" s="1" t="d">
        <v>2022-02-25</v>
      </c>
      <c r="F57">
        <v>10.7</v>
      </c>
      <c r="G57">
        <v>18.100000000000001</v>
      </c>
      <c r="H57">
        <f t="shared" si="3"/>
        <v>10.7</v>
      </c>
      <c r="I57">
        <f t="shared" si="4"/>
        <v>18.100000000000001</v>
      </c>
      <c r="J57">
        <f t="shared" si="5"/>
        <v>1102.8615617999999</v>
      </c>
      <c r="K57">
        <v>1102.8615617999999</v>
      </c>
    </row>
    <row r="58" spans="1:11" x14ac:dyDescent="0.2">
      <c r="A58">
        <v>6</v>
      </c>
      <c r="B58">
        <v>7</v>
      </c>
      <c r="C58">
        <v>17</v>
      </c>
      <c r="D58" t="s">
        <v>8</v>
      </c>
      <c r="E58" s="1" t="d">
        <v>2022-02-25</v>
      </c>
      <c r="F58">
        <v>14.7</v>
      </c>
      <c r="G58">
        <v>25</v>
      </c>
      <c r="H58">
        <f t="shared" si="3"/>
        <v>14.7</v>
      </c>
      <c r="I58">
        <f t="shared" si="4"/>
        <v>25</v>
      </c>
      <c r="J58">
        <f t="shared" si="5"/>
        <v>2875.0774499999998</v>
      </c>
      <c r="K58">
        <v>2875.0774499999998</v>
      </c>
    </row>
    <row r="59" spans="1:11" x14ac:dyDescent="0.2">
      <c r="A59">
        <v>8</v>
      </c>
      <c r="B59">
        <v>8</v>
      </c>
      <c r="C59">
        <v>17</v>
      </c>
      <c r="D59" t="s">
        <v>8</v>
      </c>
      <c r="E59" s="1" t="d">
        <v>2022-02-25</v>
      </c>
      <c r="F59">
        <v>16</v>
      </c>
      <c r="G59">
        <v>16.3</v>
      </c>
      <c r="H59">
        <f t="shared" si="3"/>
        <v>16</v>
      </c>
      <c r="I59">
        <f t="shared" si="4"/>
        <v>16.3</v>
      </c>
      <c r="J59">
        <f t="shared" si="5"/>
        <v>2220.7641600000002</v>
      </c>
      <c r="K59">
        <v>2220.7641600000002</v>
      </c>
    </row>
    <row r="60" spans="1:11" x14ac:dyDescent="0.2">
      <c r="A60">
        <v>10</v>
      </c>
      <c r="B60">
        <v>11</v>
      </c>
      <c r="C60">
        <v>17</v>
      </c>
      <c r="D60" t="s">
        <v>8</v>
      </c>
      <c r="E60" s="1" t="d">
        <v>2022-03-04</v>
      </c>
      <c r="F60">
        <v>15.6</v>
      </c>
      <c r="G60">
        <v>17.8</v>
      </c>
      <c r="H60">
        <f t="shared" si="3"/>
        <v>15.6</v>
      </c>
      <c r="I60">
        <f t="shared" si="4"/>
        <v>17.8</v>
      </c>
      <c r="J60">
        <f t="shared" si="5"/>
        <v>2305.3882175999997</v>
      </c>
      <c r="K60">
        <v>2305.3882175999997</v>
      </c>
    </row>
    <row r="61" spans="1:11" x14ac:dyDescent="0.2">
      <c r="A61">
        <v>12</v>
      </c>
      <c r="B61">
        <v>12</v>
      </c>
      <c r="C61">
        <v>17</v>
      </c>
      <c r="D61" t="s">
        <v>8</v>
      </c>
      <c r="E61" s="1" t="d">
        <v>2022-03-04</v>
      </c>
      <c r="F61">
        <v>14.9</v>
      </c>
      <c r="G61">
        <v>19.600000000000001</v>
      </c>
      <c r="H61">
        <f t="shared" si="3"/>
        <v>14.9</v>
      </c>
      <c r="I61">
        <f t="shared" si="4"/>
        <v>19.600000000000001</v>
      </c>
      <c r="J61">
        <f t="shared" si="5"/>
        <v>2315.8129512000005</v>
      </c>
      <c r="K61">
        <v>2315.8129512000005</v>
      </c>
    </row>
    <row r="62" spans="1:11" x14ac:dyDescent="0.2">
      <c r="A62">
        <v>14</v>
      </c>
      <c r="B62">
        <v>15</v>
      </c>
      <c r="C62">
        <v>17</v>
      </c>
      <c r="D62" t="s">
        <v>8</v>
      </c>
      <c r="E62" s="1" t="d">
        <v>2022-03-04</v>
      </c>
      <c r="F62">
        <v>10.3</v>
      </c>
      <c r="G62">
        <v>10.3</v>
      </c>
      <c r="H62">
        <f t="shared" si="3"/>
        <v>10.3</v>
      </c>
      <c r="I62">
        <f t="shared" si="4"/>
        <v>10.3</v>
      </c>
      <c r="J62">
        <f t="shared" si="5"/>
        <v>581.54930940000008</v>
      </c>
      <c r="K62">
        <v>581.54930940000008</v>
      </c>
    </row>
    <row r="63" spans="1:11" x14ac:dyDescent="0.2">
      <c r="A63">
        <v>16</v>
      </c>
      <c r="B63">
        <v>16</v>
      </c>
      <c r="C63">
        <v>17</v>
      </c>
      <c r="D63" t="s">
        <v>8</v>
      </c>
      <c r="E63" s="1" t="d">
        <v>2022-03-04</v>
      </c>
      <c r="F63">
        <v>9.6</v>
      </c>
      <c r="G63">
        <v>16</v>
      </c>
      <c r="H63">
        <f t="shared" si="3"/>
        <v>9.6</v>
      </c>
      <c r="I63">
        <f t="shared" si="4"/>
        <v>16</v>
      </c>
      <c r="J63">
        <f t="shared" si="5"/>
        <v>784.76083199999994</v>
      </c>
      <c r="K63">
        <v>784.76083199999994</v>
      </c>
    </row>
    <row r="64" spans="1:11" x14ac:dyDescent="0.2">
      <c r="A64">
        <v>1</v>
      </c>
      <c r="B64">
        <v>1</v>
      </c>
      <c r="C64">
        <v>20</v>
      </c>
      <c r="D64" t="s">
        <v>7</v>
      </c>
      <c r="E64" s="1" t="d">
        <v>2022-02-28</v>
      </c>
      <c r="F64">
        <v>17.7</v>
      </c>
      <c r="G64">
        <v>24.1</v>
      </c>
      <c r="H64">
        <f t="shared" si="3"/>
        <v>17.7</v>
      </c>
      <c r="I64">
        <f t="shared" si="4"/>
        <v>24.1</v>
      </c>
      <c r="J64">
        <f t="shared" si="5"/>
        <v>4018.2638057999998</v>
      </c>
      <c r="K64">
        <v>4018.2638057999998</v>
      </c>
    </row>
    <row r="65" spans="1:11" x14ac:dyDescent="0.2">
      <c r="A65">
        <v>3</v>
      </c>
      <c r="B65">
        <v>2</v>
      </c>
      <c r="C65">
        <v>20</v>
      </c>
      <c r="D65" t="s">
        <v>7</v>
      </c>
      <c r="E65" s="1" t="d">
        <v>2022-02-28</v>
      </c>
      <c r="F65">
        <v>18</v>
      </c>
      <c r="G65">
        <v>22.8</v>
      </c>
      <c r="H65">
        <f t="shared" si="3"/>
        <v>18</v>
      </c>
      <c r="I65">
        <f t="shared" si="4"/>
        <v>22.8</v>
      </c>
      <c r="J65">
        <f t="shared" si="5"/>
        <v>3931.4678400000003</v>
      </c>
      <c r="K65">
        <v>3931.4678400000003</v>
      </c>
    </row>
    <row r="66" spans="1:11" x14ac:dyDescent="0.2">
      <c r="A66">
        <v>5</v>
      </c>
      <c r="B66">
        <v>5</v>
      </c>
      <c r="C66">
        <v>20</v>
      </c>
      <c r="D66" t="s">
        <v>7</v>
      </c>
      <c r="E66" s="1" t="d">
        <v>2022-02-28</v>
      </c>
      <c r="F66">
        <v>15.4</v>
      </c>
      <c r="G66">
        <v>24.6</v>
      </c>
      <c r="H66">
        <f t="shared" ref="H66:H97" si="6">MIN(F66:G66)</f>
        <v>15.4</v>
      </c>
      <c r="I66">
        <f t="shared" ref="I66:I78" si="7">MAX(F66:G66)</f>
        <v>24.6</v>
      </c>
      <c r="J66">
        <f t="shared" ref="J66:J97" si="8">((H66^2)*0.5322)*I66</f>
        <v>3104.9271792000009</v>
      </c>
      <c r="K66">
        <v>3104.9271792000009</v>
      </c>
    </row>
    <row r="67" spans="1:11" x14ac:dyDescent="0.2">
      <c r="A67">
        <v>7</v>
      </c>
      <c r="B67">
        <v>6</v>
      </c>
      <c r="C67">
        <v>20</v>
      </c>
      <c r="D67" t="s">
        <v>7</v>
      </c>
      <c r="E67" s="1" t="d">
        <v>2022-02-28</v>
      </c>
      <c r="F67">
        <v>18.5</v>
      </c>
      <c r="G67">
        <v>36.6</v>
      </c>
      <c r="H67">
        <f t="shared" si="6"/>
        <v>18.5</v>
      </c>
      <c r="I67">
        <f t="shared" si="7"/>
        <v>36.6</v>
      </c>
      <c r="J67">
        <f t="shared" si="8"/>
        <v>6666.523470000001</v>
      </c>
      <c r="K67">
        <v>6666.523470000001</v>
      </c>
    </row>
    <row r="68" spans="1:11" x14ac:dyDescent="0.2">
      <c r="A68">
        <v>9</v>
      </c>
      <c r="B68">
        <v>9</v>
      </c>
      <c r="C68">
        <v>20</v>
      </c>
      <c r="D68" t="s">
        <v>7</v>
      </c>
      <c r="E68" s="1" t="d">
        <v>2022-03-07</v>
      </c>
      <c r="F68">
        <v>11.1</v>
      </c>
      <c r="G68">
        <v>16</v>
      </c>
      <c r="H68">
        <f t="shared" si="6"/>
        <v>11.1</v>
      </c>
      <c r="I68">
        <f t="shared" si="7"/>
        <v>16</v>
      </c>
      <c r="J68">
        <f t="shared" si="8"/>
        <v>1049.157792</v>
      </c>
      <c r="K68">
        <v>1049.157792</v>
      </c>
    </row>
    <row r="69" spans="1:11" x14ac:dyDescent="0.2">
      <c r="A69">
        <v>11</v>
      </c>
      <c r="B69">
        <v>10</v>
      </c>
      <c r="C69">
        <v>20</v>
      </c>
      <c r="D69" t="s">
        <v>7</v>
      </c>
      <c r="E69" s="1" t="d">
        <v>2022-03-07</v>
      </c>
      <c r="F69">
        <v>15.4</v>
      </c>
      <c r="G69">
        <v>18.899999999999999</v>
      </c>
      <c r="H69">
        <f t="shared" si="6"/>
        <v>15.4</v>
      </c>
      <c r="I69">
        <f t="shared" si="7"/>
        <v>18.899999999999999</v>
      </c>
      <c r="J69">
        <f t="shared" si="8"/>
        <v>2385.4928328000001</v>
      </c>
      <c r="K69">
        <v>2385.4928328000001</v>
      </c>
    </row>
    <row r="70" spans="1:11" x14ac:dyDescent="0.2">
      <c r="A70">
        <v>13</v>
      </c>
      <c r="B70">
        <v>13</v>
      </c>
      <c r="C70">
        <v>20</v>
      </c>
      <c r="D70" t="s">
        <v>7</v>
      </c>
      <c r="E70" s="1" t="d">
        <v>2022-03-07</v>
      </c>
      <c r="F70">
        <v>18.100000000000001</v>
      </c>
      <c r="G70">
        <v>23.6</v>
      </c>
      <c r="H70">
        <f t="shared" si="6"/>
        <v>18.100000000000001</v>
      </c>
      <c r="I70">
        <f t="shared" si="7"/>
        <v>23.6</v>
      </c>
      <c r="J70">
        <f t="shared" si="8"/>
        <v>4114.7553912000012</v>
      </c>
      <c r="K70">
        <v>4114.7553912000012</v>
      </c>
    </row>
    <row r="71" spans="1:11" x14ac:dyDescent="0.2">
      <c r="A71">
        <v>15</v>
      </c>
      <c r="B71">
        <v>14</v>
      </c>
      <c r="C71">
        <v>20</v>
      </c>
      <c r="D71" t="s">
        <v>7</v>
      </c>
      <c r="E71" s="1" t="d">
        <v>2022-03-07</v>
      </c>
      <c r="F71">
        <v>16.899999999999999</v>
      </c>
      <c r="G71">
        <v>20.9</v>
      </c>
      <c r="H71">
        <f t="shared" si="6"/>
        <v>16.899999999999999</v>
      </c>
      <c r="I71">
        <f t="shared" si="7"/>
        <v>20.9</v>
      </c>
      <c r="J71">
        <f t="shared" si="8"/>
        <v>3176.8343177999991</v>
      </c>
      <c r="K71">
        <v>3176.8343177999991</v>
      </c>
    </row>
    <row r="72" spans="1:11" x14ac:dyDescent="0.2">
      <c r="A72">
        <v>2</v>
      </c>
      <c r="B72">
        <v>3</v>
      </c>
      <c r="C72">
        <v>20</v>
      </c>
      <c r="D72" t="s">
        <v>8</v>
      </c>
      <c r="E72" s="1" t="d">
        <v>2022-02-28</v>
      </c>
      <c r="F72">
        <v>15.1</v>
      </c>
      <c r="G72">
        <v>21.1</v>
      </c>
      <c r="H72">
        <f t="shared" si="6"/>
        <v>15.1</v>
      </c>
      <c r="I72">
        <f t="shared" si="7"/>
        <v>21.1</v>
      </c>
      <c r="J72">
        <f t="shared" si="8"/>
        <v>2560.4200541999999</v>
      </c>
      <c r="K72">
        <v>2560.4200541999999</v>
      </c>
    </row>
    <row r="73" spans="1:11" x14ac:dyDescent="0.2">
      <c r="A73">
        <v>6</v>
      </c>
      <c r="B73">
        <v>7</v>
      </c>
      <c r="C73">
        <v>20</v>
      </c>
      <c r="D73" t="s">
        <v>8</v>
      </c>
      <c r="E73" s="1" t="d">
        <v>2022-02-28</v>
      </c>
      <c r="F73">
        <v>17.2</v>
      </c>
      <c r="G73">
        <v>26.6</v>
      </c>
      <c r="H73">
        <f t="shared" si="6"/>
        <v>17.2</v>
      </c>
      <c r="I73">
        <f t="shared" si="7"/>
        <v>26.6</v>
      </c>
      <c r="J73">
        <f t="shared" si="8"/>
        <v>4188.0648768000001</v>
      </c>
      <c r="K73">
        <v>4188.0648768000001</v>
      </c>
    </row>
    <row r="74" spans="1:11" x14ac:dyDescent="0.2">
      <c r="A74">
        <v>8</v>
      </c>
      <c r="B74">
        <v>8</v>
      </c>
      <c r="C74">
        <v>20</v>
      </c>
      <c r="D74" t="s">
        <v>8</v>
      </c>
      <c r="E74" s="1" t="d">
        <v>2022-02-28</v>
      </c>
      <c r="F74">
        <v>20.5</v>
      </c>
      <c r="G74">
        <v>21.4</v>
      </c>
      <c r="H74">
        <f t="shared" si="6"/>
        <v>20.5</v>
      </c>
      <c r="I74">
        <f t="shared" si="7"/>
        <v>21.4</v>
      </c>
      <c r="J74">
        <f t="shared" si="8"/>
        <v>4786.2608700000001</v>
      </c>
      <c r="K74">
        <v>4786.2608700000001</v>
      </c>
    </row>
    <row r="75" spans="1:11" x14ac:dyDescent="0.2">
      <c r="A75">
        <v>10</v>
      </c>
      <c r="B75">
        <v>11</v>
      </c>
      <c r="C75">
        <v>20</v>
      </c>
      <c r="D75" t="s">
        <v>8</v>
      </c>
      <c r="E75" s="1" t="d">
        <v>2022-03-07</v>
      </c>
      <c r="F75">
        <v>15.7</v>
      </c>
      <c r="G75">
        <v>22.5</v>
      </c>
      <c r="H75">
        <f t="shared" si="6"/>
        <v>15.7</v>
      </c>
      <c r="I75">
        <f t="shared" si="7"/>
        <v>22.5</v>
      </c>
      <c r="J75">
        <f t="shared" si="8"/>
        <v>2951.5945049999996</v>
      </c>
      <c r="K75">
        <v>2951.5945049999996</v>
      </c>
    </row>
    <row r="76" spans="1:11" x14ac:dyDescent="0.2">
      <c r="A76">
        <v>12</v>
      </c>
      <c r="B76">
        <v>12</v>
      </c>
      <c r="C76">
        <v>20</v>
      </c>
      <c r="D76" t="s">
        <v>8</v>
      </c>
      <c r="E76" s="1" t="d">
        <v>2022-03-07</v>
      </c>
      <c r="F76">
        <v>17.8</v>
      </c>
      <c r="G76">
        <v>21.9</v>
      </c>
      <c r="H76">
        <f t="shared" si="6"/>
        <v>17.8</v>
      </c>
      <c r="I76">
        <f t="shared" si="7"/>
        <v>21.9</v>
      </c>
      <c r="J76">
        <f t="shared" si="8"/>
        <v>3692.8272311999999</v>
      </c>
      <c r="K76">
        <v>3692.8272311999999</v>
      </c>
    </row>
    <row r="77" spans="1:11" x14ac:dyDescent="0.2">
      <c r="A77">
        <v>14</v>
      </c>
      <c r="B77">
        <v>15</v>
      </c>
      <c r="C77">
        <v>20</v>
      </c>
      <c r="D77" t="s">
        <v>8</v>
      </c>
      <c r="E77" s="1" t="d">
        <v>2022-03-07</v>
      </c>
      <c r="F77">
        <v>9.9</v>
      </c>
      <c r="G77">
        <v>13.2</v>
      </c>
      <c r="H77">
        <f t="shared" si="6"/>
        <v>9.9</v>
      </c>
      <c r="I77">
        <f t="shared" si="7"/>
        <v>13.2</v>
      </c>
      <c r="J77">
        <f t="shared" si="8"/>
        <v>688.5241704</v>
      </c>
      <c r="K77">
        <v>688.5241704</v>
      </c>
    </row>
    <row r="78" spans="1:11" x14ac:dyDescent="0.2">
      <c r="A78">
        <v>16</v>
      </c>
      <c r="B78">
        <v>16</v>
      </c>
      <c r="C78">
        <v>20</v>
      </c>
      <c r="D78" t="s">
        <v>8</v>
      </c>
      <c r="E78" s="1" t="d">
        <v>2022-03-07</v>
      </c>
      <c r="F78">
        <v>9.9</v>
      </c>
      <c r="G78">
        <v>14.7</v>
      </c>
      <c r="H78">
        <f t="shared" si="6"/>
        <v>9.9</v>
      </c>
      <c r="I78">
        <f t="shared" si="7"/>
        <v>14.7</v>
      </c>
      <c r="J78">
        <f t="shared" si="8"/>
        <v>766.76555340000004</v>
      </c>
      <c r="K78">
        <v>766.76555340000004</v>
      </c>
    </row>
  </sheetData>
  <sortState xmlns:xlrd2="http://schemas.microsoft.com/office/spreadsheetml/2017/richdata2" ref="A2:K78">
    <sortCondition ref="C2:C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K2" sqref="K2: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11</v>
      </c>
    </row>
    <row r="2" spans="1:11" x14ac:dyDescent="0.2">
      <c r="A2">
        <v>1</v>
      </c>
      <c r="B2">
        <v>1</v>
      </c>
      <c r="C2">
        <v>20</v>
      </c>
      <c r="D2" t="s">
        <v>7</v>
      </c>
      <c r="E2" s="1" t="d">
        <v>2022-02-28</v>
      </c>
      <c r="F2">
        <v>17.7</v>
      </c>
      <c r="G2">
        <v>24.1</v>
      </c>
      <c r="H2">
        <f t="shared" ref="H2:H16" si="0">MIN(F2:G2)</f>
        <v>17.7</v>
      </c>
      <c r="I2">
        <f t="shared" ref="I2:I16" si="1">MAX(F2:G2)</f>
        <v>24.1</v>
      </c>
      <c r="J2">
        <f t="shared" ref="J2:J16" si="2">((H2^2)*0.5322)*I2</f>
        <v>4018.2638057999998</v>
      </c>
      <c r="K2">
        <v>4018.2638057999998</v>
      </c>
    </row>
    <row r="3" spans="1:11" x14ac:dyDescent="0.2">
      <c r="A3">
        <v>3</v>
      </c>
      <c r="B3">
        <v>2</v>
      </c>
      <c r="C3">
        <v>20</v>
      </c>
      <c r="D3" t="s">
        <v>7</v>
      </c>
      <c r="E3" s="1" t="d">
        <v>2022-02-28</v>
      </c>
      <c r="F3">
        <v>18</v>
      </c>
      <c r="G3">
        <v>22.8</v>
      </c>
      <c r="H3">
        <f t="shared" si="0"/>
        <v>18</v>
      </c>
      <c r="I3">
        <f t="shared" si="1"/>
        <v>22.8</v>
      </c>
      <c r="J3">
        <f t="shared" si="2"/>
        <v>3931.4678400000003</v>
      </c>
      <c r="K3">
        <v>3931.4678400000003</v>
      </c>
    </row>
    <row r="4" spans="1:11" x14ac:dyDescent="0.2">
      <c r="A4">
        <v>2</v>
      </c>
      <c r="B4">
        <v>3</v>
      </c>
      <c r="C4">
        <v>20</v>
      </c>
      <c r="D4" t="s">
        <v>8</v>
      </c>
      <c r="E4" s="1" t="d">
        <v>2022-02-28</v>
      </c>
      <c r="F4">
        <v>15.1</v>
      </c>
      <c r="G4">
        <v>21.1</v>
      </c>
      <c r="H4">
        <f t="shared" si="0"/>
        <v>15.1</v>
      </c>
      <c r="I4">
        <f t="shared" si="1"/>
        <v>21.1</v>
      </c>
      <c r="J4">
        <f t="shared" si="2"/>
        <v>2560.4200541999999</v>
      </c>
      <c r="K4">
        <v>2560.4200541999999</v>
      </c>
    </row>
    <row r="5" spans="1:11" x14ac:dyDescent="0.2">
      <c r="A5">
        <v>5</v>
      </c>
      <c r="B5">
        <v>5</v>
      </c>
      <c r="C5">
        <v>20</v>
      </c>
      <c r="D5" t="s">
        <v>7</v>
      </c>
      <c r="E5" s="1" t="d">
        <v>2022-02-28</v>
      </c>
      <c r="F5">
        <v>15.4</v>
      </c>
      <c r="G5">
        <v>24.6</v>
      </c>
      <c r="H5">
        <f t="shared" si="0"/>
        <v>15.4</v>
      </c>
      <c r="I5">
        <f t="shared" si="1"/>
        <v>24.6</v>
      </c>
      <c r="J5">
        <f t="shared" si="2"/>
        <v>3104.9271792000009</v>
      </c>
      <c r="K5">
        <v>3104.9271792000009</v>
      </c>
    </row>
    <row r="6" spans="1:11" x14ac:dyDescent="0.2">
      <c r="A6">
        <v>7</v>
      </c>
      <c r="B6">
        <v>6</v>
      </c>
      <c r="C6">
        <v>20</v>
      </c>
      <c r="D6" t="s">
        <v>7</v>
      </c>
      <c r="E6" s="1" t="d">
        <v>2022-02-28</v>
      </c>
      <c r="F6">
        <v>18.5</v>
      </c>
      <c r="G6">
        <v>36.6</v>
      </c>
      <c r="H6">
        <f t="shared" si="0"/>
        <v>18.5</v>
      </c>
      <c r="I6">
        <f t="shared" si="1"/>
        <v>36.6</v>
      </c>
      <c r="J6">
        <f t="shared" si="2"/>
        <v>6666.523470000001</v>
      </c>
      <c r="K6">
        <v>6666.523470000001</v>
      </c>
    </row>
    <row r="7" spans="1:11" x14ac:dyDescent="0.2">
      <c r="A7">
        <v>6</v>
      </c>
      <c r="B7">
        <v>7</v>
      </c>
      <c r="C7">
        <v>20</v>
      </c>
      <c r="D7" t="s">
        <v>8</v>
      </c>
      <c r="E7" s="1" t="d">
        <v>2022-02-28</v>
      </c>
      <c r="F7">
        <v>17.2</v>
      </c>
      <c r="G7">
        <v>26.6</v>
      </c>
      <c r="H7">
        <f t="shared" si="0"/>
        <v>17.2</v>
      </c>
      <c r="I7">
        <f t="shared" si="1"/>
        <v>26.6</v>
      </c>
      <c r="J7">
        <f t="shared" si="2"/>
        <v>4188.0648768000001</v>
      </c>
      <c r="K7">
        <v>4188.0648768000001</v>
      </c>
    </row>
    <row r="8" spans="1:11" x14ac:dyDescent="0.2">
      <c r="A8">
        <v>8</v>
      </c>
      <c r="B8">
        <v>8</v>
      </c>
      <c r="C8">
        <v>20</v>
      </c>
      <c r="D8" t="s">
        <v>8</v>
      </c>
      <c r="E8" s="1" t="d">
        <v>2022-02-28</v>
      </c>
      <c r="F8">
        <v>20.5</v>
      </c>
      <c r="G8">
        <v>21.4</v>
      </c>
      <c r="H8">
        <f t="shared" si="0"/>
        <v>20.5</v>
      </c>
      <c r="I8">
        <f t="shared" si="1"/>
        <v>21.4</v>
      </c>
      <c r="J8">
        <f t="shared" si="2"/>
        <v>4786.2608700000001</v>
      </c>
      <c r="K8">
        <v>4786.2608700000001</v>
      </c>
    </row>
    <row r="9" spans="1:11" x14ac:dyDescent="0.2">
      <c r="A9">
        <v>9</v>
      </c>
      <c r="B9">
        <v>9</v>
      </c>
      <c r="C9">
        <v>20</v>
      </c>
      <c r="D9" t="s">
        <v>7</v>
      </c>
      <c r="E9" s="1" t="d">
        <v>2022-03-07</v>
      </c>
      <c r="F9">
        <v>11.1</v>
      </c>
      <c r="G9">
        <v>16</v>
      </c>
      <c r="H9">
        <f t="shared" si="0"/>
        <v>11.1</v>
      </c>
      <c r="I9">
        <f t="shared" si="1"/>
        <v>16</v>
      </c>
      <c r="J9">
        <f t="shared" si="2"/>
        <v>1049.157792</v>
      </c>
      <c r="K9">
        <v>1049.157792</v>
      </c>
    </row>
    <row r="10" spans="1:11" x14ac:dyDescent="0.2">
      <c r="A10">
        <v>11</v>
      </c>
      <c r="B10">
        <v>10</v>
      </c>
      <c r="C10">
        <v>20</v>
      </c>
      <c r="D10" t="s">
        <v>7</v>
      </c>
      <c r="E10" s="1" t="d">
        <v>2022-03-07</v>
      </c>
      <c r="F10">
        <v>15.4</v>
      </c>
      <c r="G10">
        <v>18.899999999999999</v>
      </c>
      <c r="H10">
        <f t="shared" si="0"/>
        <v>15.4</v>
      </c>
      <c r="I10">
        <f t="shared" si="1"/>
        <v>18.899999999999999</v>
      </c>
      <c r="J10">
        <f t="shared" si="2"/>
        <v>2385.4928328000001</v>
      </c>
      <c r="K10">
        <v>2385.4928328000001</v>
      </c>
    </row>
    <row r="11" spans="1:11" x14ac:dyDescent="0.2">
      <c r="A11">
        <v>10</v>
      </c>
      <c r="B11">
        <v>11</v>
      </c>
      <c r="C11">
        <v>20</v>
      </c>
      <c r="D11" t="s">
        <v>8</v>
      </c>
      <c r="E11" s="1" t="d">
        <v>2022-03-07</v>
      </c>
      <c r="F11">
        <v>15.7</v>
      </c>
      <c r="G11">
        <v>22.5</v>
      </c>
      <c r="H11">
        <f t="shared" si="0"/>
        <v>15.7</v>
      </c>
      <c r="I11">
        <f t="shared" si="1"/>
        <v>22.5</v>
      </c>
      <c r="J11">
        <f t="shared" si="2"/>
        <v>2951.5945049999996</v>
      </c>
      <c r="K11">
        <v>2951.5945049999996</v>
      </c>
    </row>
    <row r="12" spans="1:11" x14ac:dyDescent="0.2">
      <c r="A12">
        <v>12</v>
      </c>
      <c r="B12">
        <v>12</v>
      </c>
      <c r="C12">
        <v>20</v>
      </c>
      <c r="D12" t="s">
        <v>8</v>
      </c>
      <c r="E12" s="1" t="d">
        <v>2022-03-07</v>
      </c>
      <c r="F12">
        <v>17.8</v>
      </c>
      <c r="G12">
        <v>21.9</v>
      </c>
      <c r="H12">
        <f t="shared" si="0"/>
        <v>17.8</v>
      </c>
      <c r="I12">
        <f t="shared" si="1"/>
        <v>21.9</v>
      </c>
      <c r="J12">
        <f t="shared" si="2"/>
        <v>3692.8272311999999</v>
      </c>
      <c r="K12">
        <v>3692.8272311999999</v>
      </c>
    </row>
    <row r="13" spans="1:11" x14ac:dyDescent="0.2">
      <c r="A13">
        <v>13</v>
      </c>
      <c r="B13">
        <v>13</v>
      </c>
      <c r="C13">
        <v>20</v>
      </c>
      <c r="D13" t="s">
        <v>7</v>
      </c>
      <c r="E13" s="1" t="d">
        <v>2022-03-07</v>
      </c>
      <c r="F13">
        <v>18.100000000000001</v>
      </c>
      <c r="G13">
        <v>23.6</v>
      </c>
      <c r="H13">
        <f t="shared" si="0"/>
        <v>18.100000000000001</v>
      </c>
      <c r="I13">
        <f t="shared" si="1"/>
        <v>23.6</v>
      </c>
      <c r="J13">
        <f t="shared" si="2"/>
        <v>4114.7553912000012</v>
      </c>
      <c r="K13">
        <v>4114.7553912000012</v>
      </c>
    </row>
    <row r="14" spans="1:11" x14ac:dyDescent="0.2">
      <c r="A14">
        <v>15</v>
      </c>
      <c r="B14">
        <v>14</v>
      </c>
      <c r="C14">
        <v>20</v>
      </c>
      <c r="D14" t="s">
        <v>7</v>
      </c>
      <c r="E14" s="1" t="d">
        <v>2022-03-07</v>
      </c>
      <c r="F14">
        <v>16.899999999999999</v>
      </c>
      <c r="G14">
        <v>20.9</v>
      </c>
      <c r="H14">
        <f t="shared" si="0"/>
        <v>16.899999999999999</v>
      </c>
      <c r="I14">
        <f t="shared" si="1"/>
        <v>20.9</v>
      </c>
      <c r="J14">
        <f t="shared" si="2"/>
        <v>3176.8343177999991</v>
      </c>
      <c r="K14">
        <v>3176.8343177999991</v>
      </c>
    </row>
    <row r="15" spans="1:11" x14ac:dyDescent="0.2">
      <c r="A15">
        <v>14</v>
      </c>
      <c r="B15">
        <v>15</v>
      </c>
      <c r="C15">
        <v>20</v>
      </c>
      <c r="D15" t="s">
        <v>8</v>
      </c>
      <c r="E15" s="1" t="d">
        <v>2022-03-07</v>
      </c>
      <c r="F15">
        <v>9.9</v>
      </c>
      <c r="G15">
        <v>13.2</v>
      </c>
      <c r="H15">
        <f t="shared" si="0"/>
        <v>9.9</v>
      </c>
      <c r="I15">
        <f t="shared" si="1"/>
        <v>13.2</v>
      </c>
      <c r="J15">
        <f t="shared" si="2"/>
        <v>688.5241704</v>
      </c>
      <c r="K15">
        <v>688.5241704</v>
      </c>
    </row>
    <row r="16" spans="1:11" x14ac:dyDescent="0.2">
      <c r="A16">
        <v>16</v>
      </c>
      <c r="B16">
        <v>16</v>
      </c>
      <c r="C16">
        <v>20</v>
      </c>
      <c r="D16" t="s">
        <v>8</v>
      </c>
      <c r="E16" s="1" t="d">
        <v>2022-03-07</v>
      </c>
      <c r="F16">
        <v>9.9</v>
      </c>
      <c r="G16">
        <v>14.7</v>
      </c>
      <c r="H16">
        <f t="shared" si="0"/>
        <v>9.9</v>
      </c>
      <c r="I16">
        <f t="shared" si="1"/>
        <v>14.7</v>
      </c>
      <c r="J16">
        <f t="shared" si="2"/>
        <v>766.76555340000004</v>
      </c>
      <c r="K16">
        <v>766.76555340000004</v>
      </c>
    </row>
    <row r="17" spans="5:5" x14ac:dyDescent="0.2">
      <c r="E17" s="1"/>
    </row>
  </sheetData>
  <sortState xmlns:xlrd2="http://schemas.microsoft.com/office/spreadsheetml/2017/richdata2" ref="A2:K16">
    <sortCondition ref="B2:B16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K24" sqref="K24"/>
    </sheetView>
  </sheetViews>
  <sheetFormatPr baseColWidth="10" defaultRowHeight="16" x14ac:dyDescent="0.2"/>
  <cols>
    <col min="5" max="5" width="18" bestFit="1" customWidth="1"/>
    <col min="6" max="9" width="19" bestFit="1" customWidth="1"/>
    <col min="10" max="10" width="20.6640625" bestFit="1" customWidth="1"/>
    <col min="11" max="11" width="20.16406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>
        <v>1</v>
      </c>
      <c r="B2">
        <v>1</v>
      </c>
      <c r="C2" t="s">
        <v>7</v>
      </c>
      <c r="D2">
        <v>32</v>
      </c>
      <c r="E2">
        <v>38.318399999999997</v>
      </c>
      <c r="F2">
        <v>103.47671039999999</v>
      </c>
      <c r="G2">
        <v>1228.4469246000003</v>
      </c>
      <c r="H2">
        <v>1597.7346504000002</v>
      </c>
      <c r="I2">
        <v>4018.2638057999998</v>
      </c>
      <c r="J2">
        <f>F2/10</f>
        <v>10.347671039999998</v>
      </c>
      <c r="K2">
        <f>(I2-F2)/10</f>
        <v>391.47870954000001</v>
      </c>
    </row>
    <row r="3" spans="1:11" x14ac:dyDescent="0.2">
      <c r="A3">
        <v>3</v>
      </c>
      <c r="B3">
        <v>2</v>
      </c>
      <c r="C3" t="s">
        <v>7</v>
      </c>
      <c r="D3">
        <v>32</v>
      </c>
      <c r="E3">
        <v>85.212138600000003</v>
      </c>
      <c r="F3">
        <v>449.88196499999998</v>
      </c>
      <c r="G3">
        <v>1207.8875064000003</v>
      </c>
      <c r="H3">
        <v>2081.8684751999995</v>
      </c>
      <c r="I3">
        <v>3931.4678400000003</v>
      </c>
      <c r="J3">
        <f t="shared" ref="J3:J17" si="0">F3/10</f>
        <v>44.988196500000001</v>
      </c>
      <c r="K3">
        <f t="shared" ref="K3:K17" si="1">(I3-F3)/10</f>
        <v>348.15858750000001</v>
      </c>
    </row>
    <row r="4" spans="1:11" x14ac:dyDescent="0.2">
      <c r="A4">
        <v>2</v>
      </c>
      <c r="B4">
        <v>3</v>
      </c>
      <c r="C4" t="s">
        <v>8</v>
      </c>
      <c r="D4">
        <v>36</v>
      </c>
      <c r="E4">
        <v>136.03031999999999</v>
      </c>
      <c r="F4">
        <v>300.5950752</v>
      </c>
      <c r="G4">
        <v>836.06171879999999</v>
      </c>
      <c r="H4">
        <v>1102.8615617999999</v>
      </c>
      <c r="I4">
        <v>2560.4200541999999</v>
      </c>
      <c r="J4">
        <f t="shared" si="0"/>
        <v>30.05950752</v>
      </c>
      <c r="K4">
        <f t="shared" si="1"/>
        <v>225.9824979</v>
      </c>
    </row>
    <row r="5" spans="1:11" x14ac:dyDescent="0.2">
      <c r="A5">
        <v>4</v>
      </c>
      <c r="B5">
        <v>4</v>
      </c>
      <c r="C5" t="s">
        <v>8</v>
      </c>
      <c r="D5">
        <v>24</v>
      </c>
      <c r="E5">
        <v>240.02645759999999</v>
      </c>
      <c r="F5">
        <v>176.57118720000003</v>
      </c>
      <c r="J5">
        <f t="shared" si="0"/>
        <v>17.657118720000003</v>
      </c>
    </row>
    <row r="6" spans="1:11" x14ac:dyDescent="0.2">
      <c r="A6">
        <v>5</v>
      </c>
      <c r="B6">
        <v>5</v>
      </c>
      <c r="C6" t="s">
        <v>7</v>
      </c>
      <c r="D6">
        <v>31</v>
      </c>
      <c r="E6">
        <v>152.90106</v>
      </c>
      <c r="F6">
        <v>162.64723859999998</v>
      </c>
      <c r="G6">
        <v>635.18974739999999</v>
      </c>
      <c r="H6">
        <v>2416.0166316</v>
      </c>
      <c r="I6">
        <v>3104.9271792000009</v>
      </c>
      <c r="J6">
        <f t="shared" si="0"/>
        <v>16.264723859999997</v>
      </c>
      <c r="K6">
        <f t="shared" si="1"/>
        <v>294.22799406000007</v>
      </c>
    </row>
    <row r="7" spans="1:11" x14ac:dyDescent="0.2">
      <c r="A7">
        <v>7</v>
      </c>
      <c r="B7">
        <v>6</v>
      </c>
      <c r="C7" t="s">
        <v>7</v>
      </c>
      <c r="D7">
        <v>28</v>
      </c>
      <c r="E7">
        <v>85.152000000000001</v>
      </c>
      <c r="F7">
        <v>108.93442140000001</v>
      </c>
      <c r="G7">
        <v>1639.3090499999998</v>
      </c>
      <c r="H7">
        <v>3547.073085</v>
      </c>
      <c r="I7">
        <v>6666.523470000001</v>
      </c>
      <c r="J7">
        <f t="shared" si="0"/>
        <v>10.893442140000001</v>
      </c>
      <c r="K7">
        <f t="shared" si="1"/>
        <v>655.75890486000003</v>
      </c>
    </row>
    <row r="8" spans="1:11" x14ac:dyDescent="0.2">
      <c r="A8">
        <v>6</v>
      </c>
      <c r="B8">
        <v>7</v>
      </c>
      <c r="C8" t="s">
        <v>8</v>
      </c>
      <c r="D8">
        <v>23</v>
      </c>
      <c r="E8">
        <v>297.01656240000005</v>
      </c>
      <c r="F8">
        <v>694.61998919999985</v>
      </c>
      <c r="G8">
        <v>1415.3773848000003</v>
      </c>
      <c r="H8">
        <v>2875.0774499999998</v>
      </c>
      <c r="I8">
        <v>4188.0648768000001</v>
      </c>
      <c r="J8">
        <f t="shared" si="0"/>
        <v>69.461998919999985</v>
      </c>
      <c r="K8">
        <f t="shared" si="1"/>
        <v>349.34448875999999</v>
      </c>
    </row>
    <row r="9" spans="1:11" x14ac:dyDescent="0.2">
      <c r="A9">
        <v>8</v>
      </c>
      <c r="B9">
        <v>8</v>
      </c>
      <c r="C9" t="s">
        <v>8</v>
      </c>
      <c r="D9">
        <v>23</v>
      </c>
      <c r="E9">
        <v>309.23055240000008</v>
      </c>
      <c r="F9">
        <v>315.30401880000005</v>
      </c>
      <c r="G9">
        <v>1446.5962367999998</v>
      </c>
      <c r="H9">
        <v>2220.7641600000002</v>
      </c>
      <c r="I9">
        <v>4786.2608700000001</v>
      </c>
      <c r="J9">
        <f t="shared" si="0"/>
        <v>31.530401880000007</v>
      </c>
      <c r="K9">
        <f t="shared" si="1"/>
        <v>447.09568511999998</v>
      </c>
    </row>
    <row r="10" spans="1:11" x14ac:dyDescent="0.2">
      <c r="A10">
        <v>9</v>
      </c>
      <c r="B10">
        <v>9</v>
      </c>
      <c r="C10" t="s">
        <v>7</v>
      </c>
      <c r="D10">
        <v>37</v>
      </c>
      <c r="E10">
        <v>227.31752160000002</v>
      </c>
      <c r="F10">
        <v>212.83955280000006</v>
      </c>
      <c r="G10">
        <v>282.83290019999998</v>
      </c>
      <c r="H10">
        <v>732.49453440000013</v>
      </c>
      <c r="I10">
        <v>1049.157792</v>
      </c>
      <c r="J10">
        <f t="shared" si="0"/>
        <v>21.283955280000008</v>
      </c>
      <c r="K10">
        <f t="shared" si="1"/>
        <v>83.631823919999988</v>
      </c>
    </row>
    <row r="11" spans="1:11" x14ac:dyDescent="0.2">
      <c r="A11">
        <v>11</v>
      </c>
      <c r="B11">
        <v>10</v>
      </c>
      <c r="C11" t="s">
        <v>7</v>
      </c>
      <c r="D11">
        <v>33</v>
      </c>
      <c r="E11">
        <v>96.800793599999977</v>
      </c>
      <c r="F11">
        <v>212.43720960000002</v>
      </c>
      <c r="G11">
        <v>436.30767179999998</v>
      </c>
      <c r="H11">
        <v>1310.7383496</v>
      </c>
      <c r="I11">
        <v>2385.4928328000001</v>
      </c>
      <c r="J11">
        <f t="shared" si="0"/>
        <v>21.243720960000001</v>
      </c>
      <c r="K11">
        <f t="shared" si="1"/>
        <v>217.30556231999998</v>
      </c>
    </row>
    <row r="12" spans="1:11" x14ac:dyDescent="0.2">
      <c r="A12">
        <v>10</v>
      </c>
      <c r="B12">
        <v>11</v>
      </c>
      <c r="C12" t="s">
        <v>8</v>
      </c>
      <c r="D12">
        <v>30</v>
      </c>
      <c r="E12">
        <v>230.57618220000003</v>
      </c>
      <c r="F12">
        <v>474.10877340000013</v>
      </c>
      <c r="G12">
        <v>620.14498559999993</v>
      </c>
      <c r="H12">
        <v>2305.3882175999997</v>
      </c>
      <c r="I12">
        <v>2951.5945049999996</v>
      </c>
      <c r="J12">
        <f t="shared" si="0"/>
        <v>47.410877340000013</v>
      </c>
      <c r="K12">
        <f t="shared" si="1"/>
        <v>247.74857315999992</v>
      </c>
    </row>
    <row r="13" spans="1:11" x14ac:dyDescent="0.2">
      <c r="A13">
        <v>12</v>
      </c>
      <c r="B13">
        <v>12</v>
      </c>
      <c r="C13" t="s">
        <v>8</v>
      </c>
      <c r="D13">
        <v>29</v>
      </c>
      <c r="E13">
        <v>126.22559940000001</v>
      </c>
      <c r="F13">
        <v>338.50900319999994</v>
      </c>
      <c r="G13">
        <v>293.4380496</v>
      </c>
      <c r="H13">
        <v>2315.8129512000005</v>
      </c>
      <c r="I13">
        <v>3692.8272311999999</v>
      </c>
      <c r="J13">
        <f t="shared" si="0"/>
        <v>33.850900319999994</v>
      </c>
      <c r="K13">
        <f t="shared" si="1"/>
        <v>335.43182280000002</v>
      </c>
    </row>
    <row r="14" spans="1:11" x14ac:dyDescent="0.2">
      <c r="A14">
        <v>13</v>
      </c>
      <c r="B14">
        <v>13</v>
      </c>
      <c r="C14" t="s">
        <v>7</v>
      </c>
      <c r="D14">
        <v>33</v>
      </c>
      <c r="E14">
        <v>98.559714600000021</v>
      </c>
      <c r="F14">
        <v>405.4235736</v>
      </c>
      <c r="G14">
        <v>1574.9713919999999</v>
      </c>
      <c r="H14">
        <v>2731.2732845999999</v>
      </c>
      <c r="I14">
        <v>4114.7553912000012</v>
      </c>
      <c r="J14">
        <f t="shared" si="0"/>
        <v>40.542357359999997</v>
      </c>
      <c r="K14">
        <f t="shared" si="1"/>
        <v>370.93318176000014</v>
      </c>
    </row>
    <row r="15" spans="1:11" x14ac:dyDescent="0.2">
      <c r="A15">
        <v>15</v>
      </c>
      <c r="B15">
        <v>14</v>
      </c>
      <c r="C15" t="s">
        <v>7</v>
      </c>
      <c r="D15">
        <v>40</v>
      </c>
      <c r="E15">
        <v>111.82160639999998</v>
      </c>
      <c r="F15">
        <v>314.25877800000001</v>
      </c>
      <c r="G15">
        <v>574.77600000000007</v>
      </c>
      <c r="H15">
        <v>1210.3233857999999</v>
      </c>
      <c r="I15">
        <v>3176.8343177999991</v>
      </c>
      <c r="J15">
        <f t="shared" si="0"/>
        <v>31.425877800000002</v>
      </c>
      <c r="K15">
        <f t="shared" si="1"/>
        <v>286.2575539799999</v>
      </c>
    </row>
    <row r="16" spans="1:11" x14ac:dyDescent="0.2">
      <c r="A16">
        <v>14</v>
      </c>
      <c r="B16">
        <v>15</v>
      </c>
      <c r="C16" t="s">
        <v>8</v>
      </c>
      <c r="D16">
        <v>26</v>
      </c>
      <c r="E16">
        <v>166.73293800000002</v>
      </c>
      <c r="F16">
        <v>387.97380000000004</v>
      </c>
      <c r="G16">
        <v>400.47783900000002</v>
      </c>
      <c r="H16">
        <v>581.54930940000008</v>
      </c>
      <c r="I16">
        <v>688.5241704</v>
      </c>
      <c r="J16">
        <f t="shared" si="0"/>
        <v>38.797380000000004</v>
      </c>
      <c r="K16">
        <f t="shared" si="1"/>
        <v>30.055037039999995</v>
      </c>
    </row>
    <row r="17" spans="1:11" x14ac:dyDescent="0.2">
      <c r="A17">
        <v>16</v>
      </c>
      <c r="B17">
        <v>16</v>
      </c>
      <c r="C17" t="s">
        <v>8</v>
      </c>
      <c r="D17">
        <v>41</v>
      </c>
      <c r="E17">
        <v>243.24520320000005</v>
      </c>
      <c r="F17">
        <v>397.55127119999997</v>
      </c>
      <c r="G17">
        <v>346.45581359999994</v>
      </c>
      <c r="H17">
        <v>784.76083199999994</v>
      </c>
      <c r="I17">
        <v>766.76555340000004</v>
      </c>
      <c r="J17">
        <f t="shared" si="0"/>
        <v>39.755127119999997</v>
      </c>
      <c r="K17">
        <f t="shared" si="1"/>
        <v>36.92142822000001</v>
      </c>
    </row>
  </sheetData>
  <sortState xmlns:xlrd2="http://schemas.microsoft.com/office/spreadsheetml/2017/richdata2" ref="A2:I17">
    <sortCondition ref="B2:B17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tumorsize</vt:lpstr>
      <vt:lpstr>Sheet2</vt:lpstr>
      <vt:lpstr>maxspeed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Leitner, Brooks</cp:lastModifiedBy>
  <dcterms:modified xsi:type="dcterms:W3CDTF">2022-03-08T14:49:06Z</dcterms:modified>
</cp:coreProperties>
</file>