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1_plan_de_travail\"/>
    </mc:Choice>
  </mc:AlternateContent>
  <bookViews>
    <workbookView xWindow="0" yWindow="0" windowWidth="143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I14" i="1"/>
  <c r="J14" i="1" s="1"/>
  <c r="F7" i="1"/>
  <c r="F13" i="1"/>
  <c r="I13" i="1" s="1"/>
  <c r="J13" i="1" l="1"/>
  <c r="K13" i="1"/>
  <c r="O14" i="1"/>
  <c r="M14" i="1"/>
  <c r="P14" i="1" s="1"/>
  <c r="R14" i="1" s="1"/>
  <c r="M13" i="1" l="1"/>
  <c r="P13" i="1" l="1"/>
  <c r="R13" i="1" s="1"/>
  <c r="O13" i="1"/>
  <c r="R15" i="1" l="1"/>
</calcChain>
</file>

<file path=xl/sharedStrings.xml><?xml version="1.0" encoding="utf-8"?>
<sst xmlns="http://schemas.openxmlformats.org/spreadsheetml/2006/main" count="46" uniqueCount="32">
  <si>
    <t>Caméra</t>
  </si>
  <si>
    <t>Résolution</t>
  </si>
  <si>
    <t>m</t>
  </si>
  <si>
    <t>pixel</t>
  </si>
  <si>
    <t>longueur</t>
  </si>
  <si>
    <t>hauteur</t>
  </si>
  <si>
    <t>taille photo horiz</t>
  </si>
  <si>
    <t>taille photo vert</t>
  </si>
  <si>
    <t>Taux recouvrement horiz</t>
  </si>
  <si>
    <t>Taux recouvrement verti</t>
  </si>
  <si>
    <t>dépl lat entre photo</t>
  </si>
  <si>
    <t>Façade</t>
  </si>
  <si>
    <t>nom faç.</t>
  </si>
  <si>
    <t>Appareil</t>
  </si>
  <si>
    <t>Canon EOS 400D DIGITAL</t>
  </si>
  <si>
    <t>Focal [mm]</t>
  </si>
  <si>
    <t>Dist photo [m]</t>
  </si>
  <si>
    <t>Dist img</t>
  </si>
  <si>
    <t>Nb pixel</t>
  </si>
  <si>
    <t>Focal [px]</t>
  </si>
  <si>
    <t>resol [px/m]</t>
  </si>
  <si>
    <t>Focal</t>
  </si>
  <si>
    <t>mm</t>
  </si>
  <si>
    <t>nb photo horiz</t>
  </si>
  <si>
    <t>nb photo total</t>
  </si>
  <si>
    <t>nb photo vert (esti.)</t>
  </si>
  <si>
    <t>dépl alti entre photo</t>
  </si>
  <si>
    <t>Total photo</t>
  </si>
  <si>
    <t>Intérieur</t>
  </si>
  <si>
    <t>Distance appr. de la façade</t>
  </si>
  <si>
    <t>Extérieur</t>
  </si>
  <si>
    <t>mm/px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</si>
</sst>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1" fontId="0" fillId="0" borderId="0" xfId="0" applyNumberFormat="1"/>
    <xf numFmtId="1" fontId="1" fillId="0" borderId="3" xfId="0" applyNumberFormat="1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zoomScale="85" zoomScaleNormal="85" workbookViewId="0">
      <selection activeCell="N20" sqref="N20"/>
    </sheetView>
  </sheetViews>
  <sheetFormatPr baseColWidth="10" defaultRowHeight="15" x14ac:dyDescent="0.25"/>
  <cols>
    <col min="2" max="2" width="15.140625" customWidth="1"/>
    <col min="3" max="3" width="13.42578125" hidden="1" customWidth="1"/>
    <col min="4" max="4" width="16" hidden="1" customWidth="1"/>
    <col min="5" max="5" width="11.42578125" customWidth="1"/>
    <col min="9" max="9" width="23.140625" customWidth="1"/>
    <col min="10" max="10" width="19.5703125" customWidth="1"/>
    <col min="11" max="11" width="23.42578125" customWidth="1"/>
    <col min="12" max="12" width="18.85546875" bestFit="1" customWidth="1"/>
    <col min="13" max="13" width="16.7109375" customWidth="1"/>
    <col min="14" max="14" width="18.140625" customWidth="1"/>
    <col min="15" max="15" width="16.140625" customWidth="1"/>
  </cols>
  <sheetData>
    <row r="2" spans="1:18" x14ac:dyDescent="0.25">
      <c r="A2" t="s">
        <v>13</v>
      </c>
    </row>
    <row r="3" spans="1:18" x14ac:dyDescent="0.25">
      <c r="A3" t="s">
        <v>14</v>
      </c>
    </row>
    <row r="5" spans="1:18" x14ac:dyDescent="0.25">
      <c r="A5" s="1" t="s">
        <v>16</v>
      </c>
      <c r="B5" s="10" t="s">
        <v>15</v>
      </c>
      <c r="C5" s="17" t="s">
        <v>17</v>
      </c>
      <c r="D5" s="18" t="s">
        <v>18</v>
      </c>
      <c r="E5" s="2" t="s">
        <v>20</v>
      </c>
      <c r="F5" s="2" t="s">
        <v>19</v>
      </c>
    </row>
    <row r="6" spans="1:18" x14ac:dyDescent="0.25">
      <c r="A6" s="6"/>
      <c r="B6" s="6">
        <v>14</v>
      </c>
      <c r="C6" s="11"/>
      <c r="D6" s="11"/>
      <c r="E6" s="11"/>
      <c r="F6" s="11">
        <v>3303</v>
      </c>
    </row>
    <row r="7" spans="1:18" x14ac:dyDescent="0.25">
      <c r="A7" s="6"/>
      <c r="B7" s="6">
        <v>28</v>
      </c>
      <c r="C7" s="11"/>
      <c r="D7" s="11"/>
      <c r="E7" s="11"/>
      <c r="F7" s="19">
        <f>B7*F6/B6</f>
        <v>6606</v>
      </c>
    </row>
    <row r="10" spans="1:18" ht="33" customHeight="1" x14ac:dyDescent="0.25">
      <c r="A10" s="1" t="s">
        <v>12</v>
      </c>
      <c r="B10" s="10" t="s">
        <v>29</v>
      </c>
      <c r="C10" s="17" t="s">
        <v>11</v>
      </c>
      <c r="D10" s="18"/>
      <c r="E10" s="17" t="s">
        <v>21</v>
      </c>
      <c r="F10" s="18"/>
      <c r="G10" s="17" t="s">
        <v>0</v>
      </c>
      <c r="H10" s="18"/>
      <c r="I10" s="2" t="s">
        <v>1</v>
      </c>
      <c r="J10" s="2" t="s">
        <v>6</v>
      </c>
      <c r="K10" s="2" t="s">
        <v>7</v>
      </c>
      <c r="L10" s="10" t="s">
        <v>8</v>
      </c>
      <c r="M10" s="10" t="s">
        <v>10</v>
      </c>
      <c r="N10" s="10" t="s">
        <v>9</v>
      </c>
      <c r="O10" s="10" t="s">
        <v>26</v>
      </c>
      <c r="P10" s="10" t="s">
        <v>23</v>
      </c>
      <c r="Q10" s="10" t="s">
        <v>25</v>
      </c>
      <c r="R10" s="10" t="s">
        <v>24</v>
      </c>
    </row>
    <row r="11" spans="1:18" x14ac:dyDescent="0.25">
      <c r="A11" s="3"/>
      <c r="B11" s="3"/>
      <c r="C11" s="4" t="s">
        <v>4</v>
      </c>
      <c r="D11" s="4" t="s">
        <v>5</v>
      </c>
      <c r="E11" s="4"/>
      <c r="F11" s="4"/>
      <c r="G11" s="4" t="s">
        <v>4</v>
      </c>
      <c r="H11" s="4" t="s">
        <v>5</v>
      </c>
      <c r="I11" s="3"/>
      <c r="J11" s="3"/>
      <c r="K11" s="3"/>
      <c r="L11" s="3"/>
      <c r="M11" s="4"/>
      <c r="N11" s="3"/>
      <c r="O11" s="4"/>
      <c r="P11" s="4"/>
      <c r="Q11" s="4"/>
      <c r="R11" s="4"/>
    </row>
    <row r="12" spans="1:18" x14ac:dyDescent="0.25">
      <c r="A12" s="5" t="s">
        <v>2</v>
      </c>
      <c r="B12" s="5" t="s">
        <v>2</v>
      </c>
      <c r="C12" s="5" t="s">
        <v>2</v>
      </c>
      <c r="D12" s="5" t="s">
        <v>2</v>
      </c>
      <c r="E12" s="5" t="s">
        <v>22</v>
      </c>
      <c r="F12" s="5" t="s">
        <v>3</v>
      </c>
      <c r="G12" s="5" t="s">
        <v>3</v>
      </c>
      <c r="H12" s="5" t="s">
        <v>3</v>
      </c>
      <c r="I12" s="5" t="s">
        <v>31</v>
      </c>
      <c r="J12" s="5" t="s">
        <v>2</v>
      </c>
      <c r="K12" s="5" t="s">
        <v>2</v>
      </c>
      <c r="L12" s="5"/>
      <c r="M12" s="5" t="s">
        <v>2</v>
      </c>
      <c r="N12" s="5"/>
      <c r="O12" s="5" t="s">
        <v>2</v>
      </c>
      <c r="P12" s="5" t="s">
        <v>2</v>
      </c>
      <c r="Q12" s="5" t="s">
        <v>2</v>
      </c>
      <c r="R12" s="5" t="s">
        <v>2</v>
      </c>
    </row>
    <row r="13" spans="1:18" x14ac:dyDescent="0.25">
      <c r="A13" s="6" t="s">
        <v>28</v>
      </c>
      <c r="B13" s="6">
        <v>3.5</v>
      </c>
      <c r="C13" s="6">
        <v>60</v>
      </c>
      <c r="D13" s="6">
        <v>5</v>
      </c>
      <c r="E13" s="6">
        <v>14</v>
      </c>
      <c r="F13" s="6">
        <f>F6</f>
        <v>3303</v>
      </c>
      <c r="G13" s="6">
        <v>5184</v>
      </c>
      <c r="H13" s="6">
        <v>3456</v>
      </c>
      <c r="I13" s="9">
        <f>(B13)/F13*1000</f>
        <v>1.059642749016046</v>
      </c>
      <c r="J13" s="9">
        <f>G13*I13/1000</f>
        <v>5.4931880108991828</v>
      </c>
      <c r="K13" s="9">
        <f>H13*I13/1000</f>
        <v>3.6621253405994554</v>
      </c>
      <c r="L13" s="8">
        <v>0.65</v>
      </c>
      <c r="M13" s="9">
        <f t="shared" ref="M13" si="0">(1-L13)*J13</f>
        <v>1.9226158038147139</v>
      </c>
      <c r="N13" s="12">
        <v>0.4</v>
      </c>
      <c r="O13" s="9">
        <f t="shared" ref="O13" si="1">(1-N13)*K13</f>
        <v>2.1972752043596731</v>
      </c>
      <c r="P13" s="7">
        <f>ROUNDUP(C13/M13,0)+1</f>
        <v>33</v>
      </c>
      <c r="Q13" s="7">
        <v>2</v>
      </c>
      <c r="R13" s="7">
        <f t="shared" ref="R13" si="2">P13*Q13</f>
        <v>66</v>
      </c>
    </row>
    <row r="14" spans="1:18" x14ac:dyDescent="0.25">
      <c r="A14" s="6" t="s">
        <v>30</v>
      </c>
      <c r="B14" s="6">
        <v>8</v>
      </c>
      <c r="C14" s="6">
        <v>80</v>
      </c>
      <c r="D14" s="6">
        <v>10</v>
      </c>
      <c r="E14" s="6">
        <v>28</v>
      </c>
      <c r="F14" s="6">
        <v>6606</v>
      </c>
      <c r="G14" s="6">
        <v>5184</v>
      </c>
      <c r="H14" s="6">
        <v>3456</v>
      </c>
      <c r="I14" s="9">
        <f>(B14)/F14*1000</f>
        <v>1.2110202845897668</v>
      </c>
      <c r="J14" s="9">
        <f>G14*I14/1000</f>
        <v>6.2779291553133518</v>
      </c>
      <c r="K14" s="9">
        <f>H14*I14/1000</f>
        <v>4.185286103542234</v>
      </c>
      <c r="L14" s="8">
        <v>0.65</v>
      </c>
      <c r="M14" s="9">
        <f t="shared" ref="M14" si="3">(1-L14)*J14</f>
        <v>2.1972752043596731</v>
      </c>
      <c r="N14" s="12">
        <v>0.4</v>
      </c>
      <c r="O14" s="9">
        <f t="shared" ref="O14" si="4">(1-N14)*K14</f>
        <v>2.5111716621253404</v>
      </c>
      <c r="P14" s="7">
        <f>ROUNDUP(C14/M14,0)+1</f>
        <v>38</v>
      </c>
      <c r="Q14" s="7">
        <v>2</v>
      </c>
      <c r="R14" s="7">
        <f t="shared" ref="R14" si="5">P14*Q14</f>
        <v>76</v>
      </c>
    </row>
    <row r="15" spans="1:18" x14ac:dyDescent="0.25">
      <c r="Q15" s="15" t="s">
        <v>27</v>
      </c>
      <c r="R15" s="14">
        <f>SUM(R13:R13)</f>
        <v>66</v>
      </c>
    </row>
    <row r="16" spans="1:18" x14ac:dyDescent="0.25">
      <c r="R16" s="13"/>
    </row>
    <row r="17" spans="1:1" ht="21" x14ac:dyDescent="0.35">
      <c r="A17" s="16"/>
    </row>
  </sheetData>
  <mergeCells count="4">
    <mergeCell ref="C10:D10"/>
    <mergeCell ref="C5:D5"/>
    <mergeCell ref="E10:F10"/>
    <mergeCell ref="G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2018-04-27T08:40:27Z</dcterms:created>
  <dcterms:modified xsi:type="dcterms:W3CDTF">2018-05-28T09:30:56Z</dcterms:modified>
</cp:coreProperties>
</file>