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yer.georg\modbus doc\"/>
    </mc:Choice>
  </mc:AlternateContent>
  <bookViews>
    <workbookView xWindow="0" yWindow="0" windowWidth="16380" windowHeight="8196" tabRatio="621" activeTab="6"/>
  </bookViews>
  <sheets>
    <sheet name="Complete Map" sheetId="1" r:id="rId1"/>
    <sheet name="C001 Common" sheetId="2" r:id="rId2"/>
    <sheet name="I11X Inverter" sheetId="3" r:id="rId3"/>
    <sheet name="I120 Nameplate" sheetId="4" r:id="rId4"/>
    <sheet name="I121 Basic" sheetId="5" r:id="rId5"/>
    <sheet name="I122 Extended" sheetId="6" r:id="rId6"/>
    <sheet name="I123 Immediate" sheetId="7" r:id="rId7"/>
    <sheet name="I160 MultiMPPT" sheetId="8" r:id="rId8"/>
    <sheet name="IC124 Basic Storage Control" sheetId="9" r:id="rId9"/>
    <sheet name="End Block" sheetId="10" r:id="rId10"/>
    <sheet name="Fronius Register" sheetId="11" r:id="rId11"/>
  </sheets>
  <calcPr calcId="152511" iterateDelta="1E-4"/>
</workbook>
</file>

<file path=xl/calcChain.xml><?xml version="1.0" encoding="utf-8"?>
<calcChain xmlns="http://schemas.openxmlformats.org/spreadsheetml/2006/main">
  <c r="A9" i="11" l="1"/>
  <c r="A10" i="11" s="1"/>
  <c r="B4" i="11"/>
  <c r="A5" i="11" s="1"/>
  <c r="B5" i="11" s="1"/>
  <c r="B3" i="11"/>
  <c r="B2" i="11"/>
  <c r="A3" i="10"/>
  <c r="B3" i="10" s="1"/>
  <c r="B2" i="10"/>
  <c r="K3" i="9"/>
  <c r="A3" i="9"/>
  <c r="B3" i="9" s="1"/>
  <c r="A4" i="9" s="1"/>
  <c r="B4" i="9" s="1"/>
  <c r="A5" i="9" s="1"/>
  <c r="B5" i="9" s="1"/>
  <c r="A6" i="9" s="1"/>
  <c r="B6" i="9" s="1"/>
  <c r="A7" i="9" s="1"/>
  <c r="B7" i="9" s="1"/>
  <c r="A8" i="9" s="1"/>
  <c r="B8" i="9" s="1"/>
  <c r="A9" i="9" s="1"/>
  <c r="B9" i="9" s="1"/>
  <c r="A10" i="9" s="1"/>
  <c r="B10" i="9" s="1"/>
  <c r="A11" i="9" s="1"/>
  <c r="B11" i="9" s="1"/>
  <c r="A12" i="9" s="1"/>
  <c r="B12" i="9" s="1"/>
  <c r="A13" i="9" s="1"/>
  <c r="B13" i="9" s="1"/>
  <c r="A14" i="9" s="1"/>
  <c r="B14" i="9" s="1"/>
  <c r="A15" i="9" s="1"/>
  <c r="B15" i="9" s="1"/>
  <c r="A16" i="9" s="1"/>
  <c r="B16" i="9" s="1"/>
  <c r="A17" i="9" s="1"/>
  <c r="B17" i="9" s="1"/>
  <c r="A18" i="9" s="1"/>
  <c r="B18" i="9" s="1"/>
  <c r="A19" i="9" s="1"/>
  <c r="B19" i="9" s="1"/>
  <c r="A20" i="9" s="1"/>
  <c r="B20" i="9" s="1"/>
  <c r="A21" i="9" s="1"/>
  <c r="B21" i="9" s="1"/>
  <c r="A22" i="9" s="1"/>
  <c r="B22" i="9" s="1"/>
  <c r="A23" i="9" s="1"/>
  <c r="B23" i="9" s="1"/>
  <c r="A24" i="9" s="1"/>
  <c r="B24" i="9" s="1"/>
  <c r="A25" i="9" s="1"/>
  <c r="B25" i="9" s="1"/>
  <c r="A26" i="9" s="1"/>
  <c r="B26" i="9" s="1"/>
  <c r="A27" i="9" s="1"/>
  <c r="B27" i="9" s="1"/>
  <c r="B2" i="9"/>
  <c r="K3" i="8"/>
  <c r="A3" i="8"/>
  <c r="B3" i="8" s="1"/>
  <c r="A4" i="8" s="1"/>
  <c r="B4" i="8" s="1"/>
  <c r="A5" i="8" s="1"/>
  <c r="B5" i="8" s="1"/>
  <c r="A6" i="8" s="1"/>
  <c r="B6" i="8" s="1"/>
  <c r="A7" i="8" s="1"/>
  <c r="B7" i="8" s="1"/>
  <c r="A8" i="8" s="1"/>
  <c r="B8" i="8" s="1"/>
  <c r="A9" i="8" s="1"/>
  <c r="B9" i="8" s="1"/>
  <c r="A10" i="8" s="1"/>
  <c r="B10" i="8" s="1"/>
  <c r="A11" i="8" s="1"/>
  <c r="B11" i="8" s="1"/>
  <c r="A12" i="8" s="1"/>
  <c r="B12" i="8" s="1"/>
  <c r="A13" i="8" s="1"/>
  <c r="B13" i="8" s="1"/>
  <c r="A14" i="8" s="1"/>
  <c r="B14" i="8" s="1"/>
  <c r="A15" i="8" s="1"/>
  <c r="B15" i="8" s="1"/>
  <c r="A16" i="8" s="1"/>
  <c r="B16" i="8" s="1"/>
  <c r="A17" i="8" s="1"/>
  <c r="B17" i="8" s="1"/>
  <c r="A18" i="8" s="1"/>
  <c r="B18" i="8" s="1"/>
  <c r="A19" i="8" s="1"/>
  <c r="B19" i="8" s="1"/>
  <c r="A20" i="8" s="1"/>
  <c r="B20" i="8" s="1"/>
  <c r="A21" i="8" s="1"/>
  <c r="B21" i="8" s="1"/>
  <c r="A22" i="8" s="1"/>
  <c r="B22" i="8" s="1"/>
  <c r="A23" i="8" s="1"/>
  <c r="B23" i="8" s="1"/>
  <c r="A24" i="8" s="1"/>
  <c r="B24" i="8" s="1"/>
  <c r="A25" i="8" s="1"/>
  <c r="B25" i="8" s="1"/>
  <c r="A26" i="8" s="1"/>
  <c r="B26" i="8" s="1"/>
  <c r="A27" i="8" s="1"/>
  <c r="B27" i="8" s="1"/>
  <c r="A28" i="8" s="1"/>
  <c r="B28" i="8" s="1"/>
  <c r="A29" i="8" s="1"/>
  <c r="B29" i="8" s="1"/>
  <c r="A30" i="8" s="1"/>
  <c r="B30" i="8" s="1"/>
  <c r="B2" i="8"/>
  <c r="K3" i="7"/>
  <c r="B2" i="7"/>
  <c r="A3" i="7" s="1"/>
  <c r="B3" i="7" s="1"/>
  <c r="A4" i="7" s="1"/>
  <c r="B4" i="7" s="1"/>
  <c r="A5" i="7" s="1"/>
  <c r="B5" i="7" s="1"/>
  <c r="A6" i="7" s="1"/>
  <c r="B6" i="7" s="1"/>
  <c r="A7" i="7" s="1"/>
  <c r="B7" i="7" s="1"/>
  <c r="A8" i="7" s="1"/>
  <c r="B8" i="7" s="1"/>
  <c r="A9" i="7" s="1"/>
  <c r="B9" i="7" s="1"/>
  <c r="A10" i="7" s="1"/>
  <c r="B10" i="7" s="1"/>
  <c r="A11" i="7" s="1"/>
  <c r="B11" i="7" s="1"/>
  <c r="A12" i="7" s="1"/>
  <c r="B12" i="7" s="1"/>
  <c r="A13" i="7" s="1"/>
  <c r="B13" i="7" s="1"/>
  <c r="A14" i="7" s="1"/>
  <c r="B14" i="7" s="1"/>
  <c r="A15" i="7" s="1"/>
  <c r="B15" i="7" s="1"/>
  <c r="A16" i="7" s="1"/>
  <c r="B16" i="7" s="1"/>
  <c r="A17" i="7" s="1"/>
  <c r="B17" i="7" s="1"/>
  <c r="A18" i="7" s="1"/>
  <c r="B18" i="7" s="1"/>
  <c r="A19" i="7" s="1"/>
  <c r="B19" i="7" s="1"/>
  <c r="A20" i="7" s="1"/>
  <c r="B20" i="7" s="1"/>
  <c r="A21" i="7" s="1"/>
  <c r="B21" i="7" s="1"/>
  <c r="A22" i="7" s="1"/>
  <c r="B22" i="7" s="1"/>
  <c r="A23" i="7" s="1"/>
  <c r="B23" i="7" s="1"/>
  <c r="A24" i="7" s="1"/>
  <c r="B24" i="7" s="1"/>
  <c r="A25" i="7" s="1"/>
  <c r="B25" i="7" s="1"/>
  <c r="A26" i="7" s="1"/>
  <c r="B26" i="7" s="1"/>
  <c r="A27" i="7" s="1"/>
  <c r="B27" i="7" s="1"/>
  <c r="K3" i="6"/>
  <c r="A3" i="6"/>
  <c r="B3" i="6" s="1"/>
  <c r="A4" i="6" s="1"/>
  <c r="B4" i="6" s="1"/>
  <c r="A5" i="6" s="1"/>
  <c r="B5" i="6" s="1"/>
  <c r="A6" i="6" s="1"/>
  <c r="B6" i="6" s="1"/>
  <c r="A7" i="6" s="1"/>
  <c r="B7" i="6" s="1"/>
  <c r="A8" i="6" s="1"/>
  <c r="B8" i="6" s="1"/>
  <c r="A9" i="6" s="1"/>
  <c r="B9" i="6" s="1"/>
  <c r="A10" i="6" s="1"/>
  <c r="B10" i="6" s="1"/>
  <c r="A11" i="6" s="1"/>
  <c r="B11" i="6" s="1"/>
  <c r="A12" i="6" s="1"/>
  <c r="B12" i="6" s="1"/>
  <c r="A13" i="6" s="1"/>
  <c r="B13" i="6" s="1"/>
  <c r="A14" i="6" s="1"/>
  <c r="B14" i="6" s="1"/>
  <c r="A15" i="6" s="1"/>
  <c r="B15" i="6" s="1"/>
  <c r="A16" i="6" s="1"/>
  <c r="B16" i="6" s="1"/>
  <c r="A17" i="6" s="1"/>
  <c r="B17" i="6" s="1"/>
  <c r="A18" i="6" s="1"/>
  <c r="B18" i="6" s="1"/>
  <c r="A19" i="6" s="1"/>
  <c r="B19" i="6" s="1"/>
  <c r="A20" i="6" s="1"/>
  <c r="B20" i="6" s="1"/>
  <c r="A21" i="6" s="1"/>
  <c r="B21" i="6" s="1"/>
  <c r="A22" i="6" s="1"/>
  <c r="B22" i="6" s="1"/>
  <c r="A23" i="6" s="1"/>
  <c r="B23" i="6" s="1"/>
  <c r="B2" i="6"/>
  <c r="K3" i="5"/>
  <c r="B2" i="5"/>
  <c r="A3" i="5" s="1"/>
  <c r="B3" i="5" s="1"/>
  <c r="A4" i="5" s="1"/>
  <c r="B4" i="5" s="1"/>
  <c r="A5" i="5" s="1"/>
  <c r="B5" i="5" s="1"/>
  <c r="A6" i="5" s="1"/>
  <c r="B6" i="5" s="1"/>
  <c r="A7" i="5" s="1"/>
  <c r="B7" i="5" s="1"/>
  <c r="A8" i="5" s="1"/>
  <c r="B8" i="5" s="1"/>
  <c r="A9" i="5" s="1"/>
  <c r="B9" i="5" s="1"/>
  <c r="A10" i="5" s="1"/>
  <c r="B10" i="5" s="1"/>
  <c r="A11" i="5" s="1"/>
  <c r="B11" i="5" s="1"/>
  <c r="A12" i="5" s="1"/>
  <c r="B12" i="5" s="1"/>
  <c r="A13" i="5" s="1"/>
  <c r="B13" i="5" s="1"/>
  <c r="A14" i="5" s="1"/>
  <c r="B14" i="5" s="1"/>
  <c r="A15" i="5" s="1"/>
  <c r="B15" i="5" s="1"/>
  <c r="A16" i="5" s="1"/>
  <c r="B16" i="5" s="1"/>
  <c r="A17" i="5" s="1"/>
  <c r="B17" i="5" s="1"/>
  <c r="A18" i="5" s="1"/>
  <c r="B18" i="5" s="1"/>
  <c r="A19" i="5" s="1"/>
  <c r="B19" i="5" s="1"/>
  <c r="A20" i="5" s="1"/>
  <c r="B20" i="5" s="1"/>
  <c r="A21" i="5" s="1"/>
  <c r="B21" i="5" s="1"/>
  <c r="A22" i="5" s="1"/>
  <c r="B22" i="5" s="1"/>
  <c r="A23" i="5" s="1"/>
  <c r="B23" i="5" s="1"/>
  <c r="A24" i="5" s="1"/>
  <c r="B24" i="5" s="1"/>
  <c r="A25" i="5" s="1"/>
  <c r="B25" i="5" s="1"/>
  <c r="A26" i="5" s="1"/>
  <c r="B26" i="5" s="1"/>
  <c r="A27" i="5" s="1"/>
  <c r="B27" i="5" s="1"/>
  <c r="A28" i="5" s="1"/>
  <c r="B28" i="5" s="1"/>
  <c r="A29" i="5" s="1"/>
  <c r="B29" i="5" s="1"/>
  <c r="A30" i="5" s="1"/>
  <c r="B30" i="5" s="1"/>
  <c r="A31" i="5" s="1"/>
  <c r="B31" i="5" s="1"/>
  <c r="A32" i="5" s="1"/>
  <c r="B32" i="5" s="1"/>
  <c r="A33" i="5" s="1"/>
  <c r="B33" i="5" s="1"/>
  <c r="K3" i="4"/>
  <c r="A3" i="4"/>
  <c r="B3" i="4" s="1"/>
  <c r="A4" i="4" s="1"/>
  <c r="B4" i="4" s="1"/>
  <c r="A5" i="4" s="1"/>
  <c r="B5" i="4" s="1"/>
  <c r="A6" i="4" s="1"/>
  <c r="B6" i="4" s="1"/>
  <c r="A7" i="4" s="1"/>
  <c r="B7" i="4" s="1"/>
  <c r="A8" i="4" s="1"/>
  <c r="B8" i="4" s="1"/>
  <c r="A9" i="4" s="1"/>
  <c r="B9" i="4" s="1"/>
  <c r="A10" i="4" s="1"/>
  <c r="B10" i="4" s="1"/>
  <c r="A11" i="4" s="1"/>
  <c r="B11" i="4" s="1"/>
  <c r="A12" i="4" s="1"/>
  <c r="B12" i="4" s="1"/>
  <c r="A13" i="4" s="1"/>
  <c r="B13" i="4" s="1"/>
  <c r="A14" i="4" s="1"/>
  <c r="B14" i="4" s="1"/>
  <c r="A15" i="4" s="1"/>
  <c r="B15" i="4" s="1"/>
  <c r="A16" i="4" s="1"/>
  <c r="B16" i="4" s="1"/>
  <c r="A17" i="4" s="1"/>
  <c r="B17" i="4" s="1"/>
  <c r="A18" i="4" s="1"/>
  <c r="B18" i="4" s="1"/>
  <c r="A19" i="4" s="1"/>
  <c r="B19" i="4" s="1"/>
  <c r="A20" i="4" s="1"/>
  <c r="B20" i="4" s="1"/>
  <c r="A21" i="4" s="1"/>
  <c r="B21" i="4" s="1"/>
  <c r="A22" i="4" s="1"/>
  <c r="B22" i="4" s="1"/>
  <c r="A23" i="4" s="1"/>
  <c r="B23" i="4" s="1"/>
  <c r="A24" i="4" s="1"/>
  <c r="B24" i="4" s="1"/>
  <c r="A25" i="4" s="1"/>
  <c r="B25" i="4" s="1"/>
  <c r="A26" i="4" s="1"/>
  <c r="B26" i="4" s="1"/>
  <c r="A27" i="4" s="1"/>
  <c r="B27" i="4" s="1"/>
  <c r="A28" i="4" s="1"/>
  <c r="B28" i="4" s="1"/>
  <c r="A29" i="4" s="1"/>
  <c r="B29" i="4" s="1"/>
  <c r="B2" i="4"/>
  <c r="K3" i="3"/>
  <c r="B2" i="3"/>
  <c r="A3" i="3" s="1"/>
  <c r="B3" i="3" s="1"/>
  <c r="A4" i="3" s="1"/>
  <c r="B4" i="3" s="1"/>
  <c r="A5" i="3" s="1"/>
  <c r="B5" i="3" s="1"/>
  <c r="A6" i="3" s="1"/>
  <c r="B6" i="3" s="1"/>
  <c r="A7" i="3" s="1"/>
  <c r="B7" i="3" s="1"/>
  <c r="A8" i="3" s="1"/>
  <c r="B8" i="3" s="1"/>
  <c r="A9" i="3" s="1"/>
  <c r="B9" i="3" s="1"/>
  <c r="A10" i="3" s="1"/>
  <c r="B10" i="3" s="1"/>
  <c r="A11" i="3" s="1"/>
  <c r="B11" i="3" s="1"/>
  <c r="A12" i="3" s="1"/>
  <c r="B12" i="3" s="1"/>
  <c r="A13" i="3" s="1"/>
  <c r="B13" i="3" s="1"/>
  <c r="A14" i="3" s="1"/>
  <c r="B14" i="3" s="1"/>
  <c r="A15" i="3" s="1"/>
  <c r="B15" i="3" s="1"/>
  <c r="A16" i="3" s="1"/>
  <c r="B16" i="3" s="1"/>
  <c r="A17" i="3" s="1"/>
  <c r="B17" i="3" s="1"/>
  <c r="A18" i="3" s="1"/>
  <c r="B18" i="3" s="1"/>
  <c r="A19" i="3" s="1"/>
  <c r="B19" i="3" s="1"/>
  <c r="A20" i="3" s="1"/>
  <c r="B20" i="3" s="1"/>
  <c r="A21" i="3" s="1"/>
  <c r="B21" i="3" s="1"/>
  <c r="A22" i="3" s="1"/>
  <c r="B22" i="3" s="1"/>
  <c r="A23" i="3" s="1"/>
  <c r="B23" i="3" s="1"/>
  <c r="A24" i="3" s="1"/>
  <c r="B24" i="3" s="1"/>
  <c r="A25" i="3" s="1"/>
  <c r="B25" i="3" s="1"/>
  <c r="A26" i="3" s="1"/>
  <c r="B26" i="3" s="1"/>
  <c r="A27" i="3" s="1"/>
  <c r="B27" i="3" s="1"/>
  <c r="A28" i="3" s="1"/>
  <c r="B28" i="3" s="1"/>
  <c r="A29" i="3" s="1"/>
  <c r="B29" i="3" s="1"/>
  <c r="A30" i="3" s="1"/>
  <c r="B30" i="3" s="1"/>
  <c r="A31" i="3" s="1"/>
  <c r="B31" i="3" s="1"/>
  <c r="A32" i="3" s="1"/>
  <c r="B32" i="3" s="1"/>
  <c r="A33" i="3" s="1"/>
  <c r="B33" i="3" s="1"/>
  <c r="A34" i="3" s="1"/>
  <c r="B34" i="3" s="1"/>
  <c r="B2" i="2"/>
  <c r="A3" i="2" s="1"/>
  <c r="B3" i="2" s="1"/>
  <c r="A4" i="2" s="1"/>
  <c r="B4" i="2" s="1"/>
  <c r="A5" i="2" s="1"/>
  <c r="B5" i="2" s="1"/>
  <c r="A6" i="2" s="1"/>
  <c r="B6" i="2" s="1"/>
  <c r="A7" i="2" s="1"/>
  <c r="B7" i="2" s="1"/>
  <c r="A8" i="2" s="1"/>
  <c r="B8" i="2" s="1"/>
  <c r="A9" i="2" s="1"/>
  <c r="B9" i="2" s="1"/>
  <c r="A10" i="2" s="1"/>
  <c r="B10" i="2" s="1"/>
  <c r="K210" i="1"/>
  <c r="K179" i="1"/>
  <c r="K63" i="1"/>
  <c r="K28" i="1"/>
  <c r="B16" i="1"/>
  <c r="A17" i="1" s="1"/>
  <c r="B17" i="1" s="1"/>
  <c r="A18" i="1" s="1"/>
  <c r="B18" i="1" s="1"/>
  <c r="A19" i="1" s="1"/>
  <c r="B19" i="1" s="1"/>
  <c r="A20" i="1" s="1"/>
  <c r="B20" i="1" s="1"/>
  <c r="A21" i="1" s="1"/>
  <c r="B21" i="1" s="1"/>
  <c r="A22" i="1" s="1"/>
  <c r="B22" i="1" s="1"/>
  <c r="A23" i="1" s="1"/>
  <c r="B23" i="1" s="1"/>
  <c r="A24" i="1" s="1"/>
  <c r="B24" i="1" s="1"/>
  <c r="A27" i="1" s="1"/>
  <c r="B27" i="1" s="1"/>
  <c r="A28" i="1" s="1"/>
  <c r="B28" i="1" s="1"/>
  <c r="A29" i="1" s="1"/>
  <c r="B29" i="1" s="1"/>
  <c r="A30" i="1" s="1"/>
  <c r="B30" i="1" s="1"/>
  <c r="A31" i="1" s="1"/>
  <c r="B31" i="1" s="1"/>
  <c r="A32" i="1" s="1"/>
  <c r="B32" i="1" s="1"/>
  <c r="A33" i="1" s="1"/>
  <c r="B33" i="1" s="1"/>
  <c r="A34" i="1" s="1"/>
  <c r="B34" i="1" s="1"/>
  <c r="A35" i="1" s="1"/>
  <c r="B35" i="1" s="1"/>
  <c r="A36" i="1" s="1"/>
  <c r="B36" i="1" s="1"/>
  <c r="A37" i="1" s="1"/>
  <c r="B37" i="1" s="1"/>
  <c r="A38" i="1" s="1"/>
  <c r="B38" i="1" s="1"/>
  <c r="A39" i="1" s="1"/>
  <c r="B39" i="1" s="1"/>
  <c r="A40" i="1" s="1"/>
  <c r="B40" i="1" s="1"/>
  <c r="A41" i="1" s="1"/>
  <c r="B41" i="1" s="1"/>
  <c r="A42" i="1" s="1"/>
  <c r="B42" i="1" s="1"/>
  <c r="A43" i="1" s="1"/>
  <c r="B43" i="1" s="1"/>
  <c r="A44" i="1" s="1"/>
  <c r="B44" i="1" s="1"/>
  <c r="A45" i="1" s="1"/>
  <c r="B45" i="1" s="1"/>
  <c r="A46" i="1" s="1"/>
  <c r="B46" i="1" s="1"/>
  <c r="A47" i="1" s="1"/>
  <c r="B47" i="1" s="1"/>
  <c r="A48" i="1" s="1"/>
  <c r="B48" i="1" s="1"/>
  <c r="A49" i="1" s="1"/>
  <c r="B49" i="1" s="1"/>
  <c r="A50" i="1" s="1"/>
  <c r="B50" i="1" s="1"/>
  <c r="A51" i="1" s="1"/>
  <c r="B51" i="1" s="1"/>
  <c r="A52" i="1" s="1"/>
  <c r="B52" i="1" s="1"/>
  <c r="A53" i="1" s="1"/>
  <c r="B53" i="1" s="1"/>
  <c r="A54" i="1" s="1"/>
  <c r="B54" i="1" s="1"/>
  <c r="A55" i="1" s="1"/>
  <c r="B55" i="1" s="1"/>
  <c r="A56" i="1" s="1"/>
  <c r="B56" i="1" s="1"/>
  <c r="A57" i="1" s="1"/>
  <c r="B57" i="1" s="1"/>
  <c r="A58" i="1" s="1"/>
  <c r="B58" i="1" s="1"/>
  <c r="A59" i="1" s="1"/>
  <c r="A11" i="1"/>
  <c r="A12" i="1" s="1"/>
  <c r="B6" i="1"/>
  <c r="A7" i="1" s="1"/>
  <c r="B7" i="1" s="1"/>
  <c r="B5" i="1"/>
  <c r="B4" i="1"/>
  <c r="B11" i="1" l="1"/>
  <c r="B9" i="11"/>
  <c r="A62" i="1"/>
  <c r="B62" i="1" s="1"/>
  <c r="A63" i="1" s="1"/>
  <c r="B63" i="1" s="1"/>
  <c r="A64" i="1" s="1"/>
  <c r="B64" i="1" s="1"/>
  <c r="A65" i="1" s="1"/>
  <c r="B65" i="1" s="1"/>
  <c r="A66" i="1" s="1"/>
  <c r="B66" i="1" s="1"/>
  <c r="A67" i="1" s="1"/>
  <c r="B67" i="1" s="1"/>
  <c r="A68" i="1" s="1"/>
  <c r="B68" i="1" s="1"/>
  <c r="A69" i="1" s="1"/>
  <c r="B69" i="1" s="1"/>
  <c r="A70" i="1" s="1"/>
  <c r="B70" i="1" s="1"/>
  <c r="A71" i="1" s="1"/>
  <c r="B71" i="1" s="1"/>
  <c r="A72" i="1" s="1"/>
  <c r="B72" i="1" s="1"/>
  <c r="A73" i="1" s="1"/>
  <c r="B73" i="1" s="1"/>
  <c r="A74" i="1" s="1"/>
  <c r="B74" i="1" s="1"/>
  <c r="A75" i="1" s="1"/>
  <c r="B75" i="1" s="1"/>
  <c r="A76" i="1" s="1"/>
  <c r="B76" i="1" s="1"/>
  <c r="A77" i="1" s="1"/>
  <c r="B77" i="1" s="1"/>
  <c r="A78" i="1" s="1"/>
  <c r="B78" i="1" s="1"/>
  <c r="A79" i="1" s="1"/>
  <c r="B79" i="1" s="1"/>
  <c r="A80" i="1" s="1"/>
  <c r="B80" i="1" s="1"/>
  <c r="A81" i="1" s="1"/>
  <c r="B81" i="1" s="1"/>
  <c r="A82" i="1" s="1"/>
  <c r="B82" i="1" s="1"/>
  <c r="A83" i="1" s="1"/>
  <c r="B83" i="1" s="1"/>
  <c r="A84" i="1" s="1"/>
  <c r="B84" i="1" s="1"/>
  <c r="A85" i="1" s="1"/>
  <c r="B85" i="1" s="1"/>
  <c r="A86" i="1" s="1"/>
  <c r="B86" i="1" s="1"/>
  <c r="A87" i="1" s="1"/>
  <c r="B87" i="1" s="1"/>
  <c r="A88" i="1" s="1"/>
  <c r="B88" i="1" s="1"/>
  <c r="A89" i="1" s="1"/>
  <c r="B89" i="1" s="1"/>
  <c r="A92" i="1" s="1"/>
  <c r="B92" i="1" s="1"/>
  <c r="A93" i="1" s="1"/>
  <c r="B93" i="1" s="1"/>
  <c r="A94" i="1" s="1"/>
  <c r="B94" i="1" s="1"/>
  <c r="A95" i="1" s="1"/>
  <c r="B95" i="1" s="1"/>
  <c r="A96" i="1" s="1"/>
  <c r="B96" i="1" s="1"/>
  <c r="A97" i="1" s="1"/>
  <c r="B97" i="1" s="1"/>
  <c r="A98" i="1" s="1"/>
  <c r="B98" i="1" s="1"/>
  <c r="A99" i="1" s="1"/>
  <c r="B99" i="1" s="1"/>
  <c r="A100" i="1" s="1"/>
  <c r="B100" i="1" s="1"/>
  <c r="A101" i="1" s="1"/>
  <c r="B101" i="1" s="1"/>
  <c r="A102" i="1" s="1"/>
  <c r="B102" i="1" s="1"/>
  <c r="A103" i="1" s="1"/>
  <c r="B103" i="1" s="1"/>
  <c r="A104" i="1" s="1"/>
  <c r="B104" i="1" s="1"/>
  <c r="A105" i="1" s="1"/>
  <c r="B105" i="1" s="1"/>
  <c r="A106" i="1" s="1"/>
  <c r="B106" i="1" s="1"/>
  <c r="A107" i="1" s="1"/>
  <c r="B107" i="1" s="1"/>
  <c r="A108" i="1" s="1"/>
  <c r="B108" i="1" s="1"/>
  <c r="A109" i="1" s="1"/>
  <c r="B109" i="1" s="1"/>
  <c r="A110" i="1" s="1"/>
  <c r="B110" i="1" s="1"/>
  <c r="A111" i="1" s="1"/>
  <c r="B111" i="1" s="1"/>
  <c r="A112" i="1" s="1"/>
  <c r="B112" i="1" s="1"/>
  <c r="A113" i="1" s="1"/>
  <c r="B113" i="1" s="1"/>
  <c r="A114" i="1" s="1"/>
  <c r="B114" i="1" s="1"/>
  <c r="A115" i="1" s="1"/>
  <c r="B115" i="1" s="1"/>
  <c r="A116" i="1" s="1"/>
  <c r="B116" i="1" s="1"/>
  <c r="A117" i="1" s="1"/>
  <c r="B117" i="1" s="1"/>
  <c r="A118" i="1" s="1"/>
  <c r="B118" i="1" s="1"/>
  <c r="A119" i="1" s="1"/>
  <c r="B119" i="1" s="1"/>
  <c r="A120" i="1" s="1"/>
  <c r="B120" i="1" s="1"/>
  <c r="A121" i="1" s="1"/>
  <c r="B121" i="1" s="1"/>
  <c r="A122" i="1" s="1"/>
  <c r="B122" i="1" s="1"/>
  <c r="A123" i="1" s="1"/>
  <c r="B123" i="1" s="1"/>
  <c r="A126" i="1" s="1"/>
  <c r="B126" i="1" s="1"/>
  <c r="A127" i="1" s="1"/>
  <c r="B127" i="1" s="1"/>
  <c r="A128" i="1" s="1"/>
  <c r="B128" i="1" s="1"/>
  <c r="A129" i="1" s="1"/>
  <c r="B129" i="1" s="1"/>
  <c r="A130" i="1" s="1"/>
  <c r="B130" i="1" s="1"/>
  <c r="A131" i="1" s="1"/>
  <c r="B131" i="1" s="1"/>
  <c r="A132" i="1" s="1"/>
  <c r="B132" i="1" s="1"/>
  <c r="A133" i="1" s="1"/>
  <c r="B133" i="1" s="1"/>
  <c r="A134" i="1" s="1"/>
  <c r="B134" i="1" s="1"/>
  <c r="A135" i="1" s="1"/>
  <c r="B135" i="1" s="1"/>
  <c r="A136" i="1" s="1"/>
  <c r="B136" i="1" s="1"/>
  <c r="A137" i="1" s="1"/>
  <c r="B137" i="1" s="1"/>
  <c r="A138" i="1" s="1"/>
  <c r="B138" i="1" s="1"/>
  <c r="A139" i="1" s="1"/>
  <c r="B139" i="1" s="1"/>
  <c r="A140" i="1" s="1"/>
  <c r="B140" i="1" s="1"/>
  <c r="A141" i="1" s="1"/>
  <c r="B141" i="1" s="1"/>
  <c r="A142" i="1" s="1"/>
  <c r="B142" i="1" s="1"/>
  <c r="A143" i="1" s="1"/>
  <c r="B143" i="1" s="1"/>
  <c r="A144" i="1" s="1"/>
  <c r="B144" i="1" s="1"/>
  <c r="A145" i="1" s="1"/>
  <c r="B145" i="1" s="1"/>
  <c r="A146" i="1" s="1"/>
  <c r="B146" i="1" s="1"/>
  <c r="A147" i="1" s="1"/>
  <c r="B147" i="1" s="1"/>
  <c r="A150" i="1" s="1"/>
  <c r="B150" i="1" s="1"/>
  <c r="A151" i="1" s="1"/>
  <c r="B151" i="1" s="1"/>
  <c r="A152" i="1" s="1"/>
  <c r="B152" i="1" s="1"/>
  <c r="A153" i="1" s="1"/>
  <c r="B153" i="1" s="1"/>
  <c r="A154" i="1" s="1"/>
  <c r="B154" i="1" s="1"/>
  <c r="A155" i="1" s="1"/>
  <c r="B155" i="1" s="1"/>
  <c r="A156" i="1" s="1"/>
  <c r="B156" i="1" s="1"/>
  <c r="A157" i="1" s="1"/>
  <c r="B157" i="1" s="1"/>
  <c r="A158" i="1" s="1"/>
  <c r="B158" i="1" s="1"/>
  <c r="A159" i="1" s="1"/>
  <c r="B159" i="1" s="1"/>
  <c r="A160" i="1" s="1"/>
  <c r="B160" i="1" s="1"/>
  <c r="A161" i="1" s="1"/>
  <c r="B161" i="1" s="1"/>
  <c r="A162" i="1" s="1"/>
  <c r="B162" i="1" s="1"/>
  <c r="A163" i="1" s="1"/>
  <c r="B163" i="1" s="1"/>
  <c r="A164" i="1" s="1"/>
  <c r="B164" i="1" s="1"/>
  <c r="A165" i="1" s="1"/>
  <c r="B165" i="1" s="1"/>
  <c r="A166" i="1" s="1"/>
  <c r="B166" i="1" s="1"/>
  <c r="A167" i="1" s="1"/>
  <c r="B167" i="1" s="1"/>
  <c r="A168" i="1" s="1"/>
  <c r="B168" i="1" s="1"/>
  <c r="A169" i="1" s="1"/>
  <c r="B169" i="1" s="1"/>
  <c r="A170" i="1" s="1"/>
  <c r="B170" i="1" s="1"/>
  <c r="A171" i="1" s="1"/>
  <c r="B171" i="1" s="1"/>
  <c r="A172" i="1" s="1"/>
  <c r="B172" i="1" s="1"/>
  <c r="A173" i="1" s="1"/>
  <c r="B173" i="1" s="1"/>
  <c r="A174" i="1" s="1"/>
  <c r="B174" i="1" s="1"/>
  <c r="A175" i="1" s="1"/>
  <c r="B175" i="1" s="1"/>
  <c r="A178" i="1" s="1"/>
  <c r="B178" i="1" s="1"/>
  <c r="A179" i="1" s="1"/>
  <c r="B179" i="1" s="1"/>
  <c r="A180" i="1" s="1"/>
  <c r="B180" i="1" s="1"/>
  <c r="A181" i="1" s="1"/>
  <c r="B181" i="1" s="1"/>
  <c r="A182" i="1" s="1"/>
  <c r="B182" i="1" s="1"/>
  <c r="A183" i="1" s="1"/>
  <c r="B183" i="1" s="1"/>
  <c r="A184" i="1" s="1"/>
  <c r="B184" i="1" s="1"/>
  <c r="A185" i="1" s="1"/>
  <c r="B185" i="1" s="1"/>
  <c r="A186" i="1" s="1"/>
  <c r="B186" i="1" s="1"/>
  <c r="A187" i="1" s="1"/>
  <c r="B187" i="1" s="1"/>
  <c r="A188" i="1" s="1"/>
  <c r="B188" i="1" s="1"/>
  <c r="A189" i="1" s="1"/>
  <c r="B189" i="1" s="1"/>
  <c r="A190" i="1" s="1"/>
  <c r="B190" i="1" s="1"/>
  <c r="A191" i="1" s="1"/>
  <c r="B191" i="1" s="1"/>
  <c r="A192" i="1" s="1"/>
  <c r="B192" i="1" s="1"/>
  <c r="A193" i="1" s="1"/>
  <c r="B193" i="1" s="1"/>
  <c r="A194" i="1" s="1"/>
  <c r="B194" i="1" s="1"/>
  <c r="A195" i="1" s="1"/>
  <c r="B195" i="1" s="1"/>
  <c r="A196" i="1" s="1"/>
  <c r="B196" i="1" s="1"/>
  <c r="A197" i="1" s="1"/>
  <c r="B197" i="1" s="1"/>
  <c r="A198" i="1" s="1"/>
  <c r="B198" i="1" s="1"/>
  <c r="A199" i="1" s="1"/>
  <c r="B199" i="1" s="1"/>
  <c r="A200" i="1" s="1"/>
  <c r="B200" i="1" s="1"/>
  <c r="A201" i="1" s="1"/>
  <c r="B201" i="1" s="1"/>
  <c r="A202" i="1" s="1"/>
  <c r="B202" i="1" s="1"/>
  <c r="A203" i="1" s="1"/>
  <c r="B203" i="1" s="1"/>
  <c r="A204" i="1" s="1"/>
  <c r="B204" i="1" s="1"/>
  <c r="A205" i="1" s="1"/>
  <c r="B205" i="1" s="1"/>
  <c r="A206" i="1" s="1"/>
  <c r="B206" i="1" s="1"/>
  <c r="A209" i="1" s="1"/>
  <c r="B209" i="1" s="1"/>
  <c r="A210" i="1" s="1"/>
  <c r="B210" i="1" s="1"/>
  <c r="A211" i="1" s="1"/>
  <c r="B211" i="1" s="1"/>
  <c r="A212" i="1" s="1"/>
  <c r="B212" i="1" s="1"/>
  <c r="A213" i="1" s="1"/>
  <c r="B213" i="1" s="1"/>
  <c r="A214" i="1" s="1"/>
  <c r="B214" i="1" s="1"/>
  <c r="A215" i="1" s="1"/>
  <c r="B215" i="1" s="1"/>
  <c r="A216" i="1" s="1"/>
  <c r="B216" i="1" s="1"/>
  <c r="A217" i="1" s="1"/>
  <c r="B217" i="1" s="1"/>
  <c r="A218" i="1" s="1"/>
  <c r="B218" i="1" s="1"/>
  <c r="A219" i="1" s="1"/>
  <c r="B219" i="1" s="1"/>
  <c r="A220" i="1" s="1"/>
  <c r="B220" i="1" s="1"/>
  <c r="A221" i="1" s="1"/>
  <c r="B221" i="1" s="1"/>
  <c r="A222" i="1" s="1"/>
  <c r="B222" i="1" s="1"/>
  <c r="A223" i="1" s="1"/>
  <c r="B223" i="1" s="1"/>
  <c r="A224" i="1" s="1"/>
  <c r="B224" i="1" s="1"/>
  <c r="A225" i="1" s="1"/>
  <c r="B225" i="1" s="1"/>
  <c r="A226" i="1" s="1"/>
  <c r="B226" i="1" s="1"/>
  <c r="A227" i="1" s="1"/>
  <c r="B227" i="1" s="1"/>
  <c r="A228" i="1" s="1"/>
  <c r="B228" i="1" s="1"/>
  <c r="A229" i="1" s="1"/>
  <c r="B229" i="1" s="1"/>
  <c r="A230" i="1" s="1"/>
  <c r="B230" i="1" s="1"/>
  <c r="A231" i="1" s="1"/>
  <c r="B231" i="1" s="1"/>
  <c r="A232" i="1" s="1"/>
  <c r="B232" i="1" s="1"/>
  <c r="A233" i="1" s="1"/>
  <c r="B233" i="1" s="1"/>
  <c r="A234" i="1" s="1"/>
  <c r="B234" i="1" s="1"/>
  <c r="A237" i="1" s="1"/>
  <c r="B237" i="1" s="1"/>
  <c r="A238" i="1" s="1"/>
  <c r="B238" i="1" s="1"/>
  <c r="B59" i="1"/>
  <c r="A13" i="1"/>
  <c r="B13" i="1" s="1"/>
  <c r="B12" i="1"/>
  <c r="A11" i="11"/>
  <c r="B11" i="11" s="1"/>
  <c r="B10" i="11"/>
</calcChain>
</file>

<file path=xl/sharedStrings.xml><?xml version="1.0" encoding="utf-8"?>
<sst xmlns="http://schemas.openxmlformats.org/spreadsheetml/2006/main" count="2951" uniqueCount="492">
  <si>
    <t>Fronius Datamanager Register Map: Integer Inverter Model (111, 112, 113)</t>
  </si>
  <si>
    <t>Start</t>
  </si>
  <si>
    <t>End</t>
  </si>
  <si>
    <t>Size</t>
  </si>
  <si>
    <t>R/W</t>
  </si>
  <si>
    <t>Function
codes</t>
  </si>
  <si>
    <t>Name</t>
  </si>
  <si>
    <t>Description</t>
  </si>
  <si>
    <t>Type</t>
  </si>
  <si>
    <t>Units</t>
  </si>
  <si>
    <t>Scale Factor</t>
  </si>
  <si>
    <t>Range
of values</t>
  </si>
  <si>
    <t>RW</t>
  </si>
  <si>
    <t>0x03 0x06 0x10</t>
  </si>
  <si>
    <t>F_Delete_Data</t>
  </si>
  <si>
    <t>Delete stored ratings of the current inverter by writing 0xFFFF.</t>
  </si>
  <si>
    <t>uint16</t>
  </si>
  <si>
    <t>0xFFFF</t>
  </si>
  <si>
    <t>F_Store_Data</t>
  </si>
  <si>
    <t>Rating data of all inverters connected to the Fronius Datamanager are persistently stored by writing 0xFFFF.</t>
  </si>
  <si>
    <t>R</t>
  </si>
  <si>
    <t>0x03</t>
  </si>
  <si>
    <t>F_Active_State_Code</t>
  </si>
  <si>
    <t>Current active state code of inverter - Description can be found in inverter manual</t>
  </si>
  <si>
    <t>F_Reset_All_Event_Flags</t>
  </si>
  <si>
    <t>Write 0xFFFF to reset all event flags and active state code.</t>
  </si>
  <si>
    <t>F_ModelType</t>
  </si>
  <si>
    <t>Type of SunSpec models used for inverter and meter data. Write 1 or 2 and then immediately 6 to acknowledge setting.</t>
  </si>
  <si>
    <t>1: Floating point 
2: Integer &amp; SF</t>
  </si>
  <si>
    <t>F_Storage_Restrictions_View_Mode</t>
  </si>
  <si>
    <t>Type of Restrictions reported in BasicStorageControl Model (IC124). Local restrictions are those that are set by Modbus Interface. Global restrictions are those that are set system wide.</t>
  </si>
  <si>
    <t>0: local (default); 1: global</t>
  </si>
  <si>
    <t>F_Site_Power</t>
  </si>
  <si>
    <t>Total power (site sum) of all connected inverters.</t>
  </si>
  <si>
    <t>uint32</t>
  </si>
  <si>
    <t>W</t>
  </si>
  <si>
    <t>F_Site_Energy_Day</t>
  </si>
  <si>
    <t>Total energy for current day of all connected inverters.</t>
  </si>
  <si>
    <t>uint64</t>
  </si>
  <si>
    <t>Wh</t>
  </si>
  <si>
    <t>F_Site_Energy_Year</t>
  </si>
  <si>
    <t>Total energy for last year of all connected inverters.</t>
  </si>
  <si>
    <t>F_Site_Energy_Total</t>
  </si>
  <si>
    <t>Total energy of all connected inverters.</t>
  </si>
  <si>
    <t>SID</t>
  </si>
  <si>
    <t>Well-known value. Uniquely identifies this as a SunSpec Modbus Map</t>
  </si>
  <si>
    <t>0x53756e53 ('SunS')</t>
  </si>
  <si>
    <t>ID</t>
  </si>
  <si>
    <t>Well-known value. Uniquely identifies this as a SunSpec Common Model block</t>
  </si>
  <si>
    <t>L</t>
  </si>
  <si>
    <t>Length of Common Model block</t>
  </si>
  <si>
    <t>Registers</t>
  </si>
  <si>
    <t>Mn</t>
  </si>
  <si>
    <t>Manufacturer</t>
  </si>
  <si>
    <t>String32</t>
  </si>
  <si>
    <t>Fronius</t>
  </si>
  <si>
    <t>Md</t>
  </si>
  <si>
    <t>Device model</t>
  </si>
  <si>
    <t>z. B. IG+150V</t>
  </si>
  <si>
    <t>Opt</t>
  </si>
  <si>
    <t>Options</t>
  </si>
  <si>
    <t>String16</t>
  </si>
  <si>
    <t>Firmware version of Datamanager</t>
  </si>
  <si>
    <t>Vr</t>
  </si>
  <si>
    <t>SW version of inverter</t>
  </si>
  <si>
    <t>SN</t>
  </si>
  <si>
    <t>Serialnumber of the inverter</t>
  </si>
  <si>
    <t>DA</t>
  </si>
  <si>
    <t>Modbus Device Address</t>
  </si>
  <si>
    <t>1 - 247</t>
  </si>
  <si>
    <t>Uniquely identifies this as a SunSpec Inverter Float Modbus Map; 111: single phase, 112: split phase, 113: three phase</t>
  </si>
  <si>
    <t>111, 112, 113</t>
  </si>
  <si>
    <t>Length of inverter model block</t>
  </si>
  <si>
    <t>A</t>
  </si>
  <si>
    <t>AC Total Current value</t>
  </si>
  <si>
    <t>float32</t>
  </si>
  <si>
    <t>AphA</t>
  </si>
  <si>
    <t>AC Phase-A Current value</t>
  </si>
  <si>
    <t>AphB</t>
  </si>
  <si>
    <t>AC Phase-B Current value</t>
  </si>
  <si>
    <t>AphC</t>
  </si>
  <si>
    <t>AC Phase-C Current value</t>
  </si>
  <si>
    <t>PPVphAB</t>
  </si>
  <si>
    <t>AC Voltage Phase-AB value</t>
  </si>
  <si>
    <t>V</t>
  </si>
  <si>
    <t>PPVphBC</t>
  </si>
  <si>
    <t>AC Voltage Phase-BC value</t>
  </si>
  <si>
    <t>PPVphCA</t>
  </si>
  <si>
    <t>AC Voltage Phase-CA value</t>
  </si>
  <si>
    <t>PhVphA</t>
  </si>
  <si>
    <t>AC Voltage Phase-A-to-neutral value</t>
  </si>
  <si>
    <t>PhVphB</t>
  </si>
  <si>
    <t>AC Voltage Phase-B-to-neutral value</t>
  </si>
  <si>
    <t>PhVphC</t>
  </si>
  <si>
    <t>AC Voltage Phase-C-to-neutral value</t>
  </si>
  <si>
    <t>AC Power value</t>
  </si>
  <si>
    <t>Hz</t>
  </si>
  <si>
    <t>AC Frequency value</t>
  </si>
  <si>
    <t>VA</t>
  </si>
  <si>
    <t>Apparent Power</t>
  </si>
  <si>
    <t>VAr</t>
  </si>
  <si>
    <t>Reactive Power</t>
  </si>
  <si>
    <t>PF</t>
  </si>
  <si>
    <t>Power Factor</t>
  </si>
  <si>
    <t>%</t>
  </si>
  <si>
    <t>WH</t>
  </si>
  <si>
    <t>AC Lifetime Energy production</t>
  </si>
  <si>
    <t>DCA</t>
  </si>
  <si>
    <t>DC Current value</t>
  </si>
  <si>
    <t>Not supported if multiple DC inputs; current can be found in Multiple MPPT model</t>
  </si>
  <si>
    <t>DCV</t>
  </si>
  <si>
    <t>DC Voltage value</t>
  </si>
  <si>
    <t>Not supported if multiple DC inputs; voltage can be found in Multiple MPPT model</t>
  </si>
  <si>
    <t>DCW</t>
  </si>
  <si>
    <t>DC Power value</t>
  </si>
  <si>
    <t>Total power of all DC inputs</t>
  </si>
  <si>
    <t>TmpCab</t>
  </si>
  <si>
    <t>Cabinet Temperature</t>
  </si>
  <si>
    <t>° C</t>
  </si>
  <si>
    <t>Not supported</t>
  </si>
  <si>
    <t>TmpSnk</t>
  </si>
  <si>
    <t>Coolant or Heat Sink Temperature</t>
  </si>
  <si>
    <t>TmpTrns</t>
  </si>
  <si>
    <t>Transformer Temperature</t>
  </si>
  <si>
    <t>TmpOt</t>
  </si>
  <si>
    <t>Other Temperature</t>
  </si>
  <si>
    <t>St</t>
  </si>
  <si>
    <t>Operating State</t>
  </si>
  <si>
    <t>enum16</t>
  </si>
  <si>
    <t>Enumerated</t>
  </si>
  <si>
    <t>N/A</t>
  </si>
  <si>
    <t>StVnd</t>
  </si>
  <si>
    <t>Vendor Defined Operating State</t>
  </si>
  <si>
    <t>Evt1</t>
  </si>
  <si>
    <t>Event Flags (bits 0-31)</t>
  </si>
  <si>
    <t>Bitfield</t>
  </si>
  <si>
    <t>Evt2</t>
  </si>
  <si>
    <t>Event Flags (bits 32-63)</t>
  </si>
  <si>
    <t>EvtVnd1</t>
  </si>
  <si>
    <t>Vendor Defined Event Flags (bits 0-31)</t>
  </si>
  <si>
    <t>EvtVnd2</t>
  </si>
  <si>
    <t>Vendor Defined Event Flags (bits 32-63)</t>
  </si>
  <si>
    <t>EvtVnd3</t>
  </si>
  <si>
    <t>Vendor Defined Event Flags (bits 64-95)</t>
  </si>
  <si>
    <t>EvtVnd4</t>
  </si>
  <si>
    <t>Vendor Defined Event Flags (bits 96-127)</t>
  </si>
  <si>
    <t>A well-known value 120.  Uniquely identifies this as a SunSpec Nameplate Model</t>
  </si>
  <si>
    <t>Length of Nameplate Model</t>
  </si>
  <si>
    <t>DERTyp</t>
  </si>
  <si>
    <t>Type of DER device. Default value is 4 to indicate PV device.</t>
  </si>
  <si>
    <t>WRtg</t>
  </si>
  <si>
    <t>Continuous power output capability of the inverter.</t>
  </si>
  <si>
    <t>WRtg_SF</t>
  </si>
  <si>
    <t>Scale factor</t>
  </si>
  <si>
    <t>sunssf</t>
  </si>
  <si>
    <t>VARtg</t>
  </si>
  <si>
    <t>Continuous Volt-Ampere capability of the inverter.</t>
  </si>
  <si>
    <t>VARtg_SF</t>
  </si>
  <si>
    <t>VArRtgQ1</t>
  </si>
  <si>
    <t>Continuous VAR capability of the inverter in quadrant 1.</t>
  </si>
  <si>
    <t>int16</t>
  </si>
  <si>
    <t>var</t>
  </si>
  <si>
    <t>VArRtg_SF</t>
  </si>
  <si>
    <t>VArRtgQ2</t>
  </si>
  <si>
    <t>Continuous VAR capability of the inverter in quadrant 2.</t>
  </si>
  <si>
    <t>VArRtgQ3</t>
  </si>
  <si>
    <t>Continuous VAR capability of the inverter in quadrant 3.</t>
  </si>
  <si>
    <t>VArRtgQ4</t>
  </si>
  <si>
    <t>Continuous VAR capability of the inverter in quadrant 4.</t>
  </si>
  <si>
    <t>ARtg</t>
  </si>
  <si>
    <t>Maximum RMS AC current level capability of the inverter.</t>
  </si>
  <si>
    <t>ARtg_SF</t>
  </si>
  <si>
    <t>PFRtgQ1</t>
  </si>
  <si>
    <t>Minimum power factor capability of the inverter in quadrant 1.</t>
  </si>
  <si>
    <t>cos()</t>
  </si>
  <si>
    <t>PFRtg_SF</t>
  </si>
  <si>
    <t>PFRtgQ2</t>
  </si>
  <si>
    <t>Minimum power factor capability of the inverter in quadrant 2.</t>
  </si>
  <si>
    <t>PFRtgQ3</t>
  </si>
  <si>
    <t>Minimum power factor capability of the inverter in quadrant 3.</t>
  </si>
  <si>
    <t>PFRtgQ4</t>
  </si>
  <si>
    <t>Minimum power factor capability of the inverter in quadrant 4.</t>
  </si>
  <si>
    <t>WHRtg</t>
  </si>
  <si>
    <t>Nominal energy rating of storage device.</t>
  </si>
  <si>
    <t>WHRtg_SF</t>
  </si>
  <si>
    <t>AhrRtg</t>
  </si>
  <si>
    <t>The useable capacity of the battery.  Maximum charge minus minimum charge from a technology capability perspective (Amp-hour capacity rating).</t>
  </si>
  <si>
    <t>AH</t>
  </si>
  <si>
    <t>AhrRtg_SF</t>
  </si>
  <si>
    <t>Scale factor for amp-hour rating.</t>
  </si>
  <si>
    <t>MaxChaRte</t>
  </si>
  <si>
    <t>Maximum rate of energy transfer into the storage device.</t>
  </si>
  <si>
    <t>MaxChaRte_SF</t>
  </si>
  <si>
    <t>MaxDisChaRte</t>
  </si>
  <si>
    <t>Maximum rate of energy transfer out of the storage device.</t>
  </si>
  <si>
    <t>MaxDisChaRte_SF</t>
  </si>
  <si>
    <t>Pad</t>
  </si>
  <si>
    <t>Pad register</t>
  </si>
  <si>
    <t>A well-known value 121.  Uniquely identifies this as a SunSpec Basic Settings Model</t>
  </si>
  <si>
    <t>Length of Basic Settings Model</t>
  </si>
  <si>
    <t>WMax</t>
  </si>
  <si>
    <t>Setting for maximum power output. Default to I_WRtg.</t>
  </si>
  <si>
    <t>VAMax_SF</t>
  </si>
  <si>
    <t>VRef</t>
  </si>
  <si>
    <t>Voltage at the PCC.</t>
  </si>
  <si>
    <t>VRefOfs</t>
  </si>
  <si>
    <t>Offset  from PCC to inverter.</t>
  </si>
  <si>
    <t>VRefOfs_SF</t>
  </si>
  <si>
    <t>VMax</t>
  </si>
  <si>
    <t>Setpoint for maximum voltage.</t>
  </si>
  <si>
    <t>VMinMax_SF</t>
  </si>
  <si>
    <t>VMin</t>
  </si>
  <si>
    <t>Setpoint for minimum voltage.</t>
  </si>
  <si>
    <t>VAMax</t>
  </si>
  <si>
    <t>Setpoint for maximum apparent power. Default to I_VARtg.</t>
  </si>
  <si>
    <t>VARMaxQ1</t>
  </si>
  <si>
    <t>Setting for maximum reactive power in quadrant 1. Default to VArRtgQ1.</t>
  </si>
  <si>
    <t>VARMax_SF</t>
  </si>
  <si>
    <t>VARMaxQ2</t>
  </si>
  <si>
    <t>Setting for maximum reactive power in quadrant 2. Default to VArRtgQ2.</t>
  </si>
  <si>
    <t>VARMaxQ3</t>
  </si>
  <si>
    <t>Setting for maximum reactive power in quadrant 3 Default to VArRtgQ3.</t>
  </si>
  <si>
    <t>VARMaxQ4</t>
  </si>
  <si>
    <t>Setting for maximum reactive power in quadrant 4 Default to VArRtgQ4.</t>
  </si>
  <si>
    <t>WGra</t>
  </si>
  <si>
    <t>Default ramp rate of change of active power due to command or internal action.</t>
  </si>
  <si>
    <t>% WMax/min</t>
  </si>
  <si>
    <t>WGra_SF</t>
  </si>
  <si>
    <t>PFMinQ1</t>
  </si>
  <si>
    <t>Setpoint for minimum power factor value in quadrant 1. Default to PFRtgQ1.</t>
  </si>
  <si>
    <t>PFMin_SF</t>
  </si>
  <si>
    <t>PFMinQ2</t>
  </si>
  <si>
    <t>Setpoint for minimum power factor value in quadrant 2. Default to PFRtgQ2.</t>
  </si>
  <si>
    <t>PFMinQ3</t>
  </si>
  <si>
    <t>Setpoint for minimum power factor value in quadrant 3. Default to PFRtgQ3.</t>
  </si>
  <si>
    <t>PFMinQ4</t>
  </si>
  <si>
    <t>Setpoint for minimum power factor value in quadrant 4. Default to PFRtgQ4.</t>
  </si>
  <si>
    <t>VArAct</t>
  </si>
  <si>
    <t>VAR action on change between charging and discharging: 1=switch 2=maintain VAR characterization.</t>
  </si>
  <si>
    <t>ClcTotVA</t>
  </si>
  <si>
    <t>Calculation method for total apparent power. 1=vector 2=arithmetic.</t>
  </si>
  <si>
    <t>MaxRmpRte</t>
  </si>
  <si>
    <t>Setpoint for maximum ramp rate as percentage of nominal maximum ramp rate. This setting will limit the rate that watts delivery to the grid can increase or decrease in response to intermittent PV generation.</t>
  </si>
  <si>
    <t>% WGra</t>
  </si>
  <si>
    <t>MaxRmpRte_SF</t>
  </si>
  <si>
    <t>ECPNomHz</t>
  </si>
  <si>
    <t>Setpoint for nominal frequency at the ECP.</t>
  </si>
  <si>
    <t>ECPNomHz_SF</t>
  </si>
  <si>
    <t>ConnPh</t>
  </si>
  <si>
    <t>Identity of connected phase for single phase inverters. A=1 B=2 C=3.</t>
  </si>
  <si>
    <t>WMax_SF</t>
  </si>
  <si>
    <t>Scale factor for maximum power output.</t>
  </si>
  <si>
    <t>VRef_SF</t>
  </si>
  <si>
    <t>Scale factor for voltage at the PCC.</t>
  </si>
  <si>
    <t>Scale factor for offset voltage.</t>
  </si>
  <si>
    <t>Scale factor for min/max voltages.</t>
  </si>
  <si>
    <t>Scale factor for reactive power.</t>
  </si>
  <si>
    <t>Scale factor for default ramp rate.</t>
  </si>
  <si>
    <t>Scale factor for minimum power factor.</t>
  </si>
  <si>
    <t>Scale factor for maximum ramp percentage.</t>
  </si>
  <si>
    <t>Scale factor for nominal frequency.</t>
  </si>
  <si>
    <t>A well-known value 122.  Uniquely identifies this as a SunSpec Measurements_Status Model</t>
  </si>
  <si>
    <t>Length of Measurements_Status Model</t>
  </si>
  <si>
    <t>PVConn</t>
  </si>
  <si>
    <t>PV inverter present/available status. Enumerated value.</t>
  </si>
  <si>
    <t>bitfield16</t>
  </si>
  <si>
    <t>Bit 0: Connected 
Bit 1: Available
Bit 2: Operating
Bit 3: Test</t>
  </si>
  <si>
    <t>StorConn</t>
  </si>
  <si>
    <t>Storage inverter present/available status. Enumerated value.</t>
  </si>
  <si>
    <t>bit 0: CONNECTED
bit 1: AVAILABLE
bit 2: OPERATING
bit 3: TEST</t>
  </si>
  <si>
    <t>ECPConn</t>
  </si>
  <si>
    <t>ECP connection status: disconnected=0  connected=1.</t>
  </si>
  <si>
    <t>0: Disconnected
1: Connected</t>
  </si>
  <si>
    <t>ActWh</t>
  </si>
  <si>
    <t>AC lifetime active (real) energy output.</t>
  </si>
  <si>
    <t>acc64</t>
  </si>
  <si>
    <t>ActVAh</t>
  </si>
  <si>
    <t>AC lifetime apparent energy output.</t>
  </si>
  <si>
    <t>VAh</t>
  </si>
  <si>
    <t>ActVArhQ1</t>
  </si>
  <si>
    <t>AC lifetime reactive energy output in quadrant 1.</t>
  </si>
  <si>
    <t>varh</t>
  </si>
  <si>
    <t>ActVArhQ2</t>
  </si>
  <si>
    <t>AC lifetime reactive energy output in quadrant 2.</t>
  </si>
  <si>
    <t>ActVArhQ3</t>
  </si>
  <si>
    <t>AC lifetime negative energy output  in quadrant 3.</t>
  </si>
  <si>
    <t>ActVArhQ4</t>
  </si>
  <si>
    <t>AC lifetime reactive energy output  in quadrant 4.</t>
  </si>
  <si>
    <t>VArAval</t>
  </si>
  <si>
    <t>Amount of VARs available without impacting watts output.</t>
  </si>
  <si>
    <t>VArAval_SF</t>
  </si>
  <si>
    <t>Scale factor for available VARs.</t>
  </si>
  <si>
    <t>WAval</t>
  </si>
  <si>
    <t>Amount of Watts available.</t>
  </si>
  <si>
    <t>WAval_SF</t>
  </si>
  <si>
    <t>Scale factor for available Watts.</t>
  </si>
  <si>
    <t>StSetLimMsk</t>
  </si>
  <si>
    <t>Bit Mask indicating setpoint limit(s) reached. Bits are persistent and must be cleared by the controller.</t>
  </si>
  <si>
    <t>bitfield32</t>
  </si>
  <si>
    <t>StActCtl</t>
  </si>
  <si>
    <t>Bit Mask indicating which inverter controls are currently active.</t>
  </si>
  <si>
    <t>Bit 0: FixedW 
Bit 1: FixedVAR
Bit 2: FixedPF</t>
  </si>
  <si>
    <t>TmSrc</t>
  </si>
  <si>
    <t>Source of time synchronization.</t>
  </si>
  <si>
    <t>String8</t>
  </si>
  <si>
    <t>RTC</t>
  </si>
  <si>
    <t>Tms</t>
  </si>
  <si>
    <t>Seconds since 01-01-2000 00:00 UTC</t>
  </si>
  <si>
    <t>Secs</t>
  </si>
  <si>
    <t>RtSt</t>
  </si>
  <si>
    <t>Bit Mask indicating which voltage ride through modes are currently active.</t>
  </si>
  <si>
    <t>Ris</t>
  </si>
  <si>
    <t>Isolation resistance</t>
  </si>
  <si>
    <t>Ohm</t>
  </si>
  <si>
    <t>Ris_SF</t>
  </si>
  <si>
    <t>Scale factor for Isolation resistance</t>
  </si>
  <si>
    <t>A well-known value 123.  Uniquely identifies this as a SunSpec Immediate Controls Model</t>
  </si>
  <si>
    <t>Length of Immediate Controls Model</t>
  </si>
  <si>
    <t>Conn_WinTms</t>
  </si>
  <si>
    <t>Time window for connect/disconnect.</t>
  </si>
  <si>
    <t>Conn_RvrtTms</t>
  </si>
  <si>
    <t>Timeout period for connect/disconnect.</t>
  </si>
  <si>
    <t>Conn</t>
  </si>
  <si>
    <t>Enumerated valued.  Connection control.</t>
  </si>
  <si>
    <t>WMaxLimPct</t>
  </si>
  <si>
    <t>Set power output to specified level.</t>
  </si>
  <si>
    <t>% WMax</t>
  </si>
  <si>
    <t>WMaxLimPct_SF</t>
  </si>
  <si>
    <t>WMaxLimPct_WinTms</t>
  </si>
  <si>
    <t>Time window for power limit change.</t>
  </si>
  <si>
    <t>0 – 300</t>
  </si>
  <si>
    <t>WMaxLimPct_RvrtTms</t>
  </si>
  <si>
    <t>Timeout period for power limit.</t>
  </si>
  <si>
    <t>0 – 28800</t>
  </si>
  <si>
    <t>WMaxLimPct_RmpTms</t>
  </si>
  <si>
    <t>Ramp time for moving from current setpoint to new setpoint.</t>
  </si>
  <si>
    <t>WMaxLim_Ena</t>
  </si>
  <si>
    <t>Enumerated valued.  Throttle enable/disable control.</t>
  </si>
  <si>
    <t>0: Disabled
1: Enabled</t>
  </si>
  <si>
    <t>OutPFSet</t>
  </si>
  <si>
    <t>Set power factor to specific value - cosine of angle.</t>
  </si>
  <si>
    <t>OutPFSet_SF</t>
  </si>
  <si>
    <t>OutPFSet_WinTms</t>
  </si>
  <si>
    <t>Time window for power factor change.</t>
  </si>
  <si>
    <t>OutPFSet_RvrtTms</t>
  </si>
  <si>
    <t>Timeout period for power factor.</t>
  </si>
  <si>
    <t>OutPFSet_RmpTms</t>
  </si>
  <si>
    <t>OutPFSet_Ena</t>
  </si>
  <si>
    <t>Enumerated valued.  Fixed power factor enable/disable control.</t>
  </si>
  <si>
    <t>VArWMaxPct</t>
  </si>
  <si>
    <t>Reactive power in percent of I_WMax.</t>
  </si>
  <si>
    <t>VArWMaxPct_SF</t>
  </si>
  <si>
    <t>VArMaxPct</t>
  </si>
  <si>
    <t>Reactive power in percent of I_VArMax.</t>
  </si>
  <si>
    <t>% VArMax</t>
  </si>
  <si>
    <t>VArPct_SF</t>
  </si>
  <si>
    <t>VArAvalPct</t>
  </si>
  <si>
    <t>Reactive power in percent of I_VArAval.</t>
  </si>
  <si>
    <t>% VArAval</t>
  </si>
  <si>
    <t>VArPct_WinTms</t>
  </si>
  <si>
    <t>Time window for VAR limit change.</t>
  </si>
  <si>
    <t>VArPct_RvrtTms</t>
  </si>
  <si>
    <t>Timeout period for VAR limit.</t>
  </si>
  <si>
    <t>VArPct_RmpTms</t>
  </si>
  <si>
    <t>VArPct_Mod</t>
  </si>
  <si>
    <t>Enumerated value. VAR limit mode.</t>
  </si>
  <si>
    <t>2: VAR limit as a % of VArMax</t>
  </si>
  <si>
    <t>VArPct_Ena</t>
  </si>
  <si>
    <t>Enumerated valued.  Fixed VAR enable/disable control.</t>
  </si>
  <si>
    <t>Scale factor for power output percent.</t>
  </si>
  <si>
    <t>Scale factor for power factor.</t>
  </si>
  <si>
    <t>A well-known value 160.  Uniquely identifies this as a SunSpec Multiple MPPT Inverter Extension Model Mode</t>
  </si>
  <si>
    <t>unit16</t>
  </si>
  <si>
    <t>Length of Multiple MPPT Inverter Extension Model</t>
  </si>
  <si>
    <t>DCA_SF</t>
  </si>
  <si>
    <t>Current Scale Factor</t>
  </si>
  <si>
    <t>DCV_SF</t>
  </si>
  <si>
    <t>Voltage Scale Factor</t>
  </si>
  <si>
    <t>DCW_SF</t>
  </si>
  <si>
    <t>Power Scale Factor</t>
  </si>
  <si>
    <t>DCWH_SF</t>
  </si>
  <si>
    <t>Energy Scale Factor</t>
  </si>
  <si>
    <t>Evt</t>
  </si>
  <si>
    <t>Global Events</t>
  </si>
  <si>
    <t>N</t>
  </si>
  <si>
    <t>Number of Modules</t>
  </si>
  <si>
    <t>TmsPer</t>
  </si>
  <si>
    <t>Timestamp Period</t>
  </si>
  <si>
    <t>1_ID</t>
  </si>
  <si>
    <t>Input ID</t>
  </si>
  <si>
    <t>1_IDStr</t>
  </si>
  <si>
    <t>Input ID Sting</t>
  </si>
  <si>
    <t>"String 1"</t>
  </si>
  <si>
    <t>1_DCA</t>
  </si>
  <si>
    <t>DC Current</t>
  </si>
  <si>
    <t>1_DCV</t>
  </si>
  <si>
    <t>DC Voltage</t>
  </si>
  <si>
    <t>1_DCW</t>
  </si>
  <si>
    <t>DC Power</t>
  </si>
  <si>
    <t>1_DCWH</t>
  </si>
  <si>
    <t>Lifetime Energy</t>
  </si>
  <si>
    <t>acc32</t>
  </si>
  <si>
    <t>1_Tms</t>
  </si>
  <si>
    <t>Timestamp</t>
  </si>
  <si>
    <t>1_Tmp</t>
  </si>
  <si>
    <t>Temperature</t>
  </si>
  <si>
    <t>C</t>
  </si>
  <si>
    <t>1_DCSt</t>
  </si>
  <si>
    <t>1_DCEvt</t>
  </si>
  <si>
    <t>Module Events</t>
  </si>
  <si>
    <t>2_ID</t>
  </si>
  <si>
    <t>2_IDStr</t>
  </si>
  <si>
    <t>"String 2" or "Not supported"</t>
  </si>
  <si>
    <t>2_DCA</t>
  </si>
  <si>
    <t>Not supported if only one DC input.</t>
  </si>
  <si>
    <t>2_DCV</t>
  </si>
  <si>
    <t>2_DCW</t>
  </si>
  <si>
    <t>2_DCWH</t>
  </si>
  <si>
    <t>2_Tms</t>
  </si>
  <si>
    <t>2_Tmp</t>
  </si>
  <si>
    <t>2_DCSt</t>
  </si>
  <si>
    <t>2_DCEvt</t>
  </si>
  <si>
    <t>Start
Offset</t>
  </si>
  <si>
    <t>End
Offset</t>
  </si>
  <si>
    <t>A well-known value 124.  Uniquely identifies this as a SunSpec Basic Storage Controls Model</t>
  </si>
  <si>
    <t>Length of Basic Storage Controls</t>
  </si>
  <si>
    <t>WchaMax</t>
  </si>
  <si>
    <t>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</si>
  <si>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WChaMax_SF</t>
  </si>
  <si>
    <t>WchaGra</t>
  </si>
  <si>
    <t>Setpoint for maximum charging rate. Default is MaxChaRte.</t>
  </si>
  <si>
    <t>% WChaMax/sec</t>
  </si>
  <si>
    <t>WChaDisChaGra_SF</t>
  </si>
  <si>
    <t>WdisChaGra</t>
  </si>
  <si>
    <t>Setpoint for maximum discharge rate. Default is MaxDisChaRte.</t>
  </si>
  <si>
    <t>StorCtl_Mod</t>
  </si>
  <si>
    <t>Activate hold/discharge/charge storage control mode. Bitfield value.
Additional Fronius description: 
Active hold/discharge/charge storage control mode. Set the charge field to enable charging and the discharge field to enable discharging. Bitfield value.</t>
  </si>
  <si>
    <t>bit 0: CHARGE
bit 1: DiSCHARGE</t>
  </si>
  <si>
    <t>VAChaMax</t>
  </si>
  <si>
    <t>Setpoint for maximum charging VA.</t>
  </si>
  <si>
    <t>VAChaMax_SF</t>
  </si>
  <si>
    <t>MinRsvPct</t>
  </si>
  <si>
    <t>Setpoint for minimum reserve for storage as a percentage of the nominal maximum storage.</t>
  </si>
  <si>
    <t>% WChaMax</t>
  </si>
  <si>
    <t>MinRsvPct_SF</t>
  </si>
  <si>
    <t>ChaState</t>
  </si>
  <si>
    <t>Currently available energy as a percent of the capacity rating.</t>
  </si>
  <si>
    <t>% AhrRtg</t>
  </si>
  <si>
    <t>ChaState_SF</t>
  </si>
  <si>
    <t>StorAval</t>
  </si>
  <si>
    <t>State of charge (ChaState) minus storage reserve (MinRsvPct) times capacity rating (AhrRtg).</t>
  </si>
  <si>
    <t>StorAval_SF</t>
  </si>
  <si>
    <t>InBatV</t>
  </si>
  <si>
    <t>Internal battery voltage.</t>
  </si>
  <si>
    <t>InBatV_SF</t>
  </si>
  <si>
    <t>ChaSt</t>
  </si>
  <si>
    <t>Charge status of storage device. Enumerated value.</t>
  </si>
  <si>
    <t>1: OFF
2: EMPTY
3: DISCHAGING
4: CHARGING
5: FULL
6: HOLDING
7: TESTING</t>
  </si>
  <si>
    <t>OutWRte</t>
  </si>
  <si>
    <t>Percent of max discharge rate.
Additional Fronius description: 
Defines maximum Discharge rate. If not used than the default is 100 and wChaMax defines max. Discharge rate. See wChaMax for details.</t>
  </si>
  <si>
    <t>InOutWRte_SF</t>
  </si>
  <si>
    <t>InWRte</t>
  </si>
  <si>
    <t>Percent of max charging rate.
Additional Fronius description: 
Defines maximum Charge rate. If not used than the default is 100 and wChaMax defines max. Charge rate. See wChaMax for details.</t>
  </si>
  <si>
    <t>InOutWRte_WinTms</t>
  </si>
  <si>
    <t>Time window for charge/discharge rate change.</t>
  </si>
  <si>
    <t>InOutWRte_RvrtTms</t>
  </si>
  <si>
    <t>Timeout period for charge/discharge rate.</t>
  </si>
  <si>
    <t>InOutWRte_RmpTms</t>
  </si>
  <si>
    <t>ChaGriSet</t>
  </si>
  <si>
    <t>Setpoint to enable/disable charging from grid</t>
  </si>
  <si>
    <t>0: PV (Charging from grid disabled)
1: GRID (Charging from grid enabled)</t>
  </si>
  <si>
    <t>WchaMax_SF</t>
  </si>
  <si>
    <t>Scale factor for maximum charge.</t>
  </si>
  <si>
    <t>WchaDisChaGra_SF</t>
  </si>
  <si>
    <t>Scale factor for maximum charge and discharge rate.</t>
  </si>
  <si>
    <t>Scale factor for maximum charging VA.</t>
  </si>
  <si>
    <t>Scale factor for minimum reserve percentage.</t>
  </si>
  <si>
    <t>Scale factor for available energy percent.</t>
  </si>
  <si>
    <t>Scale factor for state of charge.</t>
  </si>
  <si>
    <t>Scale factor for battery voltage.</t>
  </si>
  <si>
    <t>Scale factor for percent charge/discharge rate.</t>
  </si>
  <si>
    <t>Identifies this as End block</t>
  </si>
  <si>
    <t>Length of model block</t>
  </si>
  <si>
    <t>z. B. IG+150V [3p]</t>
  </si>
  <si>
    <t>0x03
0x06
0x10</t>
  </si>
  <si>
    <t>Riso</t>
  </si>
  <si>
    <t>Riso_SF</t>
  </si>
  <si>
    <t>0 - 300</t>
  </si>
  <si>
    <t>0 - 28800</t>
  </si>
  <si>
    <t>RO</t>
  </si>
  <si>
    <t>not supported for Fronius Hybrid inverters
(because of this inverter status maybe reported differently during nighttime compared to other inverter types)</t>
  </si>
  <si>
    <t>0 - 65534 (0xFFFF has the same effect as 0x0000)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</si>
</sst>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charset val="1"/>
    </font>
    <font>
      <b/>
      <sz val="16"/>
      <name val="Arial"/>
      <family val="2"/>
      <charset val="1"/>
    </font>
    <font>
      <b/>
      <sz val="7"/>
      <name val="Arial"/>
      <family val="2"/>
      <charset val="1"/>
    </font>
    <font>
      <sz val="12"/>
      <color rgb="FF000000"/>
      <name val="Calibri"/>
      <family val="2"/>
      <charset val="1"/>
    </font>
    <font>
      <sz val="7"/>
      <name val="Arial"/>
      <family val="2"/>
      <charset val="1"/>
    </font>
    <font>
      <sz val="8"/>
      <name val="Arial"/>
      <family val="2"/>
      <charset val="1"/>
    </font>
    <font>
      <sz val="7"/>
      <name val="Arial"/>
      <family val="2"/>
    </font>
    <font>
      <b/>
      <sz val="7"/>
      <name val="Arial"/>
      <family val="2"/>
    </font>
  </fonts>
  <fills count="3">
    <fill>
      <patternFill patternType="none"/>
    </fill>
    <fill>
      <patternFill patternType="gray125"/>
    </fill>
    <fill>
      <patternFill patternType="solid">
        <fgColor rgb="FFC0C0C0"/>
        <bgColor rgb="FFCCCCFF"/>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3" fillId="0" borderId="0">
      <alignment horizontal="left" vertical="center"/>
    </xf>
  </cellStyleXfs>
  <cellXfs count="28">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1" fillId="0" borderId="0" xfId="0" applyFont="1" applyAlignment="1"/>
    <xf numFmtId="0" fontId="2" fillId="2" borderId="1" xfId="0" applyFont="1" applyFill="1" applyBorder="1" applyAlignment="1">
      <alignment horizontal="center" vertical="center" textRotation="90" wrapText="1"/>
    </xf>
    <xf numFmtId="0" fontId="4" fillId="0" borderId="1" xfId="1" applyFont="1" applyBorder="1" applyAlignment="1">
      <alignment horizontal="center" vertical="center" wrapText="1"/>
    </xf>
    <xf numFmtId="0" fontId="4" fillId="0" borderId="1" xfId="1" applyFont="1" applyBorder="1" applyAlignment="1">
      <alignment vertical="center" wrapText="1"/>
    </xf>
    <xf numFmtId="0" fontId="4" fillId="0" borderId="1" xfId="1"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5" fillId="0" borderId="0" xfId="0" applyFont="1" applyAlignment="1"/>
    <xf numFmtId="0" fontId="7" fillId="2" borderId="1" xfId="0" applyFont="1" applyFill="1" applyBorder="1" applyAlignment="1">
      <alignment horizontal="center" vertical="center" textRotation="90"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cellXfs>
  <cellStyles count="2">
    <cellStyle name="Standard" xfId="0" builtinId="0"/>
    <cellStyle name="TableStyleLigh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8"/>
  <sheetViews>
    <sheetView zoomScaleNormal="100" workbookViewId="0">
      <selection activeCell="F159" sqref="F159"/>
    </sheetView>
  </sheetViews>
  <sheetFormatPr baseColWidth="10" defaultColWidth="9.109375" defaultRowHeight="13.2" x14ac:dyDescent="0.25"/>
  <cols>
    <col min="1" max="4" width="5.6640625" style="1"/>
    <col min="5" max="5" width="6.6640625"/>
    <col min="6" max="6" width="18.6640625"/>
    <col min="7" max="7" width="31.6640625"/>
    <col min="8" max="9" width="10.6640625"/>
    <col min="10" max="10" width="14.6640625"/>
    <col min="11" max="11" width="32.6640625"/>
    <col min="12" max="1025" width="5.33203125"/>
  </cols>
  <sheetData>
    <row r="1" spans="1:11" ht="21" x14ac:dyDescent="0.4">
      <c r="A1" s="2" t="s">
        <v>0</v>
      </c>
      <c r="B1" s="3"/>
      <c r="C1" s="3"/>
      <c r="D1" s="3"/>
      <c r="E1" s="4"/>
      <c r="F1" s="5"/>
      <c r="G1" s="6"/>
      <c r="H1" s="5"/>
      <c r="I1" s="5"/>
      <c r="J1" s="5"/>
      <c r="K1" s="5"/>
    </row>
    <row r="2" spans="1:11" ht="21" x14ac:dyDescent="0.4">
      <c r="A2"/>
      <c r="B2" s="3"/>
      <c r="C2" s="3"/>
      <c r="D2" s="3"/>
      <c r="E2" s="4"/>
      <c r="F2" s="5"/>
      <c r="G2" s="6"/>
      <c r="H2" s="5"/>
      <c r="I2" s="5"/>
      <c r="J2" s="5"/>
      <c r="K2" s="5"/>
    </row>
    <row r="3" spans="1:11" ht="61.5" customHeight="1" x14ac:dyDescent="0.25">
      <c r="A3" s="7" t="s">
        <v>1</v>
      </c>
      <c r="B3" s="7" t="s">
        <v>2</v>
      </c>
      <c r="C3" s="7" t="s">
        <v>3</v>
      </c>
      <c r="D3" s="7" t="s">
        <v>4</v>
      </c>
      <c r="E3" s="7" t="s">
        <v>5</v>
      </c>
      <c r="F3" s="7" t="s">
        <v>6</v>
      </c>
      <c r="G3" s="7" t="s">
        <v>7</v>
      </c>
      <c r="H3" s="7" t="s">
        <v>8</v>
      </c>
      <c r="I3" s="7" t="s">
        <v>9</v>
      </c>
      <c r="J3" s="7" t="s">
        <v>10</v>
      </c>
      <c r="K3" s="7" t="s">
        <v>11</v>
      </c>
    </row>
    <row r="4" spans="1:11" ht="28.8" x14ac:dyDescent="0.25">
      <c r="A4" s="8">
        <v>212</v>
      </c>
      <c r="B4" s="8">
        <f>A4+C4-1</f>
        <v>212</v>
      </c>
      <c r="C4" s="8">
        <v>1</v>
      </c>
      <c r="D4" s="8" t="s">
        <v>12</v>
      </c>
      <c r="E4" s="8" t="s">
        <v>13</v>
      </c>
      <c r="F4" s="9" t="s">
        <v>14</v>
      </c>
      <c r="G4" s="9" t="s">
        <v>15</v>
      </c>
      <c r="H4" s="8" t="s">
        <v>16</v>
      </c>
      <c r="I4" s="8"/>
      <c r="J4" s="8"/>
      <c r="K4" s="10" t="s">
        <v>17</v>
      </c>
    </row>
    <row r="5" spans="1:11" ht="28.8" x14ac:dyDescent="0.25">
      <c r="A5" s="8">
        <v>213</v>
      </c>
      <c r="B5" s="8">
        <f>A5+C5-1</f>
        <v>213</v>
      </c>
      <c r="C5" s="8">
        <v>1</v>
      </c>
      <c r="D5" s="8" t="s">
        <v>12</v>
      </c>
      <c r="E5" s="8" t="s">
        <v>13</v>
      </c>
      <c r="F5" s="9" t="s">
        <v>18</v>
      </c>
      <c r="G5" s="9" t="s">
        <v>19</v>
      </c>
      <c r="H5" s="8" t="s">
        <v>16</v>
      </c>
      <c r="I5" s="8"/>
      <c r="J5" s="8"/>
      <c r="K5" s="10" t="s">
        <v>17</v>
      </c>
    </row>
    <row r="6" spans="1:11" ht="38.4" x14ac:dyDescent="0.25">
      <c r="A6" s="8">
        <v>214</v>
      </c>
      <c r="B6" s="8">
        <f>A6+C6-1</f>
        <v>214</v>
      </c>
      <c r="C6" s="8">
        <v>1</v>
      </c>
      <c r="D6" s="8" t="s">
        <v>20</v>
      </c>
      <c r="E6" s="8" t="s">
        <v>21</v>
      </c>
      <c r="F6" s="9" t="s">
        <v>22</v>
      </c>
      <c r="G6" s="9" t="s">
        <v>23</v>
      </c>
      <c r="H6" s="8" t="s">
        <v>16</v>
      </c>
      <c r="I6" s="8"/>
      <c r="J6" s="8"/>
      <c r="K6" s="10" t="s">
        <v>490</v>
      </c>
    </row>
    <row r="7" spans="1:11" ht="28.8" x14ac:dyDescent="0.25">
      <c r="A7" s="8">
        <f>B6+1</f>
        <v>215</v>
      </c>
      <c r="B7" s="8">
        <f>A7+C7-1</f>
        <v>215</v>
      </c>
      <c r="C7" s="8">
        <v>1</v>
      </c>
      <c r="D7" s="8" t="s">
        <v>12</v>
      </c>
      <c r="E7" s="8" t="s">
        <v>13</v>
      </c>
      <c r="F7" s="9" t="s">
        <v>24</v>
      </c>
      <c r="G7" s="9" t="s">
        <v>25</v>
      </c>
      <c r="H7" s="8" t="s">
        <v>16</v>
      </c>
      <c r="I7" s="8"/>
      <c r="J7" s="8"/>
      <c r="K7" s="10" t="s">
        <v>17</v>
      </c>
    </row>
    <row r="8" spans="1:11" ht="28.8" x14ac:dyDescent="0.25">
      <c r="A8" s="8">
        <v>216</v>
      </c>
      <c r="B8" s="8">
        <v>216</v>
      </c>
      <c r="C8" s="8">
        <v>1</v>
      </c>
      <c r="D8" s="8" t="s">
        <v>12</v>
      </c>
      <c r="E8" s="8" t="s">
        <v>13</v>
      </c>
      <c r="F8" s="9" t="s">
        <v>26</v>
      </c>
      <c r="G8" s="9" t="s">
        <v>27</v>
      </c>
      <c r="H8" s="8" t="s">
        <v>16</v>
      </c>
      <c r="I8" s="8"/>
      <c r="J8" s="8"/>
      <c r="K8" s="10" t="s">
        <v>28</v>
      </c>
    </row>
    <row r="9" spans="1:11" ht="48" x14ac:dyDescent="0.25">
      <c r="A9" s="8">
        <v>217</v>
      </c>
      <c r="B9" s="8">
        <v>217</v>
      </c>
      <c r="C9" s="8">
        <v>1</v>
      </c>
      <c r="D9" s="8" t="s">
        <v>12</v>
      </c>
      <c r="E9" s="8" t="s">
        <v>13</v>
      </c>
      <c r="F9" s="9" t="s">
        <v>29</v>
      </c>
      <c r="G9" s="9" t="s">
        <v>30</v>
      </c>
      <c r="H9" s="8" t="s">
        <v>16</v>
      </c>
      <c r="I9" s="8"/>
      <c r="J9" s="8"/>
      <c r="K9" s="10" t="s">
        <v>31</v>
      </c>
    </row>
    <row r="10" spans="1:11" x14ac:dyDescent="0.25">
      <c r="A10" s="8">
        <v>500</v>
      </c>
      <c r="B10" s="8">
        <v>501</v>
      </c>
      <c r="C10" s="8">
        <v>2</v>
      </c>
      <c r="D10" s="8" t="s">
        <v>20</v>
      </c>
      <c r="E10" s="8" t="s">
        <v>21</v>
      </c>
      <c r="F10" s="9" t="s">
        <v>32</v>
      </c>
      <c r="G10" s="9" t="s">
        <v>33</v>
      </c>
      <c r="H10" s="8" t="s">
        <v>34</v>
      </c>
      <c r="I10" s="8" t="s">
        <v>35</v>
      </c>
      <c r="J10" s="8"/>
      <c r="K10" s="10"/>
    </row>
    <row r="11" spans="1:11" ht="19.2" x14ac:dyDescent="0.25">
      <c r="A11" s="8">
        <f>A10+C10</f>
        <v>502</v>
      </c>
      <c r="B11" s="8">
        <f>A11+C11 - 1</f>
        <v>505</v>
      </c>
      <c r="C11" s="8">
        <v>4</v>
      </c>
      <c r="D11" s="8" t="s">
        <v>20</v>
      </c>
      <c r="E11" s="8" t="s">
        <v>21</v>
      </c>
      <c r="F11" s="9" t="s">
        <v>36</v>
      </c>
      <c r="G11" s="9" t="s">
        <v>37</v>
      </c>
      <c r="H11" s="8" t="s">
        <v>38</v>
      </c>
      <c r="I11" s="8" t="s">
        <v>39</v>
      </c>
      <c r="J11" s="8"/>
      <c r="K11" s="10"/>
    </row>
    <row r="12" spans="1:11" ht="19.2" x14ac:dyDescent="0.25">
      <c r="A12" s="8">
        <f>A11+C11</f>
        <v>506</v>
      </c>
      <c r="B12" s="8">
        <f>A12+C12 - 1</f>
        <v>509</v>
      </c>
      <c r="C12" s="8">
        <v>4</v>
      </c>
      <c r="D12" s="8" t="s">
        <v>20</v>
      </c>
      <c r="E12" s="8" t="s">
        <v>21</v>
      </c>
      <c r="F12" s="9" t="s">
        <v>40</v>
      </c>
      <c r="G12" s="9" t="s">
        <v>41</v>
      </c>
      <c r="H12" s="8" t="s">
        <v>38</v>
      </c>
      <c r="I12" s="8" t="s">
        <v>39</v>
      </c>
      <c r="J12" s="8"/>
      <c r="K12" s="10"/>
    </row>
    <row r="13" spans="1:11" x14ac:dyDescent="0.25">
      <c r="A13" s="8">
        <f>A12+C12</f>
        <v>510</v>
      </c>
      <c r="B13" s="8">
        <f>A13+C13 - 1</f>
        <v>513</v>
      </c>
      <c r="C13" s="8">
        <v>4</v>
      </c>
      <c r="D13" s="8" t="s">
        <v>20</v>
      </c>
      <c r="E13" s="8" t="s">
        <v>21</v>
      </c>
      <c r="F13" s="9" t="s">
        <v>42</v>
      </c>
      <c r="G13" s="9" t="s">
        <v>43</v>
      </c>
      <c r="H13" s="8" t="s">
        <v>38</v>
      </c>
      <c r="I13" s="8" t="s">
        <v>39</v>
      </c>
      <c r="J13" s="8"/>
      <c r="K13" s="10"/>
    </row>
    <row r="14" spans="1:11" x14ac:dyDescent="0.25">
      <c r="A14" s="11"/>
      <c r="B14" s="11"/>
      <c r="C14" s="11"/>
      <c r="D14" s="11"/>
      <c r="E14" s="12"/>
      <c r="F14" s="13"/>
      <c r="G14" s="13"/>
      <c r="H14" s="11"/>
      <c r="I14" s="11"/>
      <c r="J14" s="11"/>
      <c r="K14" s="13"/>
    </row>
    <row r="15" spans="1:11" ht="61.5" customHeight="1" x14ac:dyDescent="0.25">
      <c r="A15" s="7" t="s">
        <v>1</v>
      </c>
      <c r="B15" s="7" t="s">
        <v>2</v>
      </c>
      <c r="C15" s="7" t="s">
        <v>3</v>
      </c>
      <c r="D15" s="7" t="s">
        <v>4</v>
      </c>
      <c r="E15" s="7" t="s">
        <v>5</v>
      </c>
      <c r="F15" s="7" t="s">
        <v>6</v>
      </c>
      <c r="G15" s="7" t="s">
        <v>7</v>
      </c>
      <c r="H15" s="7" t="s">
        <v>8</v>
      </c>
      <c r="I15" s="7" t="s">
        <v>9</v>
      </c>
      <c r="J15" s="7" t="s">
        <v>10</v>
      </c>
      <c r="K15" s="7" t="s">
        <v>11</v>
      </c>
    </row>
    <row r="16" spans="1:11" ht="19.2" x14ac:dyDescent="0.25">
      <c r="A16" s="14">
        <v>40001</v>
      </c>
      <c r="B16" s="14">
        <f t="shared" ref="B16:B24" si="0">A16+C16-1</f>
        <v>40002</v>
      </c>
      <c r="C16" s="14">
        <v>2</v>
      </c>
      <c r="D16" s="14" t="s">
        <v>20</v>
      </c>
      <c r="E16" s="14" t="s">
        <v>21</v>
      </c>
      <c r="F16" s="15" t="s">
        <v>44</v>
      </c>
      <c r="G16" s="15" t="s">
        <v>45</v>
      </c>
      <c r="H16" s="14" t="s">
        <v>34</v>
      </c>
      <c r="I16" s="14"/>
      <c r="J16" s="14"/>
      <c r="K16" s="16" t="s">
        <v>46</v>
      </c>
    </row>
    <row r="17" spans="1:11" ht="19.2" x14ac:dyDescent="0.25">
      <c r="A17" s="14">
        <f t="shared" ref="A17:A24" si="1">B16+1</f>
        <v>40003</v>
      </c>
      <c r="B17" s="14">
        <f t="shared" si="0"/>
        <v>40003</v>
      </c>
      <c r="C17" s="14">
        <v>1</v>
      </c>
      <c r="D17" s="14" t="s">
        <v>20</v>
      </c>
      <c r="E17" s="14" t="s">
        <v>21</v>
      </c>
      <c r="F17" s="15" t="s">
        <v>47</v>
      </c>
      <c r="G17" s="15" t="s">
        <v>48</v>
      </c>
      <c r="H17" s="14" t="s">
        <v>16</v>
      </c>
      <c r="I17" s="14"/>
      <c r="J17" s="14"/>
      <c r="K17" s="16">
        <v>1</v>
      </c>
    </row>
    <row r="18" spans="1:11" x14ac:dyDescent="0.25">
      <c r="A18" s="14">
        <f t="shared" si="1"/>
        <v>40004</v>
      </c>
      <c r="B18" s="14">
        <f t="shared" si="0"/>
        <v>40004</v>
      </c>
      <c r="C18" s="14">
        <v>1</v>
      </c>
      <c r="D18" s="14" t="s">
        <v>20</v>
      </c>
      <c r="E18" s="14" t="s">
        <v>21</v>
      </c>
      <c r="F18" s="15" t="s">
        <v>49</v>
      </c>
      <c r="G18" s="15" t="s">
        <v>50</v>
      </c>
      <c r="H18" s="14" t="s">
        <v>16</v>
      </c>
      <c r="I18" s="14" t="s">
        <v>51</v>
      </c>
      <c r="J18" s="14"/>
      <c r="K18" s="16">
        <v>65</v>
      </c>
    </row>
    <row r="19" spans="1:11" x14ac:dyDescent="0.25">
      <c r="A19" s="14">
        <f t="shared" si="1"/>
        <v>40005</v>
      </c>
      <c r="B19" s="14">
        <f t="shared" si="0"/>
        <v>40020</v>
      </c>
      <c r="C19" s="14">
        <v>16</v>
      </c>
      <c r="D19" s="14" t="s">
        <v>20</v>
      </c>
      <c r="E19" s="14" t="s">
        <v>21</v>
      </c>
      <c r="F19" s="15" t="s">
        <v>52</v>
      </c>
      <c r="G19" s="15" t="s">
        <v>53</v>
      </c>
      <c r="H19" s="14" t="s">
        <v>54</v>
      </c>
      <c r="I19" s="14"/>
      <c r="J19" s="14"/>
      <c r="K19" s="16" t="s">
        <v>55</v>
      </c>
    </row>
    <row r="20" spans="1:11" x14ac:dyDescent="0.25">
      <c r="A20" s="14">
        <f t="shared" si="1"/>
        <v>40021</v>
      </c>
      <c r="B20" s="14">
        <f t="shared" si="0"/>
        <v>40036</v>
      </c>
      <c r="C20" s="14">
        <v>16</v>
      </c>
      <c r="D20" s="14" t="s">
        <v>20</v>
      </c>
      <c r="E20" s="14" t="s">
        <v>21</v>
      </c>
      <c r="F20" s="15" t="s">
        <v>56</v>
      </c>
      <c r="G20" s="15" t="s">
        <v>57</v>
      </c>
      <c r="H20" s="14" t="s">
        <v>54</v>
      </c>
      <c r="I20" s="14"/>
      <c r="J20" s="14"/>
      <c r="K20" s="16" t="s">
        <v>58</v>
      </c>
    </row>
    <row r="21" spans="1:11" x14ac:dyDescent="0.25">
      <c r="A21" s="14">
        <f t="shared" si="1"/>
        <v>40037</v>
      </c>
      <c r="B21" s="14">
        <f t="shared" si="0"/>
        <v>40044</v>
      </c>
      <c r="C21" s="14">
        <v>8</v>
      </c>
      <c r="D21" s="14" t="s">
        <v>20</v>
      </c>
      <c r="E21" s="14" t="s">
        <v>21</v>
      </c>
      <c r="F21" s="15" t="s">
        <v>59</v>
      </c>
      <c r="G21" s="16" t="s">
        <v>60</v>
      </c>
      <c r="H21" s="14" t="s">
        <v>61</v>
      </c>
      <c r="I21" s="14"/>
      <c r="J21" s="14"/>
      <c r="K21" s="16" t="s">
        <v>62</v>
      </c>
    </row>
    <row r="22" spans="1:11" x14ac:dyDescent="0.25">
      <c r="A22" s="14">
        <f t="shared" si="1"/>
        <v>40045</v>
      </c>
      <c r="B22" s="14">
        <f t="shared" si="0"/>
        <v>40052</v>
      </c>
      <c r="C22" s="14">
        <v>8</v>
      </c>
      <c r="D22" s="14" t="s">
        <v>20</v>
      </c>
      <c r="E22" s="14" t="s">
        <v>21</v>
      </c>
      <c r="F22" s="15" t="s">
        <v>63</v>
      </c>
      <c r="G22" s="16" t="s">
        <v>64</v>
      </c>
      <c r="H22" s="14" t="s">
        <v>61</v>
      </c>
      <c r="I22" s="14"/>
      <c r="J22" s="14"/>
      <c r="K22" s="16"/>
    </row>
    <row r="23" spans="1:11" x14ac:dyDescent="0.25">
      <c r="A23" s="14">
        <f t="shared" si="1"/>
        <v>40053</v>
      </c>
      <c r="B23" s="14">
        <f t="shared" si="0"/>
        <v>40068</v>
      </c>
      <c r="C23" s="14">
        <v>16</v>
      </c>
      <c r="D23" s="14" t="s">
        <v>20</v>
      </c>
      <c r="E23" s="14" t="s">
        <v>21</v>
      </c>
      <c r="F23" s="15" t="s">
        <v>65</v>
      </c>
      <c r="G23" s="15" t="s">
        <v>66</v>
      </c>
      <c r="H23" s="14" t="s">
        <v>54</v>
      </c>
      <c r="I23" s="14"/>
      <c r="J23" s="14"/>
      <c r="K23" s="16"/>
    </row>
    <row r="24" spans="1:11" x14ac:dyDescent="0.25">
      <c r="A24" s="14">
        <f t="shared" si="1"/>
        <v>40069</v>
      </c>
      <c r="B24" s="14">
        <f t="shared" si="0"/>
        <v>40069</v>
      </c>
      <c r="C24" s="14">
        <v>1</v>
      </c>
      <c r="D24" s="14" t="s">
        <v>20</v>
      </c>
      <c r="E24" s="14" t="s">
        <v>21</v>
      </c>
      <c r="F24" s="15" t="s">
        <v>67</v>
      </c>
      <c r="G24" s="15" t="s">
        <v>68</v>
      </c>
      <c r="H24" s="14" t="s">
        <v>16</v>
      </c>
      <c r="I24" s="14"/>
      <c r="J24" s="14"/>
      <c r="K24" s="16" t="s">
        <v>69</v>
      </c>
    </row>
    <row r="25" spans="1:11" x14ac:dyDescent="0.25">
      <c r="A25" s="17"/>
      <c r="B25" s="17"/>
      <c r="C25" s="17"/>
      <c r="D25" s="17"/>
      <c r="E25" s="17"/>
      <c r="F25" s="18"/>
      <c r="G25" s="18"/>
      <c r="H25" s="17"/>
      <c r="I25" s="17"/>
      <c r="J25" s="17"/>
      <c r="K25" s="17"/>
    </row>
    <row r="26" spans="1:11" ht="61.5" customHeight="1" x14ac:dyDescent="0.25">
      <c r="A26" s="7" t="s">
        <v>1</v>
      </c>
      <c r="B26" s="7" t="s">
        <v>2</v>
      </c>
      <c r="C26" s="7" t="s">
        <v>3</v>
      </c>
      <c r="D26" s="7" t="s">
        <v>4</v>
      </c>
      <c r="E26" s="7" t="s">
        <v>5</v>
      </c>
      <c r="F26" s="7" t="s">
        <v>6</v>
      </c>
      <c r="G26" s="7" t="s">
        <v>7</v>
      </c>
      <c r="H26" s="7" t="s">
        <v>8</v>
      </c>
      <c r="I26" s="7" t="s">
        <v>9</v>
      </c>
      <c r="J26" s="7" t="s">
        <v>10</v>
      </c>
      <c r="K26" s="7" t="s">
        <v>11</v>
      </c>
    </row>
    <row r="27" spans="1:11" ht="28.8" x14ac:dyDescent="0.25">
      <c r="A27" s="14">
        <f>B24+1</f>
        <v>40070</v>
      </c>
      <c r="B27" s="14">
        <f t="shared" ref="B27:B59" si="2">A27+C27-1</f>
        <v>40070</v>
      </c>
      <c r="C27" s="14">
        <v>1</v>
      </c>
      <c r="D27" s="14" t="s">
        <v>20</v>
      </c>
      <c r="E27" s="14" t="s">
        <v>21</v>
      </c>
      <c r="F27" s="15" t="s">
        <v>47</v>
      </c>
      <c r="G27" s="15" t="s">
        <v>70</v>
      </c>
      <c r="H27" s="14" t="s">
        <v>16</v>
      </c>
      <c r="I27" s="14"/>
      <c r="J27" s="14"/>
      <c r="K27" s="16" t="s">
        <v>71</v>
      </c>
    </row>
    <row r="28" spans="1:11" x14ac:dyDescent="0.25">
      <c r="A28" s="14">
        <f t="shared" ref="A28:A59" si="3">B27+1</f>
        <v>40071</v>
      </c>
      <c r="B28" s="14">
        <f t="shared" si="2"/>
        <v>40071</v>
      </c>
      <c r="C28" s="14">
        <v>1</v>
      </c>
      <c r="D28" s="14" t="s">
        <v>20</v>
      </c>
      <c r="E28" s="14" t="s">
        <v>21</v>
      </c>
      <c r="F28" s="15" t="s">
        <v>49</v>
      </c>
      <c r="G28" s="15" t="s">
        <v>72</v>
      </c>
      <c r="H28" s="14" t="s">
        <v>16</v>
      </c>
      <c r="I28" s="14" t="s">
        <v>51</v>
      </c>
      <c r="J28" s="14"/>
      <c r="K28" s="16">
        <f>SUM(C29:C59)</f>
        <v>60</v>
      </c>
    </row>
    <row r="29" spans="1:11" x14ac:dyDescent="0.25">
      <c r="A29" s="14">
        <f t="shared" si="3"/>
        <v>40072</v>
      </c>
      <c r="B29" s="14">
        <f t="shared" si="2"/>
        <v>40073</v>
      </c>
      <c r="C29" s="14">
        <v>2</v>
      </c>
      <c r="D29" s="14" t="s">
        <v>20</v>
      </c>
      <c r="E29" s="14" t="s">
        <v>21</v>
      </c>
      <c r="F29" s="15" t="s">
        <v>73</v>
      </c>
      <c r="G29" s="15" t="s">
        <v>74</v>
      </c>
      <c r="H29" s="14" t="s">
        <v>75</v>
      </c>
      <c r="I29" s="14" t="s">
        <v>73</v>
      </c>
      <c r="J29" s="14"/>
      <c r="K29" s="16"/>
    </row>
    <row r="30" spans="1:11" x14ac:dyDescent="0.25">
      <c r="A30" s="14">
        <f t="shared" si="3"/>
        <v>40074</v>
      </c>
      <c r="B30" s="14">
        <f t="shared" si="2"/>
        <v>40075</v>
      </c>
      <c r="C30" s="14">
        <v>2</v>
      </c>
      <c r="D30" s="14" t="s">
        <v>20</v>
      </c>
      <c r="E30" s="14" t="s">
        <v>21</v>
      </c>
      <c r="F30" s="15" t="s">
        <v>76</v>
      </c>
      <c r="G30" s="15" t="s">
        <v>77</v>
      </c>
      <c r="H30" s="14" t="s">
        <v>75</v>
      </c>
      <c r="I30" s="14" t="s">
        <v>73</v>
      </c>
      <c r="J30" s="14"/>
      <c r="K30" s="16"/>
    </row>
    <row r="31" spans="1:11" x14ac:dyDescent="0.25">
      <c r="A31" s="14">
        <f t="shared" si="3"/>
        <v>40076</v>
      </c>
      <c r="B31" s="14">
        <f t="shared" si="2"/>
        <v>40077</v>
      </c>
      <c r="C31" s="14">
        <v>2</v>
      </c>
      <c r="D31" s="14" t="s">
        <v>20</v>
      </c>
      <c r="E31" s="14" t="s">
        <v>21</v>
      </c>
      <c r="F31" s="15" t="s">
        <v>78</v>
      </c>
      <c r="G31" s="15" t="s">
        <v>79</v>
      </c>
      <c r="H31" s="14" t="s">
        <v>75</v>
      </c>
      <c r="I31" s="14" t="s">
        <v>73</v>
      </c>
      <c r="J31" s="14"/>
      <c r="K31" s="16"/>
    </row>
    <row r="32" spans="1:11" x14ac:dyDescent="0.25">
      <c r="A32" s="14">
        <f t="shared" si="3"/>
        <v>40078</v>
      </c>
      <c r="B32" s="14">
        <f t="shared" si="2"/>
        <v>40079</v>
      </c>
      <c r="C32" s="14">
        <v>2</v>
      </c>
      <c r="D32" s="14" t="s">
        <v>20</v>
      </c>
      <c r="E32" s="14" t="s">
        <v>21</v>
      </c>
      <c r="F32" s="15" t="s">
        <v>80</v>
      </c>
      <c r="G32" s="15" t="s">
        <v>81</v>
      </c>
      <c r="H32" s="14" t="s">
        <v>75</v>
      </c>
      <c r="I32" s="14" t="s">
        <v>73</v>
      </c>
      <c r="J32" s="14"/>
      <c r="K32" s="16"/>
    </row>
    <row r="33" spans="1:11" x14ac:dyDescent="0.25">
      <c r="A33" s="14">
        <f t="shared" si="3"/>
        <v>40080</v>
      </c>
      <c r="B33" s="14">
        <f t="shared" si="2"/>
        <v>40081</v>
      </c>
      <c r="C33" s="14">
        <v>2</v>
      </c>
      <c r="D33" s="14" t="s">
        <v>20</v>
      </c>
      <c r="E33" s="14" t="s">
        <v>21</v>
      </c>
      <c r="F33" s="15" t="s">
        <v>82</v>
      </c>
      <c r="G33" s="15" t="s">
        <v>83</v>
      </c>
      <c r="H33" s="14" t="s">
        <v>75</v>
      </c>
      <c r="I33" s="14" t="s">
        <v>84</v>
      </c>
      <c r="J33" s="14"/>
      <c r="K33" s="16"/>
    </row>
    <row r="34" spans="1:11" x14ac:dyDescent="0.25">
      <c r="A34" s="14">
        <f t="shared" si="3"/>
        <v>40082</v>
      </c>
      <c r="B34" s="14">
        <f t="shared" si="2"/>
        <v>40083</v>
      </c>
      <c r="C34" s="14">
        <v>2</v>
      </c>
      <c r="D34" s="14" t="s">
        <v>20</v>
      </c>
      <c r="E34" s="14" t="s">
        <v>21</v>
      </c>
      <c r="F34" s="15" t="s">
        <v>85</v>
      </c>
      <c r="G34" s="15" t="s">
        <v>86</v>
      </c>
      <c r="H34" s="14" t="s">
        <v>75</v>
      </c>
      <c r="I34" s="14" t="s">
        <v>84</v>
      </c>
      <c r="J34" s="14"/>
      <c r="K34" s="16"/>
    </row>
    <row r="35" spans="1:11" x14ac:dyDescent="0.25">
      <c r="A35" s="14">
        <f t="shared" si="3"/>
        <v>40084</v>
      </c>
      <c r="B35" s="14">
        <f t="shared" si="2"/>
        <v>40085</v>
      </c>
      <c r="C35" s="14">
        <v>2</v>
      </c>
      <c r="D35" s="14" t="s">
        <v>20</v>
      </c>
      <c r="E35" s="14" t="s">
        <v>21</v>
      </c>
      <c r="F35" s="15" t="s">
        <v>87</v>
      </c>
      <c r="G35" s="15" t="s">
        <v>88</v>
      </c>
      <c r="H35" s="14" t="s">
        <v>75</v>
      </c>
      <c r="I35" s="14" t="s">
        <v>84</v>
      </c>
      <c r="J35" s="14"/>
      <c r="K35" s="16"/>
    </row>
    <row r="36" spans="1:11" x14ac:dyDescent="0.25">
      <c r="A36" s="14">
        <f t="shared" si="3"/>
        <v>40086</v>
      </c>
      <c r="B36" s="14">
        <f t="shared" si="2"/>
        <v>40087</v>
      </c>
      <c r="C36" s="14">
        <v>2</v>
      </c>
      <c r="D36" s="14" t="s">
        <v>20</v>
      </c>
      <c r="E36" s="14" t="s">
        <v>21</v>
      </c>
      <c r="F36" s="15" t="s">
        <v>89</v>
      </c>
      <c r="G36" s="15" t="s">
        <v>90</v>
      </c>
      <c r="H36" s="14" t="s">
        <v>75</v>
      </c>
      <c r="I36" s="14" t="s">
        <v>84</v>
      </c>
      <c r="J36" s="14"/>
      <c r="K36" s="16"/>
    </row>
    <row r="37" spans="1:11" x14ac:dyDescent="0.25">
      <c r="A37" s="14">
        <f t="shared" si="3"/>
        <v>40088</v>
      </c>
      <c r="B37" s="14">
        <f t="shared" si="2"/>
        <v>40089</v>
      </c>
      <c r="C37" s="14">
        <v>2</v>
      </c>
      <c r="D37" s="14" t="s">
        <v>20</v>
      </c>
      <c r="E37" s="14" t="s">
        <v>21</v>
      </c>
      <c r="F37" s="15" t="s">
        <v>91</v>
      </c>
      <c r="G37" s="15" t="s">
        <v>92</v>
      </c>
      <c r="H37" s="14" t="s">
        <v>75</v>
      </c>
      <c r="I37" s="14" t="s">
        <v>84</v>
      </c>
      <c r="J37" s="14"/>
      <c r="K37" s="16"/>
    </row>
    <row r="38" spans="1:11" x14ac:dyDescent="0.25">
      <c r="A38" s="14">
        <f t="shared" si="3"/>
        <v>40090</v>
      </c>
      <c r="B38" s="14">
        <f t="shared" si="2"/>
        <v>40091</v>
      </c>
      <c r="C38" s="14">
        <v>2</v>
      </c>
      <c r="D38" s="14" t="s">
        <v>20</v>
      </c>
      <c r="E38" s="14" t="s">
        <v>21</v>
      </c>
      <c r="F38" s="15" t="s">
        <v>93</v>
      </c>
      <c r="G38" s="15" t="s">
        <v>94</v>
      </c>
      <c r="H38" s="14" t="s">
        <v>75</v>
      </c>
      <c r="I38" s="14" t="s">
        <v>84</v>
      </c>
      <c r="J38" s="14"/>
      <c r="K38" s="16"/>
    </row>
    <row r="39" spans="1:11" x14ac:dyDescent="0.25">
      <c r="A39" s="14">
        <f t="shared" si="3"/>
        <v>40092</v>
      </c>
      <c r="B39" s="14">
        <f t="shared" si="2"/>
        <v>40093</v>
      </c>
      <c r="C39" s="14">
        <v>2</v>
      </c>
      <c r="D39" s="14" t="s">
        <v>20</v>
      </c>
      <c r="E39" s="14" t="s">
        <v>21</v>
      </c>
      <c r="F39" s="15" t="s">
        <v>35</v>
      </c>
      <c r="G39" s="15" t="s">
        <v>95</v>
      </c>
      <c r="H39" s="14" t="s">
        <v>75</v>
      </c>
      <c r="I39" s="14" t="s">
        <v>35</v>
      </c>
      <c r="J39" s="14"/>
      <c r="K39" s="16"/>
    </row>
    <row r="40" spans="1:11" x14ac:dyDescent="0.25">
      <c r="A40" s="14">
        <f t="shared" si="3"/>
        <v>40094</v>
      </c>
      <c r="B40" s="14">
        <f t="shared" si="2"/>
        <v>40095</v>
      </c>
      <c r="C40" s="14">
        <v>2</v>
      </c>
      <c r="D40" s="14" t="s">
        <v>20</v>
      </c>
      <c r="E40" s="14" t="s">
        <v>21</v>
      </c>
      <c r="F40" s="15" t="s">
        <v>96</v>
      </c>
      <c r="G40" s="15" t="s">
        <v>97</v>
      </c>
      <c r="H40" s="14" t="s">
        <v>75</v>
      </c>
      <c r="I40" s="14" t="s">
        <v>96</v>
      </c>
      <c r="J40" s="14"/>
      <c r="K40" s="16"/>
    </row>
    <row r="41" spans="1:11" x14ac:dyDescent="0.25">
      <c r="A41" s="14">
        <f t="shared" si="3"/>
        <v>40096</v>
      </c>
      <c r="B41" s="14">
        <f t="shared" si="2"/>
        <v>40097</v>
      </c>
      <c r="C41" s="14">
        <v>2</v>
      </c>
      <c r="D41" s="14" t="s">
        <v>20</v>
      </c>
      <c r="E41" s="14" t="s">
        <v>21</v>
      </c>
      <c r="F41" s="15" t="s">
        <v>98</v>
      </c>
      <c r="G41" s="15" t="s">
        <v>99</v>
      </c>
      <c r="H41" s="14" t="s">
        <v>75</v>
      </c>
      <c r="I41" s="14" t="s">
        <v>98</v>
      </c>
      <c r="J41" s="14"/>
      <c r="K41" s="16"/>
    </row>
    <row r="42" spans="1:11" x14ac:dyDescent="0.25">
      <c r="A42" s="14">
        <f t="shared" si="3"/>
        <v>40098</v>
      </c>
      <c r="B42" s="14">
        <f t="shared" si="2"/>
        <v>40099</v>
      </c>
      <c r="C42" s="14">
        <v>2</v>
      </c>
      <c r="D42" s="14" t="s">
        <v>20</v>
      </c>
      <c r="E42" s="14" t="s">
        <v>21</v>
      </c>
      <c r="F42" s="15" t="s">
        <v>100</v>
      </c>
      <c r="G42" s="15" t="s">
        <v>101</v>
      </c>
      <c r="H42" s="14" t="s">
        <v>75</v>
      </c>
      <c r="I42" s="14" t="s">
        <v>100</v>
      </c>
      <c r="J42" s="14"/>
      <c r="K42" s="16"/>
    </row>
    <row r="43" spans="1:11" x14ac:dyDescent="0.25">
      <c r="A43" s="14">
        <f t="shared" si="3"/>
        <v>40100</v>
      </c>
      <c r="B43" s="14">
        <f t="shared" si="2"/>
        <v>40101</v>
      </c>
      <c r="C43" s="14">
        <v>2</v>
      </c>
      <c r="D43" s="14" t="s">
        <v>20</v>
      </c>
      <c r="E43" s="14" t="s">
        <v>21</v>
      </c>
      <c r="F43" s="15" t="s">
        <v>102</v>
      </c>
      <c r="G43" s="15" t="s">
        <v>103</v>
      </c>
      <c r="H43" s="14" t="s">
        <v>75</v>
      </c>
      <c r="I43" s="14" t="s">
        <v>104</v>
      </c>
      <c r="J43" s="14"/>
      <c r="K43" s="16"/>
    </row>
    <row r="44" spans="1:11" x14ac:dyDescent="0.25">
      <c r="A44" s="14">
        <f t="shared" si="3"/>
        <v>40102</v>
      </c>
      <c r="B44" s="14">
        <f t="shared" si="2"/>
        <v>40103</v>
      </c>
      <c r="C44" s="14">
        <v>2</v>
      </c>
      <c r="D44" s="14" t="s">
        <v>20</v>
      </c>
      <c r="E44" s="14" t="s">
        <v>21</v>
      </c>
      <c r="F44" s="15" t="s">
        <v>105</v>
      </c>
      <c r="G44" s="15" t="s">
        <v>106</v>
      </c>
      <c r="H44" s="14" t="s">
        <v>75</v>
      </c>
      <c r="I44" s="14" t="s">
        <v>39</v>
      </c>
      <c r="J44" s="14"/>
      <c r="K44" s="16"/>
    </row>
    <row r="45" spans="1:11" ht="19.2" x14ac:dyDescent="0.25">
      <c r="A45" s="14">
        <f t="shared" si="3"/>
        <v>40104</v>
      </c>
      <c r="B45" s="14">
        <f t="shared" si="2"/>
        <v>40105</v>
      </c>
      <c r="C45" s="14">
        <v>2</v>
      </c>
      <c r="D45" s="14" t="s">
        <v>20</v>
      </c>
      <c r="E45" s="14" t="s">
        <v>21</v>
      </c>
      <c r="F45" s="15" t="s">
        <v>107</v>
      </c>
      <c r="G45" s="15" t="s">
        <v>108</v>
      </c>
      <c r="H45" s="14" t="s">
        <v>75</v>
      </c>
      <c r="I45" s="14" t="s">
        <v>73</v>
      </c>
      <c r="J45" s="14"/>
      <c r="K45" s="16" t="s">
        <v>109</v>
      </c>
    </row>
    <row r="46" spans="1:11" ht="19.2" x14ac:dyDescent="0.25">
      <c r="A46" s="14">
        <f t="shared" si="3"/>
        <v>40106</v>
      </c>
      <c r="B46" s="14">
        <f t="shared" si="2"/>
        <v>40107</v>
      </c>
      <c r="C46" s="14">
        <v>2</v>
      </c>
      <c r="D46" s="14" t="s">
        <v>20</v>
      </c>
      <c r="E46" s="14" t="s">
        <v>21</v>
      </c>
      <c r="F46" s="15" t="s">
        <v>110</v>
      </c>
      <c r="G46" s="15" t="s">
        <v>111</v>
      </c>
      <c r="H46" s="14" t="s">
        <v>75</v>
      </c>
      <c r="I46" s="14" t="s">
        <v>84</v>
      </c>
      <c r="J46" s="14"/>
      <c r="K46" s="16" t="s">
        <v>112</v>
      </c>
    </row>
    <row r="47" spans="1:11" x14ac:dyDescent="0.25">
      <c r="A47" s="14">
        <f t="shared" si="3"/>
        <v>40108</v>
      </c>
      <c r="B47" s="14">
        <f t="shared" si="2"/>
        <v>40109</v>
      </c>
      <c r="C47" s="14">
        <v>2</v>
      </c>
      <c r="D47" s="14" t="s">
        <v>20</v>
      </c>
      <c r="E47" s="14" t="s">
        <v>21</v>
      </c>
      <c r="F47" s="15" t="s">
        <v>113</v>
      </c>
      <c r="G47" s="15" t="s">
        <v>114</v>
      </c>
      <c r="H47" s="14" t="s">
        <v>75</v>
      </c>
      <c r="I47" s="14" t="s">
        <v>35</v>
      </c>
      <c r="J47" s="14"/>
      <c r="K47" s="16" t="s">
        <v>115</v>
      </c>
    </row>
    <row r="48" spans="1:11" x14ac:dyDescent="0.25">
      <c r="A48" s="14">
        <f t="shared" si="3"/>
        <v>40110</v>
      </c>
      <c r="B48" s="14">
        <f t="shared" si="2"/>
        <v>40111</v>
      </c>
      <c r="C48" s="14">
        <v>2</v>
      </c>
      <c r="D48" s="14" t="s">
        <v>20</v>
      </c>
      <c r="E48" s="14" t="s">
        <v>21</v>
      </c>
      <c r="F48" s="15" t="s">
        <v>116</v>
      </c>
      <c r="G48" s="15" t="s">
        <v>117</v>
      </c>
      <c r="H48" s="14" t="s">
        <v>75</v>
      </c>
      <c r="I48" s="14" t="s">
        <v>118</v>
      </c>
      <c r="J48" s="14"/>
      <c r="K48" s="16" t="s">
        <v>119</v>
      </c>
    </row>
    <row r="49" spans="1:11" x14ac:dyDescent="0.25">
      <c r="A49" s="14">
        <f t="shared" si="3"/>
        <v>40112</v>
      </c>
      <c r="B49" s="14">
        <f t="shared" si="2"/>
        <v>40113</v>
      </c>
      <c r="C49" s="14">
        <v>2</v>
      </c>
      <c r="D49" s="14" t="s">
        <v>20</v>
      </c>
      <c r="E49" s="14" t="s">
        <v>21</v>
      </c>
      <c r="F49" s="15" t="s">
        <v>120</v>
      </c>
      <c r="G49" s="15" t="s">
        <v>121</v>
      </c>
      <c r="H49" s="14" t="s">
        <v>75</v>
      </c>
      <c r="I49" s="14" t="s">
        <v>118</v>
      </c>
      <c r="J49" s="14"/>
      <c r="K49" s="16" t="s">
        <v>119</v>
      </c>
    </row>
    <row r="50" spans="1:11" x14ac:dyDescent="0.25">
      <c r="A50" s="14">
        <f t="shared" si="3"/>
        <v>40114</v>
      </c>
      <c r="B50" s="14">
        <f t="shared" si="2"/>
        <v>40115</v>
      </c>
      <c r="C50" s="14">
        <v>2</v>
      </c>
      <c r="D50" s="14" t="s">
        <v>20</v>
      </c>
      <c r="E50" s="14" t="s">
        <v>21</v>
      </c>
      <c r="F50" s="15" t="s">
        <v>122</v>
      </c>
      <c r="G50" s="15" t="s">
        <v>123</v>
      </c>
      <c r="H50" s="14" t="s">
        <v>75</v>
      </c>
      <c r="I50" s="14" t="s">
        <v>118</v>
      </c>
      <c r="J50" s="14"/>
      <c r="K50" s="16" t="s">
        <v>119</v>
      </c>
    </row>
    <row r="51" spans="1:11" x14ac:dyDescent="0.25">
      <c r="A51" s="14">
        <f t="shared" si="3"/>
        <v>40116</v>
      </c>
      <c r="B51" s="14">
        <f t="shared" si="2"/>
        <v>40117</v>
      </c>
      <c r="C51" s="14">
        <v>2</v>
      </c>
      <c r="D51" s="14" t="s">
        <v>20</v>
      </c>
      <c r="E51" s="14" t="s">
        <v>21</v>
      </c>
      <c r="F51" s="15" t="s">
        <v>124</v>
      </c>
      <c r="G51" s="15" t="s">
        <v>125</v>
      </c>
      <c r="H51" s="14" t="s">
        <v>75</v>
      </c>
      <c r="I51" s="14" t="s">
        <v>118</v>
      </c>
      <c r="J51" s="14"/>
      <c r="K51" s="16" t="s">
        <v>119</v>
      </c>
    </row>
    <row r="52" spans="1:11" x14ac:dyDescent="0.25">
      <c r="A52" s="14">
        <f t="shared" si="3"/>
        <v>40118</v>
      </c>
      <c r="B52" s="14">
        <f t="shared" si="2"/>
        <v>40118</v>
      </c>
      <c r="C52" s="14">
        <v>1</v>
      </c>
      <c r="D52" s="14" t="s">
        <v>20</v>
      </c>
      <c r="E52" s="14" t="s">
        <v>21</v>
      </c>
      <c r="F52" s="15" t="s">
        <v>126</v>
      </c>
      <c r="G52" s="15" t="s">
        <v>127</v>
      </c>
      <c r="H52" s="14" t="s">
        <v>128</v>
      </c>
      <c r="I52" s="14" t="s">
        <v>129</v>
      </c>
      <c r="J52" s="14" t="s">
        <v>130</v>
      </c>
      <c r="K52" s="16"/>
    </row>
    <row r="53" spans="1:11" x14ac:dyDescent="0.25">
      <c r="A53" s="14">
        <f t="shared" si="3"/>
        <v>40119</v>
      </c>
      <c r="B53" s="14">
        <f t="shared" si="2"/>
        <v>40119</v>
      </c>
      <c r="C53" s="14">
        <v>1</v>
      </c>
      <c r="D53" s="14" t="s">
        <v>20</v>
      </c>
      <c r="E53" s="14" t="s">
        <v>21</v>
      </c>
      <c r="F53" s="15" t="s">
        <v>131</v>
      </c>
      <c r="G53" s="15" t="s">
        <v>132</v>
      </c>
      <c r="H53" s="14" t="s">
        <v>128</v>
      </c>
      <c r="I53" s="14" t="s">
        <v>129</v>
      </c>
      <c r="J53" s="14" t="s">
        <v>130</v>
      </c>
      <c r="K53" s="16"/>
    </row>
    <row r="54" spans="1:11" x14ac:dyDescent="0.25">
      <c r="A54" s="14">
        <f t="shared" si="3"/>
        <v>40120</v>
      </c>
      <c r="B54" s="14">
        <f t="shared" si="2"/>
        <v>40121</v>
      </c>
      <c r="C54" s="14">
        <v>2</v>
      </c>
      <c r="D54" s="14" t="s">
        <v>20</v>
      </c>
      <c r="E54" s="14" t="s">
        <v>21</v>
      </c>
      <c r="F54" s="15" t="s">
        <v>133</v>
      </c>
      <c r="G54" s="15" t="s">
        <v>134</v>
      </c>
      <c r="H54" s="14" t="s">
        <v>34</v>
      </c>
      <c r="I54" s="14" t="s">
        <v>135</v>
      </c>
      <c r="J54" s="14" t="s">
        <v>130</v>
      </c>
      <c r="K54" s="16"/>
    </row>
    <row r="55" spans="1:11" x14ac:dyDescent="0.25">
      <c r="A55" s="14">
        <f t="shared" si="3"/>
        <v>40122</v>
      </c>
      <c r="B55" s="14">
        <f t="shared" si="2"/>
        <v>40123</v>
      </c>
      <c r="C55" s="14">
        <v>2</v>
      </c>
      <c r="D55" s="14" t="s">
        <v>20</v>
      </c>
      <c r="E55" s="14" t="s">
        <v>21</v>
      </c>
      <c r="F55" s="15" t="s">
        <v>136</v>
      </c>
      <c r="G55" s="15" t="s">
        <v>137</v>
      </c>
      <c r="H55" s="14" t="s">
        <v>34</v>
      </c>
      <c r="I55" s="14" t="s">
        <v>135</v>
      </c>
      <c r="J55" s="14" t="s">
        <v>130</v>
      </c>
      <c r="K55" s="16"/>
    </row>
    <row r="56" spans="1:11" x14ac:dyDescent="0.25">
      <c r="A56" s="14">
        <f t="shared" si="3"/>
        <v>40124</v>
      </c>
      <c r="B56" s="14">
        <f t="shared" si="2"/>
        <v>40125</v>
      </c>
      <c r="C56" s="14">
        <v>2</v>
      </c>
      <c r="D56" s="14" t="s">
        <v>20</v>
      </c>
      <c r="E56" s="14" t="s">
        <v>21</v>
      </c>
      <c r="F56" s="15" t="s">
        <v>138</v>
      </c>
      <c r="G56" s="15" t="s">
        <v>139</v>
      </c>
      <c r="H56" s="14" t="s">
        <v>34</v>
      </c>
      <c r="I56" s="14" t="s">
        <v>135</v>
      </c>
      <c r="J56" s="14" t="s">
        <v>130</v>
      </c>
      <c r="K56" s="16"/>
    </row>
    <row r="57" spans="1:11" x14ac:dyDescent="0.25">
      <c r="A57" s="14">
        <f t="shared" si="3"/>
        <v>40126</v>
      </c>
      <c r="B57" s="14">
        <f t="shared" si="2"/>
        <v>40127</v>
      </c>
      <c r="C57" s="14">
        <v>2</v>
      </c>
      <c r="D57" s="14" t="s">
        <v>20</v>
      </c>
      <c r="E57" s="14" t="s">
        <v>21</v>
      </c>
      <c r="F57" s="15" t="s">
        <v>140</v>
      </c>
      <c r="G57" s="15" t="s">
        <v>141</v>
      </c>
      <c r="H57" s="14" t="s">
        <v>34</v>
      </c>
      <c r="I57" s="14" t="s">
        <v>135</v>
      </c>
      <c r="J57" s="14" t="s">
        <v>130</v>
      </c>
      <c r="K57" s="16"/>
    </row>
    <row r="58" spans="1:11" x14ac:dyDescent="0.25">
      <c r="A58" s="14">
        <f t="shared" si="3"/>
        <v>40128</v>
      </c>
      <c r="B58" s="14">
        <f t="shared" si="2"/>
        <v>40129</v>
      </c>
      <c r="C58" s="14">
        <v>2</v>
      </c>
      <c r="D58" s="14" t="s">
        <v>20</v>
      </c>
      <c r="E58" s="14" t="s">
        <v>21</v>
      </c>
      <c r="F58" s="15" t="s">
        <v>142</v>
      </c>
      <c r="G58" s="15" t="s">
        <v>143</v>
      </c>
      <c r="H58" s="14" t="s">
        <v>34</v>
      </c>
      <c r="I58" s="14" t="s">
        <v>135</v>
      </c>
      <c r="J58" s="14" t="s">
        <v>130</v>
      </c>
      <c r="K58" s="16"/>
    </row>
    <row r="59" spans="1:11" x14ac:dyDescent="0.25">
      <c r="A59" s="14">
        <f t="shared" si="3"/>
        <v>40130</v>
      </c>
      <c r="B59" s="14">
        <f t="shared" si="2"/>
        <v>40131</v>
      </c>
      <c r="C59" s="14">
        <v>2</v>
      </c>
      <c r="D59" s="14" t="s">
        <v>20</v>
      </c>
      <c r="E59" s="14" t="s">
        <v>21</v>
      </c>
      <c r="F59" s="15" t="s">
        <v>144</v>
      </c>
      <c r="G59" s="15" t="s">
        <v>145</v>
      </c>
      <c r="H59" s="14" t="s">
        <v>34</v>
      </c>
      <c r="I59" s="14" t="s">
        <v>135</v>
      </c>
      <c r="J59" s="14" t="s">
        <v>130</v>
      </c>
      <c r="K59" s="16"/>
    </row>
    <row r="60" spans="1:11" x14ac:dyDescent="0.25">
      <c r="A60" s="17"/>
      <c r="B60" s="17"/>
      <c r="C60" s="17"/>
      <c r="D60" s="17"/>
      <c r="E60" s="17"/>
      <c r="F60" s="18"/>
      <c r="G60" s="18"/>
      <c r="H60" s="17"/>
      <c r="I60" s="17"/>
      <c r="J60" s="17"/>
      <c r="K60" s="17"/>
    </row>
    <row r="61" spans="1:11" ht="61.5" customHeight="1" x14ac:dyDescent="0.25">
      <c r="A61" s="7" t="s">
        <v>1</v>
      </c>
      <c r="B61" s="7" t="s">
        <v>2</v>
      </c>
      <c r="C61" s="7" t="s">
        <v>3</v>
      </c>
      <c r="D61" s="7" t="s">
        <v>4</v>
      </c>
      <c r="E61" s="7" t="s">
        <v>5</v>
      </c>
      <c r="F61" s="7" t="s">
        <v>6</v>
      </c>
      <c r="G61" s="7" t="s">
        <v>7</v>
      </c>
      <c r="H61" s="7" t="s">
        <v>8</v>
      </c>
      <c r="I61" s="7" t="s">
        <v>9</v>
      </c>
      <c r="J61" s="7" t="s">
        <v>10</v>
      </c>
      <c r="K61" s="7" t="s">
        <v>11</v>
      </c>
    </row>
    <row r="62" spans="1:11" ht="16.8" x14ac:dyDescent="0.25">
      <c r="A62" s="14">
        <f>A59+C59</f>
        <v>40132</v>
      </c>
      <c r="B62" s="14">
        <f t="shared" ref="B62:B89" si="4">A62+C62-1</f>
        <v>40132</v>
      </c>
      <c r="C62" s="14">
        <v>1</v>
      </c>
      <c r="D62" s="19" t="s">
        <v>20</v>
      </c>
      <c r="E62" s="19" t="s">
        <v>21</v>
      </c>
      <c r="F62" s="20" t="s">
        <v>47</v>
      </c>
      <c r="G62" s="20" t="s">
        <v>146</v>
      </c>
      <c r="H62" s="19" t="s">
        <v>16</v>
      </c>
      <c r="I62" s="19"/>
      <c r="J62" s="19"/>
      <c r="K62" s="20">
        <v>120</v>
      </c>
    </row>
    <row r="63" spans="1:11" x14ac:dyDescent="0.25">
      <c r="A63" s="14">
        <f t="shared" ref="A63:A89" si="5">B62+1</f>
        <v>40133</v>
      </c>
      <c r="B63" s="14">
        <f t="shared" si="4"/>
        <v>40133</v>
      </c>
      <c r="C63" s="14">
        <v>1</v>
      </c>
      <c r="D63" s="19" t="s">
        <v>20</v>
      </c>
      <c r="E63" s="19" t="s">
        <v>21</v>
      </c>
      <c r="F63" s="20" t="s">
        <v>49</v>
      </c>
      <c r="G63" s="20" t="s">
        <v>147</v>
      </c>
      <c r="H63" s="19" t="s">
        <v>16</v>
      </c>
      <c r="I63" s="19" t="s">
        <v>51</v>
      </c>
      <c r="J63" s="19"/>
      <c r="K63" s="20">
        <f>SUM(C64:C89)</f>
        <v>26</v>
      </c>
    </row>
    <row r="64" spans="1:11" ht="16.8" x14ac:dyDescent="0.25">
      <c r="A64" s="14">
        <f t="shared" si="5"/>
        <v>40134</v>
      </c>
      <c r="B64" s="14">
        <f t="shared" si="4"/>
        <v>40134</v>
      </c>
      <c r="C64" s="14">
        <v>1</v>
      </c>
      <c r="D64" s="19" t="s">
        <v>20</v>
      </c>
      <c r="E64" s="19" t="s">
        <v>21</v>
      </c>
      <c r="F64" s="20" t="s">
        <v>148</v>
      </c>
      <c r="G64" s="20" t="s">
        <v>149</v>
      </c>
      <c r="H64" s="19" t="s">
        <v>128</v>
      </c>
      <c r="I64" s="19"/>
      <c r="J64" s="19"/>
      <c r="K64" s="20">
        <v>4</v>
      </c>
    </row>
    <row r="65" spans="1:11" x14ac:dyDescent="0.25">
      <c r="A65" s="14">
        <f t="shared" si="5"/>
        <v>40135</v>
      </c>
      <c r="B65" s="14">
        <f t="shared" si="4"/>
        <v>40135</v>
      </c>
      <c r="C65" s="14">
        <v>1</v>
      </c>
      <c r="D65" s="19" t="s">
        <v>20</v>
      </c>
      <c r="E65" s="19" t="s">
        <v>21</v>
      </c>
      <c r="F65" s="20" t="s">
        <v>150</v>
      </c>
      <c r="G65" s="20" t="s">
        <v>151</v>
      </c>
      <c r="H65" s="19" t="s">
        <v>16</v>
      </c>
      <c r="I65" s="19" t="s">
        <v>35</v>
      </c>
      <c r="J65" s="19" t="s">
        <v>152</v>
      </c>
      <c r="K65" s="20"/>
    </row>
    <row r="66" spans="1:11" x14ac:dyDescent="0.25">
      <c r="A66" s="14">
        <f t="shared" si="5"/>
        <v>40136</v>
      </c>
      <c r="B66" s="14">
        <f t="shared" si="4"/>
        <v>40136</v>
      </c>
      <c r="C66" s="14">
        <v>1</v>
      </c>
      <c r="D66" s="19" t="s">
        <v>20</v>
      </c>
      <c r="E66" s="19" t="s">
        <v>21</v>
      </c>
      <c r="F66" s="20" t="s">
        <v>152</v>
      </c>
      <c r="G66" s="20" t="s">
        <v>153</v>
      </c>
      <c r="H66" s="19" t="s">
        <v>154</v>
      </c>
      <c r="I66" s="19"/>
      <c r="J66" s="19"/>
      <c r="K66" s="20">
        <v>0</v>
      </c>
    </row>
    <row r="67" spans="1:11" x14ac:dyDescent="0.25">
      <c r="A67" s="14">
        <f t="shared" si="5"/>
        <v>40137</v>
      </c>
      <c r="B67" s="14">
        <f t="shared" si="4"/>
        <v>40137</v>
      </c>
      <c r="C67" s="14">
        <v>1</v>
      </c>
      <c r="D67" s="19" t="s">
        <v>20</v>
      </c>
      <c r="E67" s="19" t="s">
        <v>21</v>
      </c>
      <c r="F67" s="20" t="s">
        <v>155</v>
      </c>
      <c r="G67" s="20" t="s">
        <v>156</v>
      </c>
      <c r="H67" s="19" t="s">
        <v>16</v>
      </c>
      <c r="I67" s="19" t="s">
        <v>98</v>
      </c>
      <c r="J67" s="19" t="s">
        <v>157</v>
      </c>
      <c r="K67" s="20"/>
    </row>
    <row r="68" spans="1:11" x14ac:dyDescent="0.25">
      <c r="A68" s="14">
        <f t="shared" si="5"/>
        <v>40138</v>
      </c>
      <c r="B68" s="14">
        <f t="shared" si="4"/>
        <v>40138</v>
      </c>
      <c r="C68" s="14">
        <v>1</v>
      </c>
      <c r="D68" s="19" t="s">
        <v>20</v>
      </c>
      <c r="E68" s="19" t="s">
        <v>21</v>
      </c>
      <c r="F68" s="20" t="s">
        <v>157</v>
      </c>
      <c r="G68" s="20" t="s">
        <v>153</v>
      </c>
      <c r="H68" s="19" t="s">
        <v>154</v>
      </c>
      <c r="I68" s="19"/>
      <c r="J68" s="19"/>
      <c r="K68" s="20">
        <v>0</v>
      </c>
    </row>
    <row r="69" spans="1:11" ht="16.8" x14ac:dyDescent="0.25">
      <c r="A69" s="14">
        <f t="shared" si="5"/>
        <v>40139</v>
      </c>
      <c r="B69" s="14">
        <f t="shared" si="4"/>
        <v>40139</v>
      </c>
      <c r="C69" s="14">
        <v>1</v>
      </c>
      <c r="D69" s="19" t="s">
        <v>20</v>
      </c>
      <c r="E69" s="19" t="s">
        <v>21</v>
      </c>
      <c r="F69" s="20" t="s">
        <v>158</v>
      </c>
      <c r="G69" s="20" t="s">
        <v>159</v>
      </c>
      <c r="H69" s="19" t="s">
        <v>160</v>
      </c>
      <c r="I69" s="19" t="s">
        <v>161</v>
      </c>
      <c r="J69" s="19" t="s">
        <v>162</v>
      </c>
      <c r="K69" s="20"/>
    </row>
    <row r="70" spans="1:11" ht="16.8" x14ac:dyDescent="0.25">
      <c r="A70" s="14">
        <f t="shared" si="5"/>
        <v>40140</v>
      </c>
      <c r="B70" s="14">
        <f t="shared" si="4"/>
        <v>40140</v>
      </c>
      <c r="C70" s="14">
        <v>1</v>
      </c>
      <c r="D70" s="19" t="s">
        <v>20</v>
      </c>
      <c r="E70" s="19" t="s">
        <v>21</v>
      </c>
      <c r="F70" s="20" t="s">
        <v>163</v>
      </c>
      <c r="G70" s="20" t="s">
        <v>164</v>
      </c>
      <c r="H70" s="19" t="s">
        <v>160</v>
      </c>
      <c r="I70" s="19" t="s">
        <v>161</v>
      </c>
      <c r="J70" s="19" t="s">
        <v>162</v>
      </c>
      <c r="K70" s="20" t="s">
        <v>119</v>
      </c>
    </row>
    <row r="71" spans="1:11" ht="16.8" x14ac:dyDescent="0.25">
      <c r="A71" s="14">
        <f t="shared" si="5"/>
        <v>40141</v>
      </c>
      <c r="B71" s="14">
        <f t="shared" si="4"/>
        <v>40141</v>
      </c>
      <c r="C71" s="14">
        <v>1</v>
      </c>
      <c r="D71" s="19" t="s">
        <v>20</v>
      </c>
      <c r="E71" s="19" t="s">
        <v>21</v>
      </c>
      <c r="F71" s="20" t="s">
        <v>165</v>
      </c>
      <c r="G71" s="20" t="s">
        <v>166</v>
      </c>
      <c r="H71" s="19" t="s">
        <v>160</v>
      </c>
      <c r="I71" s="19" t="s">
        <v>161</v>
      </c>
      <c r="J71" s="19" t="s">
        <v>162</v>
      </c>
      <c r="K71" s="20" t="s">
        <v>119</v>
      </c>
    </row>
    <row r="72" spans="1:11" ht="16.8" x14ac:dyDescent="0.25">
      <c r="A72" s="14">
        <f t="shared" si="5"/>
        <v>40142</v>
      </c>
      <c r="B72" s="14">
        <f t="shared" si="4"/>
        <v>40142</v>
      </c>
      <c r="C72" s="14">
        <v>1</v>
      </c>
      <c r="D72" s="19" t="s">
        <v>20</v>
      </c>
      <c r="E72" s="19" t="s">
        <v>21</v>
      </c>
      <c r="F72" s="20" t="s">
        <v>167</v>
      </c>
      <c r="G72" s="20" t="s">
        <v>168</v>
      </c>
      <c r="H72" s="19" t="s">
        <v>160</v>
      </c>
      <c r="I72" s="19" t="s">
        <v>161</v>
      </c>
      <c r="J72" s="19" t="s">
        <v>162</v>
      </c>
      <c r="K72" s="20"/>
    </row>
    <row r="73" spans="1:11" x14ac:dyDescent="0.25">
      <c r="A73" s="14">
        <f t="shared" si="5"/>
        <v>40143</v>
      </c>
      <c r="B73" s="14">
        <f t="shared" si="4"/>
        <v>40143</v>
      </c>
      <c r="C73" s="14">
        <v>1</v>
      </c>
      <c r="D73" s="19" t="s">
        <v>20</v>
      </c>
      <c r="E73" s="19" t="s">
        <v>21</v>
      </c>
      <c r="F73" s="20" t="s">
        <v>162</v>
      </c>
      <c r="G73" s="20" t="s">
        <v>153</v>
      </c>
      <c r="H73" s="19" t="s">
        <v>154</v>
      </c>
      <c r="I73" s="19"/>
      <c r="J73" s="19"/>
      <c r="K73" s="20">
        <v>1</v>
      </c>
    </row>
    <row r="74" spans="1:11" ht="16.8" x14ac:dyDescent="0.25">
      <c r="A74" s="14">
        <f t="shared" si="5"/>
        <v>40144</v>
      </c>
      <c r="B74" s="14">
        <f t="shared" si="4"/>
        <v>40144</v>
      </c>
      <c r="C74" s="14">
        <v>1</v>
      </c>
      <c r="D74" s="19" t="s">
        <v>20</v>
      </c>
      <c r="E74" s="19" t="s">
        <v>21</v>
      </c>
      <c r="F74" s="20" t="s">
        <v>169</v>
      </c>
      <c r="G74" s="20" t="s">
        <v>170</v>
      </c>
      <c r="H74" s="19" t="s">
        <v>16</v>
      </c>
      <c r="I74" s="19" t="s">
        <v>73</v>
      </c>
      <c r="J74" s="19" t="s">
        <v>171</v>
      </c>
      <c r="K74" s="20"/>
    </row>
    <row r="75" spans="1:11" x14ac:dyDescent="0.25">
      <c r="A75" s="14">
        <f t="shared" si="5"/>
        <v>40145</v>
      </c>
      <c r="B75" s="14">
        <f t="shared" si="4"/>
        <v>40145</v>
      </c>
      <c r="C75" s="14">
        <v>1</v>
      </c>
      <c r="D75" s="19" t="s">
        <v>20</v>
      </c>
      <c r="E75" s="19" t="s">
        <v>21</v>
      </c>
      <c r="F75" s="20" t="s">
        <v>171</v>
      </c>
      <c r="G75" s="20" t="s">
        <v>153</v>
      </c>
      <c r="H75" s="19" t="s">
        <v>154</v>
      </c>
      <c r="I75" s="19"/>
      <c r="J75" s="19"/>
      <c r="K75" s="20">
        <v>-2</v>
      </c>
    </row>
    <row r="76" spans="1:11" ht="16.8" x14ac:dyDescent="0.25">
      <c r="A76" s="14">
        <f t="shared" si="5"/>
        <v>40146</v>
      </c>
      <c r="B76" s="14">
        <f t="shared" si="4"/>
        <v>40146</v>
      </c>
      <c r="C76" s="14">
        <v>1</v>
      </c>
      <c r="D76" s="19" t="s">
        <v>20</v>
      </c>
      <c r="E76" s="19" t="s">
        <v>21</v>
      </c>
      <c r="F76" s="20" t="s">
        <v>172</v>
      </c>
      <c r="G76" s="20" t="s">
        <v>173</v>
      </c>
      <c r="H76" s="19" t="s">
        <v>160</v>
      </c>
      <c r="I76" s="19" t="s">
        <v>174</v>
      </c>
      <c r="J76" s="19" t="s">
        <v>175</v>
      </c>
      <c r="K76" s="20"/>
    </row>
    <row r="77" spans="1:11" ht="16.8" x14ac:dyDescent="0.25">
      <c r="A77" s="14">
        <f t="shared" si="5"/>
        <v>40147</v>
      </c>
      <c r="B77" s="14">
        <f t="shared" si="4"/>
        <v>40147</v>
      </c>
      <c r="C77" s="14">
        <v>1</v>
      </c>
      <c r="D77" s="19" t="s">
        <v>20</v>
      </c>
      <c r="E77" s="19" t="s">
        <v>21</v>
      </c>
      <c r="F77" s="20" t="s">
        <v>176</v>
      </c>
      <c r="G77" s="20" t="s">
        <v>177</v>
      </c>
      <c r="H77" s="19" t="s">
        <v>160</v>
      </c>
      <c r="I77" s="19" t="s">
        <v>174</v>
      </c>
      <c r="J77" s="19" t="s">
        <v>175</v>
      </c>
      <c r="K77" s="20" t="s">
        <v>119</v>
      </c>
    </row>
    <row r="78" spans="1:11" ht="16.8" x14ac:dyDescent="0.25">
      <c r="A78" s="14">
        <f t="shared" si="5"/>
        <v>40148</v>
      </c>
      <c r="B78" s="14">
        <f t="shared" si="4"/>
        <v>40148</v>
      </c>
      <c r="C78" s="14">
        <v>1</v>
      </c>
      <c r="D78" s="19" t="s">
        <v>20</v>
      </c>
      <c r="E78" s="19" t="s">
        <v>21</v>
      </c>
      <c r="F78" s="20" t="s">
        <v>178</v>
      </c>
      <c r="G78" s="20" t="s">
        <v>179</v>
      </c>
      <c r="H78" s="19" t="s">
        <v>160</v>
      </c>
      <c r="I78" s="19" t="s">
        <v>174</v>
      </c>
      <c r="J78" s="19" t="s">
        <v>175</v>
      </c>
      <c r="K78" s="20" t="s">
        <v>119</v>
      </c>
    </row>
    <row r="79" spans="1:11" ht="16.8" x14ac:dyDescent="0.25">
      <c r="A79" s="14">
        <f t="shared" si="5"/>
        <v>40149</v>
      </c>
      <c r="B79" s="14">
        <f t="shared" si="4"/>
        <v>40149</v>
      </c>
      <c r="C79" s="14">
        <v>1</v>
      </c>
      <c r="D79" s="19" t="s">
        <v>20</v>
      </c>
      <c r="E79" s="19" t="s">
        <v>21</v>
      </c>
      <c r="F79" s="20" t="s">
        <v>180</v>
      </c>
      <c r="G79" s="20" t="s">
        <v>181</v>
      </c>
      <c r="H79" s="19" t="s">
        <v>160</v>
      </c>
      <c r="I79" s="19" t="s">
        <v>174</v>
      </c>
      <c r="J79" s="19" t="s">
        <v>175</v>
      </c>
      <c r="K79" s="20"/>
    </row>
    <row r="80" spans="1:11" x14ac:dyDescent="0.25">
      <c r="A80" s="14">
        <f t="shared" si="5"/>
        <v>40150</v>
      </c>
      <c r="B80" s="14">
        <f t="shared" si="4"/>
        <v>40150</v>
      </c>
      <c r="C80" s="14">
        <v>1</v>
      </c>
      <c r="D80" s="19" t="s">
        <v>20</v>
      </c>
      <c r="E80" s="19" t="s">
        <v>21</v>
      </c>
      <c r="F80" s="20" t="s">
        <v>175</v>
      </c>
      <c r="G80" s="20" t="s">
        <v>153</v>
      </c>
      <c r="H80" s="19" t="s">
        <v>154</v>
      </c>
      <c r="I80" s="19"/>
      <c r="J80" s="19"/>
      <c r="K80" s="20">
        <v>-3</v>
      </c>
    </row>
    <row r="81" spans="1:11" x14ac:dyDescent="0.25">
      <c r="A81" s="14">
        <f t="shared" si="5"/>
        <v>40151</v>
      </c>
      <c r="B81" s="14">
        <f t="shared" si="4"/>
        <v>40151</v>
      </c>
      <c r="C81" s="14">
        <v>1</v>
      </c>
      <c r="D81" s="19" t="s">
        <v>20</v>
      </c>
      <c r="E81" s="19" t="s">
        <v>21</v>
      </c>
      <c r="F81" s="20" t="s">
        <v>182</v>
      </c>
      <c r="G81" s="20" t="s">
        <v>183</v>
      </c>
      <c r="H81" s="19" t="s">
        <v>16</v>
      </c>
      <c r="I81" s="19" t="s">
        <v>39</v>
      </c>
      <c r="J81" s="19" t="s">
        <v>184</v>
      </c>
      <c r="K81" s="20"/>
    </row>
    <row r="82" spans="1:11" x14ac:dyDescent="0.25">
      <c r="A82" s="14">
        <f t="shared" si="5"/>
        <v>40152</v>
      </c>
      <c r="B82" s="14">
        <f t="shared" si="4"/>
        <v>40152</v>
      </c>
      <c r="C82" s="14">
        <v>1</v>
      </c>
      <c r="D82" s="19" t="s">
        <v>20</v>
      </c>
      <c r="E82" s="19" t="s">
        <v>21</v>
      </c>
      <c r="F82" s="20" t="s">
        <v>184</v>
      </c>
      <c r="G82" s="20" t="s">
        <v>153</v>
      </c>
      <c r="H82" s="19" t="s">
        <v>154</v>
      </c>
      <c r="I82" s="19"/>
      <c r="J82" s="19"/>
      <c r="K82" s="20">
        <v>0</v>
      </c>
    </row>
    <row r="83" spans="1:11" ht="25.2" x14ac:dyDescent="0.25">
      <c r="A83" s="14">
        <f t="shared" si="5"/>
        <v>40153</v>
      </c>
      <c r="B83" s="14">
        <f t="shared" si="4"/>
        <v>40153</v>
      </c>
      <c r="C83" s="14">
        <v>1</v>
      </c>
      <c r="D83" s="19" t="s">
        <v>20</v>
      </c>
      <c r="E83" s="19" t="s">
        <v>21</v>
      </c>
      <c r="F83" s="20" t="s">
        <v>185</v>
      </c>
      <c r="G83" s="20" t="s">
        <v>186</v>
      </c>
      <c r="H83" s="19" t="s">
        <v>16</v>
      </c>
      <c r="I83" s="19" t="s">
        <v>187</v>
      </c>
      <c r="J83" s="19" t="s">
        <v>188</v>
      </c>
      <c r="K83" s="20" t="s">
        <v>119</v>
      </c>
    </row>
    <row r="84" spans="1:11" x14ac:dyDescent="0.25">
      <c r="A84" s="14">
        <f t="shared" si="5"/>
        <v>40154</v>
      </c>
      <c r="B84" s="14">
        <f t="shared" si="4"/>
        <v>40154</v>
      </c>
      <c r="C84" s="14">
        <v>1</v>
      </c>
      <c r="D84" s="19" t="s">
        <v>20</v>
      </c>
      <c r="E84" s="19" t="s">
        <v>21</v>
      </c>
      <c r="F84" s="20" t="s">
        <v>188</v>
      </c>
      <c r="G84" s="20" t="s">
        <v>189</v>
      </c>
      <c r="H84" s="19" t="s">
        <v>154</v>
      </c>
      <c r="I84" s="19"/>
      <c r="J84" s="19"/>
      <c r="K84" s="20" t="s">
        <v>119</v>
      </c>
    </row>
    <row r="85" spans="1:11" ht="16.8" x14ac:dyDescent="0.25">
      <c r="A85" s="14">
        <f t="shared" si="5"/>
        <v>40155</v>
      </c>
      <c r="B85" s="14">
        <f t="shared" si="4"/>
        <v>40155</v>
      </c>
      <c r="C85" s="14">
        <v>1</v>
      </c>
      <c r="D85" s="19" t="s">
        <v>20</v>
      </c>
      <c r="E85" s="19" t="s">
        <v>21</v>
      </c>
      <c r="F85" s="20" t="s">
        <v>190</v>
      </c>
      <c r="G85" s="20" t="s">
        <v>191</v>
      </c>
      <c r="H85" s="19" t="s">
        <v>16</v>
      </c>
      <c r="I85" s="19" t="s">
        <v>35</v>
      </c>
      <c r="J85" s="19" t="s">
        <v>192</v>
      </c>
      <c r="K85" s="20"/>
    </row>
    <row r="86" spans="1:11" x14ac:dyDescent="0.25">
      <c r="A86" s="14">
        <f t="shared" si="5"/>
        <v>40156</v>
      </c>
      <c r="B86" s="14">
        <f t="shared" si="4"/>
        <v>40156</v>
      </c>
      <c r="C86" s="14">
        <v>1</v>
      </c>
      <c r="D86" s="19" t="s">
        <v>20</v>
      </c>
      <c r="E86" s="19" t="s">
        <v>21</v>
      </c>
      <c r="F86" s="20" t="s">
        <v>192</v>
      </c>
      <c r="G86" s="20" t="s">
        <v>153</v>
      </c>
      <c r="H86" s="19" t="s">
        <v>154</v>
      </c>
      <c r="I86" s="19"/>
      <c r="J86" s="19"/>
      <c r="K86" s="20">
        <v>0</v>
      </c>
    </row>
    <row r="87" spans="1:11" ht="16.8" x14ac:dyDescent="0.25">
      <c r="A87" s="14">
        <f t="shared" si="5"/>
        <v>40157</v>
      </c>
      <c r="B87" s="14">
        <f t="shared" si="4"/>
        <v>40157</v>
      </c>
      <c r="C87" s="14">
        <v>1</v>
      </c>
      <c r="D87" s="19" t="s">
        <v>20</v>
      </c>
      <c r="E87" s="19" t="s">
        <v>21</v>
      </c>
      <c r="F87" s="20" t="s">
        <v>193</v>
      </c>
      <c r="G87" s="20" t="s">
        <v>194</v>
      </c>
      <c r="H87" s="19" t="s">
        <v>16</v>
      </c>
      <c r="I87" s="19" t="s">
        <v>35</v>
      </c>
      <c r="J87" s="19" t="s">
        <v>195</v>
      </c>
      <c r="K87" s="20"/>
    </row>
    <row r="88" spans="1:11" x14ac:dyDescent="0.25">
      <c r="A88" s="14">
        <f t="shared" si="5"/>
        <v>40158</v>
      </c>
      <c r="B88" s="14">
        <f t="shared" si="4"/>
        <v>40158</v>
      </c>
      <c r="C88" s="14">
        <v>1</v>
      </c>
      <c r="D88" s="19" t="s">
        <v>20</v>
      </c>
      <c r="E88" s="19" t="s">
        <v>21</v>
      </c>
      <c r="F88" s="20" t="s">
        <v>195</v>
      </c>
      <c r="G88" s="20" t="s">
        <v>153</v>
      </c>
      <c r="H88" s="19" t="s">
        <v>154</v>
      </c>
      <c r="I88" s="19"/>
      <c r="J88" s="19"/>
      <c r="K88" s="20">
        <v>0</v>
      </c>
    </row>
    <row r="89" spans="1:11" x14ac:dyDescent="0.25">
      <c r="A89" s="14">
        <f t="shared" si="5"/>
        <v>40159</v>
      </c>
      <c r="B89" s="14">
        <f t="shared" si="4"/>
        <v>40159</v>
      </c>
      <c r="C89" s="14">
        <v>1</v>
      </c>
      <c r="D89" s="19" t="s">
        <v>20</v>
      </c>
      <c r="E89" s="19" t="s">
        <v>21</v>
      </c>
      <c r="F89" s="20" t="s">
        <v>196</v>
      </c>
      <c r="G89" s="20" t="s">
        <v>197</v>
      </c>
      <c r="H89" s="19"/>
      <c r="I89" s="19"/>
      <c r="J89" s="19"/>
      <c r="K89" s="20"/>
    </row>
    <row r="90" spans="1:11" x14ac:dyDescent="0.25">
      <c r="A90" s="17"/>
      <c r="B90" s="17"/>
      <c r="C90" s="17"/>
      <c r="D90" s="17"/>
      <c r="E90" s="17"/>
      <c r="F90" s="18"/>
      <c r="G90" s="18"/>
      <c r="H90" s="17"/>
      <c r="I90" s="17"/>
      <c r="J90" s="17"/>
      <c r="K90" s="17"/>
    </row>
    <row r="91" spans="1:11" ht="61.5" customHeight="1" x14ac:dyDescent="0.25">
      <c r="A91" s="7" t="s">
        <v>1</v>
      </c>
      <c r="B91" s="7" t="s">
        <v>2</v>
      </c>
      <c r="C91" s="7" t="s">
        <v>3</v>
      </c>
      <c r="D91" s="7" t="s">
        <v>4</v>
      </c>
      <c r="E91" s="7" t="s">
        <v>5</v>
      </c>
      <c r="F91" s="7" t="s">
        <v>6</v>
      </c>
      <c r="G91" s="7" t="s">
        <v>7</v>
      </c>
      <c r="H91" s="7" t="s">
        <v>8</v>
      </c>
      <c r="I91" s="7" t="s">
        <v>9</v>
      </c>
      <c r="J91" s="7" t="s">
        <v>10</v>
      </c>
      <c r="K91" s="7" t="s">
        <v>11</v>
      </c>
    </row>
    <row r="92" spans="1:11" ht="19.2" x14ac:dyDescent="0.25">
      <c r="A92" s="14">
        <f>B89+1</f>
        <v>40160</v>
      </c>
      <c r="B92" s="14">
        <f t="shared" ref="B92:B123" si="6">A92+C92-1</f>
        <v>40160</v>
      </c>
      <c r="C92" s="14">
        <v>1</v>
      </c>
      <c r="D92" s="14" t="s">
        <v>20</v>
      </c>
      <c r="E92" s="14" t="s">
        <v>21</v>
      </c>
      <c r="F92" s="15" t="s">
        <v>47</v>
      </c>
      <c r="G92" s="15" t="s">
        <v>198</v>
      </c>
      <c r="H92" s="14" t="s">
        <v>16</v>
      </c>
      <c r="I92" s="14"/>
      <c r="J92" s="14"/>
      <c r="K92" s="16">
        <v>121</v>
      </c>
    </row>
    <row r="93" spans="1:11" x14ac:dyDescent="0.25">
      <c r="A93" s="14">
        <f t="shared" ref="A93:A123" si="7">B92+1</f>
        <v>40161</v>
      </c>
      <c r="B93" s="14">
        <f t="shared" si="6"/>
        <v>40161</v>
      </c>
      <c r="C93" s="14">
        <v>1</v>
      </c>
      <c r="D93" s="14" t="s">
        <v>20</v>
      </c>
      <c r="E93" s="14" t="s">
        <v>21</v>
      </c>
      <c r="F93" s="15" t="s">
        <v>49</v>
      </c>
      <c r="G93" s="15" t="s">
        <v>199</v>
      </c>
      <c r="H93" s="14" t="s">
        <v>16</v>
      </c>
      <c r="I93" s="14" t="s">
        <v>51</v>
      </c>
      <c r="J93" s="14"/>
      <c r="K93" s="16">
        <v>30</v>
      </c>
    </row>
    <row r="94" spans="1:11" ht="28.8" x14ac:dyDescent="0.25">
      <c r="A94" s="14">
        <f t="shared" si="7"/>
        <v>40162</v>
      </c>
      <c r="B94" s="14">
        <f t="shared" si="6"/>
        <v>40162</v>
      </c>
      <c r="C94" s="14">
        <v>1</v>
      </c>
      <c r="D94" s="14" t="s">
        <v>12</v>
      </c>
      <c r="E94" s="8" t="s">
        <v>13</v>
      </c>
      <c r="F94" s="15" t="s">
        <v>200</v>
      </c>
      <c r="G94" s="15" t="s">
        <v>201</v>
      </c>
      <c r="H94" s="14" t="s">
        <v>16</v>
      </c>
      <c r="I94" s="14" t="s">
        <v>35</v>
      </c>
      <c r="J94" s="14" t="s">
        <v>202</v>
      </c>
      <c r="K94" s="16"/>
    </row>
    <row r="95" spans="1:11" ht="28.8" x14ac:dyDescent="0.25">
      <c r="A95" s="14">
        <f t="shared" si="7"/>
        <v>40163</v>
      </c>
      <c r="B95" s="14">
        <f t="shared" si="6"/>
        <v>40163</v>
      </c>
      <c r="C95" s="14">
        <v>1</v>
      </c>
      <c r="D95" s="14" t="s">
        <v>12</v>
      </c>
      <c r="E95" s="8" t="s">
        <v>13</v>
      </c>
      <c r="F95" s="15" t="s">
        <v>203</v>
      </c>
      <c r="G95" s="15" t="s">
        <v>204</v>
      </c>
      <c r="H95" s="14" t="s">
        <v>16</v>
      </c>
      <c r="I95" s="14" t="s">
        <v>84</v>
      </c>
      <c r="J95" s="14" t="s">
        <v>202</v>
      </c>
      <c r="K95" s="16"/>
    </row>
    <row r="96" spans="1:11" ht="28.8" x14ac:dyDescent="0.25">
      <c r="A96" s="14">
        <f t="shared" si="7"/>
        <v>40164</v>
      </c>
      <c r="B96" s="14">
        <f t="shared" si="6"/>
        <v>40164</v>
      </c>
      <c r="C96" s="14">
        <v>1</v>
      </c>
      <c r="D96" s="14" t="s">
        <v>12</v>
      </c>
      <c r="E96" s="8" t="s">
        <v>13</v>
      </c>
      <c r="F96" s="15" t="s">
        <v>205</v>
      </c>
      <c r="G96" s="15" t="s">
        <v>206</v>
      </c>
      <c r="H96" s="14" t="s">
        <v>160</v>
      </c>
      <c r="I96" s="14" t="s">
        <v>84</v>
      </c>
      <c r="J96" s="14" t="s">
        <v>207</v>
      </c>
      <c r="K96" s="16"/>
    </row>
    <row r="97" spans="1:11" ht="28.8" x14ac:dyDescent="0.25">
      <c r="A97" s="14">
        <f t="shared" si="7"/>
        <v>40165</v>
      </c>
      <c r="B97" s="14">
        <f t="shared" si="6"/>
        <v>40165</v>
      </c>
      <c r="C97" s="14">
        <v>1</v>
      </c>
      <c r="D97" s="14" t="s">
        <v>12</v>
      </c>
      <c r="E97" s="8" t="s">
        <v>13</v>
      </c>
      <c r="F97" s="15" t="s">
        <v>208</v>
      </c>
      <c r="G97" s="15" t="s">
        <v>209</v>
      </c>
      <c r="H97" s="14" t="s">
        <v>16</v>
      </c>
      <c r="I97" s="14" t="s">
        <v>84</v>
      </c>
      <c r="J97" s="14" t="s">
        <v>210</v>
      </c>
      <c r="K97" s="16" t="s">
        <v>119</v>
      </c>
    </row>
    <row r="98" spans="1:11" ht="28.8" x14ac:dyDescent="0.25">
      <c r="A98" s="14">
        <f t="shared" si="7"/>
        <v>40166</v>
      </c>
      <c r="B98" s="14">
        <f t="shared" si="6"/>
        <v>40166</v>
      </c>
      <c r="C98" s="14">
        <v>1</v>
      </c>
      <c r="D98" s="14" t="s">
        <v>12</v>
      </c>
      <c r="E98" s="8" t="s">
        <v>13</v>
      </c>
      <c r="F98" s="15" t="s">
        <v>211</v>
      </c>
      <c r="G98" s="15" t="s">
        <v>212</v>
      </c>
      <c r="H98" s="14" t="s">
        <v>16</v>
      </c>
      <c r="I98" s="14" t="s">
        <v>84</v>
      </c>
      <c r="J98" s="14" t="s">
        <v>210</v>
      </c>
      <c r="K98" s="16" t="s">
        <v>119</v>
      </c>
    </row>
    <row r="99" spans="1:11" ht="19.2" x14ac:dyDescent="0.25">
      <c r="A99" s="14">
        <f t="shared" si="7"/>
        <v>40167</v>
      </c>
      <c r="B99" s="14">
        <f t="shared" si="6"/>
        <v>40167</v>
      </c>
      <c r="C99" s="14">
        <v>1</v>
      </c>
      <c r="D99" s="14" t="s">
        <v>12</v>
      </c>
      <c r="E99" s="8" t="s">
        <v>21</v>
      </c>
      <c r="F99" s="15" t="s">
        <v>213</v>
      </c>
      <c r="G99" s="15" t="s">
        <v>214</v>
      </c>
      <c r="H99" s="14" t="s">
        <v>16</v>
      </c>
      <c r="I99" s="14" t="s">
        <v>98</v>
      </c>
      <c r="J99" s="14" t="s">
        <v>202</v>
      </c>
      <c r="K99" s="16"/>
    </row>
    <row r="100" spans="1:11" ht="19.2" x14ac:dyDescent="0.25">
      <c r="A100" s="14">
        <f t="shared" si="7"/>
        <v>40168</v>
      </c>
      <c r="B100" s="14">
        <f t="shared" si="6"/>
        <v>40168</v>
      </c>
      <c r="C100" s="14">
        <v>1</v>
      </c>
      <c r="D100" s="14" t="s">
        <v>20</v>
      </c>
      <c r="E100" s="14" t="s">
        <v>21</v>
      </c>
      <c r="F100" s="15" t="s">
        <v>215</v>
      </c>
      <c r="G100" s="15" t="s">
        <v>216</v>
      </c>
      <c r="H100" s="14" t="s">
        <v>160</v>
      </c>
      <c r="I100" s="14" t="s">
        <v>161</v>
      </c>
      <c r="J100" s="15" t="s">
        <v>217</v>
      </c>
      <c r="K100" s="16"/>
    </row>
    <row r="101" spans="1:11" ht="19.2" x14ac:dyDescent="0.25">
      <c r="A101" s="14">
        <f t="shared" si="7"/>
        <v>40169</v>
      </c>
      <c r="B101" s="14">
        <f t="shared" si="6"/>
        <v>40169</v>
      </c>
      <c r="C101" s="14">
        <v>1</v>
      </c>
      <c r="D101" s="14" t="s">
        <v>20</v>
      </c>
      <c r="E101" s="14" t="s">
        <v>21</v>
      </c>
      <c r="F101" s="15" t="s">
        <v>218</v>
      </c>
      <c r="G101" s="15" t="s">
        <v>219</v>
      </c>
      <c r="H101" s="14" t="s">
        <v>160</v>
      </c>
      <c r="I101" s="14" t="s">
        <v>161</v>
      </c>
      <c r="J101" s="15" t="s">
        <v>217</v>
      </c>
      <c r="K101" s="16" t="s">
        <v>119</v>
      </c>
    </row>
    <row r="102" spans="1:11" ht="19.2" x14ac:dyDescent="0.25">
      <c r="A102" s="14">
        <f t="shared" si="7"/>
        <v>40170</v>
      </c>
      <c r="B102" s="14">
        <f t="shared" si="6"/>
        <v>40170</v>
      </c>
      <c r="C102" s="14">
        <v>1</v>
      </c>
      <c r="D102" s="14" t="s">
        <v>20</v>
      </c>
      <c r="E102" s="14" t="s">
        <v>21</v>
      </c>
      <c r="F102" s="15" t="s">
        <v>220</v>
      </c>
      <c r="G102" s="15" t="s">
        <v>221</v>
      </c>
      <c r="H102" s="14" t="s">
        <v>160</v>
      </c>
      <c r="I102" s="14" t="s">
        <v>161</v>
      </c>
      <c r="J102" s="15" t="s">
        <v>217</v>
      </c>
      <c r="K102" s="16" t="s">
        <v>119</v>
      </c>
    </row>
    <row r="103" spans="1:11" ht="19.2" x14ac:dyDescent="0.25">
      <c r="A103" s="14">
        <f t="shared" si="7"/>
        <v>40171</v>
      </c>
      <c r="B103" s="14">
        <f t="shared" si="6"/>
        <v>40171</v>
      </c>
      <c r="C103" s="14">
        <v>1</v>
      </c>
      <c r="D103" s="14" t="s">
        <v>20</v>
      </c>
      <c r="E103" s="14" t="s">
        <v>21</v>
      </c>
      <c r="F103" s="15" t="s">
        <v>222</v>
      </c>
      <c r="G103" s="15" t="s">
        <v>223</v>
      </c>
      <c r="H103" s="14" t="s">
        <v>160</v>
      </c>
      <c r="I103" s="14" t="s">
        <v>161</v>
      </c>
      <c r="J103" s="15" t="s">
        <v>217</v>
      </c>
      <c r="K103" s="16"/>
    </row>
    <row r="104" spans="1:11" ht="19.2" x14ac:dyDescent="0.25">
      <c r="A104" s="14">
        <f t="shared" si="7"/>
        <v>40172</v>
      </c>
      <c r="B104" s="14">
        <f t="shared" si="6"/>
        <v>40172</v>
      </c>
      <c r="C104" s="14">
        <v>1</v>
      </c>
      <c r="D104" s="14" t="s">
        <v>20</v>
      </c>
      <c r="E104" s="14" t="s">
        <v>21</v>
      </c>
      <c r="F104" s="15" t="s">
        <v>224</v>
      </c>
      <c r="G104" s="15" t="s">
        <v>225</v>
      </c>
      <c r="H104" s="14" t="s">
        <v>16</v>
      </c>
      <c r="I104" s="14" t="s">
        <v>226</v>
      </c>
      <c r="J104" s="14" t="s">
        <v>227</v>
      </c>
      <c r="K104" s="16" t="s">
        <v>119</v>
      </c>
    </row>
    <row r="105" spans="1:11" ht="19.2" x14ac:dyDescent="0.25">
      <c r="A105" s="14">
        <f t="shared" si="7"/>
        <v>40173</v>
      </c>
      <c r="B105" s="14">
        <f t="shared" si="6"/>
        <v>40173</v>
      </c>
      <c r="C105" s="14">
        <v>1</v>
      </c>
      <c r="D105" s="14" t="s">
        <v>20</v>
      </c>
      <c r="E105" s="14" t="s">
        <v>21</v>
      </c>
      <c r="F105" s="15" t="s">
        <v>228</v>
      </c>
      <c r="G105" s="15" t="s">
        <v>229</v>
      </c>
      <c r="H105" s="14" t="s">
        <v>160</v>
      </c>
      <c r="I105" s="14" t="s">
        <v>174</v>
      </c>
      <c r="J105" s="15" t="s">
        <v>230</v>
      </c>
      <c r="K105" s="16"/>
    </row>
    <row r="106" spans="1:11" ht="19.2" x14ac:dyDescent="0.25">
      <c r="A106" s="14">
        <f t="shared" si="7"/>
        <v>40174</v>
      </c>
      <c r="B106" s="14">
        <f t="shared" si="6"/>
        <v>40174</v>
      </c>
      <c r="C106" s="14">
        <v>1</v>
      </c>
      <c r="D106" s="14" t="s">
        <v>20</v>
      </c>
      <c r="E106" s="14" t="s">
        <v>21</v>
      </c>
      <c r="F106" s="15" t="s">
        <v>231</v>
      </c>
      <c r="G106" s="15" t="s">
        <v>232</v>
      </c>
      <c r="H106" s="14" t="s">
        <v>160</v>
      </c>
      <c r="I106" s="14" t="s">
        <v>174</v>
      </c>
      <c r="J106" s="15" t="s">
        <v>230</v>
      </c>
      <c r="K106" s="16" t="s">
        <v>119</v>
      </c>
    </row>
    <row r="107" spans="1:11" ht="19.2" x14ac:dyDescent="0.25">
      <c r="A107" s="14">
        <f t="shared" si="7"/>
        <v>40175</v>
      </c>
      <c r="B107" s="14">
        <f t="shared" si="6"/>
        <v>40175</v>
      </c>
      <c r="C107" s="14">
        <v>1</v>
      </c>
      <c r="D107" s="14" t="s">
        <v>20</v>
      </c>
      <c r="E107" s="14" t="s">
        <v>21</v>
      </c>
      <c r="F107" s="15" t="s">
        <v>233</v>
      </c>
      <c r="G107" s="15" t="s">
        <v>234</v>
      </c>
      <c r="H107" s="14" t="s">
        <v>160</v>
      </c>
      <c r="I107" s="14" t="s">
        <v>174</v>
      </c>
      <c r="J107" s="15" t="s">
        <v>230</v>
      </c>
      <c r="K107" s="16" t="s">
        <v>119</v>
      </c>
    </row>
    <row r="108" spans="1:11" ht="19.2" x14ac:dyDescent="0.25">
      <c r="A108" s="14">
        <f t="shared" si="7"/>
        <v>40176</v>
      </c>
      <c r="B108" s="14">
        <f t="shared" si="6"/>
        <v>40176</v>
      </c>
      <c r="C108" s="14">
        <v>1</v>
      </c>
      <c r="D108" s="14" t="s">
        <v>20</v>
      </c>
      <c r="E108" s="14" t="s">
        <v>21</v>
      </c>
      <c r="F108" s="15" t="s">
        <v>235</v>
      </c>
      <c r="G108" s="15" t="s">
        <v>236</v>
      </c>
      <c r="H108" s="14" t="s">
        <v>160</v>
      </c>
      <c r="I108" s="14" t="s">
        <v>174</v>
      </c>
      <c r="J108" s="15" t="s">
        <v>230</v>
      </c>
      <c r="K108" s="16"/>
    </row>
    <row r="109" spans="1:11" ht="28.8" x14ac:dyDescent="0.25">
      <c r="A109" s="14">
        <f t="shared" si="7"/>
        <v>40177</v>
      </c>
      <c r="B109" s="14">
        <f t="shared" si="6"/>
        <v>40177</v>
      </c>
      <c r="C109" s="14">
        <v>1</v>
      </c>
      <c r="D109" s="14" t="s">
        <v>20</v>
      </c>
      <c r="E109" s="14" t="s">
        <v>21</v>
      </c>
      <c r="F109" s="15" t="s">
        <v>237</v>
      </c>
      <c r="G109" s="15" t="s">
        <v>238</v>
      </c>
      <c r="H109" s="14" t="s">
        <v>128</v>
      </c>
      <c r="I109" s="14"/>
      <c r="J109" s="14"/>
      <c r="K109" s="16" t="s">
        <v>119</v>
      </c>
    </row>
    <row r="110" spans="1:11" ht="19.2" x14ac:dyDescent="0.25">
      <c r="A110" s="14">
        <f t="shared" si="7"/>
        <v>40178</v>
      </c>
      <c r="B110" s="14">
        <f t="shared" si="6"/>
        <v>40178</v>
      </c>
      <c r="C110" s="14">
        <v>1</v>
      </c>
      <c r="D110" s="14" t="s">
        <v>20</v>
      </c>
      <c r="E110" s="14" t="s">
        <v>21</v>
      </c>
      <c r="F110" s="15" t="s">
        <v>239</v>
      </c>
      <c r="G110" s="15" t="s">
        <v>240</v>
      </c>
      <c r="H110" s="14" t="s">
        <v>128</v>
      </c>
      <c r="I110" s="14"/>
      <c r="J110" s="14"/>
      <c r="K110" s="16" t="s">
        <v>119</v>
      </c>
    </row>
    <row r="111" spans="1:11" ht="48" x14ac:dyDescent="0.25">
      <c r="A111" s="14">
        <f t="shared" si="7"/>
        <v>40179</v>
      </c>
      <c r="B111" s="14">
        <f t="shared" si="6"/>
        <v>40179</v>
      </c>
      <c r="C111" s="14">
        <v>1</v>
      </c>
      <c r="D111" s="14" t="s">
        <v>20</v>
      </c>
      <c r="E111" s="14" t="s">
        <v>21</v>
      </c>
      <c r="F111" s="15" t="s">
        <v>241</v>
      </c>
      <c r="G111" s="15" t="s">
        <v>242</v>
      </c>
      <c r="H111" s="14" t="s">
        <v>16</v>
      </c>
      <c r="I111" s="14" t="s">
        <v>243</v>
      </c>
      <c r="J111" s="14" t="s">
        <v>244</v>
      </c>
      <c r="K111" s="16" t="s">
        <v>119</v>
      </c>
    </row>
    <row r="112" spans="1:11" x14ac:dyDescent="0.25">
      <c r="A112" s="14">
        <f t="shared" si="7"/>
        <v>40180</v>
      </c>
      <c r="B112" s="14">
        <f t="shared" si="6"/>
        <v>40180</v>
      </c>
      <c r="C112" s="14">
        <v>1</v>
      </c>
      <c r="D112" s="14" t="s">
        <v>20</v>
      </c>
      <c r="E112" s="14" t="s">
        <v>21</v>
      </c>
      <c r="F112" s="15" t="s">
        <v>245</v>
      </c>
      <c r="G112" s="15" t="s">
        <v>246</v>
      </c>
      <c r="H112" s="14" t="s">
        <v>16</v>
      </c>
      <c r="I112" s="14" t="s">
        <v>96</v>
      </c>
      <c r="J112" s="14" t="s">
        <v>247</v>
      </c>
      <c r="K112" s="16" t="s">
        <v>119</v>
      </c>
    </row>
    <row r="113" spans="1:11" ht="19.2" x14ac:dyDescent="0.25">
      <c r="A113" s="14">
        <f t="shared" si="7"/>
        <v>40181</v>
      </c>
      <c r="B113" s="14">
        <f t="shared" si="6"/>
        <v>40181</v>
      </c>
      <c r="C113" s="14">
        <v>1</v>
      </c>
      <c r="D113" s="14" t="s">
        <v>20</v>
      </c>
      <c r="E113" s="14" t="s">
        <v>21</v>
      </c>
      <c r="F113" s="15" t="s">
        <v>248</v>
      </c>
      <c r="G113" s="15" t="s">
        <v>249</v>
      </c>
      <c r="H113" s="14" t="s">
        <v>128</v>
      </c>
      <c r="I113" s="14"/>
      <c r="J113" s="14"/>
      <c r="K113" s="16" t="s">
        <v>119</v>
      </c>
    </row>
    <row r="114" spans="1:11" x14ac:dyDescent="0.25">
      <c r="A114" s="14">
        <f t="shared" si="7"/>
        <v>40182</v>
      </c>
      <c r="B114" s="14">
        <f t="shared" si="6"/>
        <v>40182</v>
      </c>
      <c r="C114" s="14">
        <v>1</v>
      </c>
      <c r="D114" s="14" t="s">
        <v>20</v>
      </c>
      <c r="E114" s="14" t="s">
        <v>21</v>
      </c>
      <c r="F114" s="15" t="s">
        <v>250</v>
      </c>
      <c r="G114" s="15" t="s">
        <v>251</v>
      </c>
      <c r="H114" s="14" t="s">
        <v>154</v>
      </c>
      <c r="I114" s="14"/>
      <c r="J114" s="14"/>
      <c r="K114" s="16">
        <v>1</v>
      </c>
    </row>
    <row r="115" spans="1:11" x14ac:dyDescent="0.25">
      <c r="A115" s="14">
        <f t="shared" si="7"/>
        <v>40183</v>
      </c>
      <c r="B115" s="14">
        <f t="shared" si="6"/>
        <v>40183</v>
      </c>
      <c r="C115" s="14">
        <v>1</v>
      </c>
      <c r="D115" s="14" t="s">
        <v>20</v>
      </c>
      <c r="E115" s="14" t="s">
        <v>21</v>
      </c>
      <c r="F115" s="15" t="s">
        <v>252</v>
      </c>
      <c r="G115" s="15" t="s">
        <v>253</v>
      </c>
      <c r="H115" s="14" t="s">
        <v>154</v>
      </c>
      <c r="I115" s="14"/>
      <c r="J115" s="14"/>
      <c r="K115" s="16">
        <v>0</v>
      </c>
    </row>
    <row r="116" spans="1:11" x14ac:dyDescent="0.25">
      <c r="A116" s="14">
        <f t="shared" si="7"/>
        <v>40184</v>
      </c>
      <c r="B116" s="14">
        <f t="shared" si="6"/>
        <v>40184</v>
      </c>
      <c r="C116" s="14">
        <v>1</v>
      </c>
      <c r="D116" s="14" t="s">
        <v>20</v>
      </c>
      <c r="E116" s="14" t="s">
        <v>21</v>
      </c>
      <c r="F116" s="15" t="s">
        <v>207</v>
      </c>
      <c r="G116" s="15" t="s">
        <v>254</v>
      </c>
      <c r="H116" s="14" t="s">
        <v>154</v>
      </c>
      <c r="I116" s="14"/>
      <c r="J116" s="14"/>
      <c r="K116" s="16">
        <v>0</v>
      </c>
    </row>
    <row r="117" spans="1:11" x14ac:dyDescent="0.25">
      <c r="A117" s="14">
        <f t="shared" si="7"/>
        <v>40185</v>
      </c>
      <c r="B117" s="14">
        <f t="shared" si="6"/>
        <v>40185</v>
      </c>
      <c r="C117" s="14">
        <v>1</v>
      </c>
      <c r="D117" s="14" t="s">
        <v>20</v>
      </c>
      <c r="E117" s="14" t="s">
        <v>21</v>
      </c>
      <c r="F117" s="15" t="s">
        <v>210</v>
      </c>
      <c r="G117" s="15" t="s">
        <v>255</v>
      </c>
      <c r="H117" s="14" t="s">
        <v>154</v>
      </c>
      <c r="I117" s="14"/>
      <c r="J117" s="14"/>
      <c r="K117" s="16">
        <v>0</v>
      </c>
    </row>
    <row r="118" spans="1:11" x14ac:dyDescent="0.25">
      <c r="A118" s="14">
        <f t="shared" si="7"/>
        <v>40186</v>
      </c>
      <c r="B118" s="14">
        <f t="shared" si="6"/>
        <v>40186</v>
      </c>
      <c r="C118" s="14">
        <v>1</v>
      </c>
      <c r="D118" s="14" t="s">
        <v>20</v>
      </c>
      <c r="E118" s="14" t="s">
        <v>21</v>
      </c>
      <c r="F118" s="15" t="s">
        <v>202</v>
      </c>
      <c r="G118" s="15" t="s">
        <v>253</v>
      </c>
      <c r="H118" s="14" t="s">
        <v>154</v>
      </c>
      <c r="I118" s="14"/>
      <c r="J118" s="14"/>
      <c r="K118" s="16">
        <v>1</v>
      </c>
    </row>
    <row r="119" spans="1:11" x14ac:dyDescent="0.25">
      <c r="A119" s="14">
        <f t="shared" si="7"/>
        <v>40187</v>
      </c>
      <c r="B119" s="14">
        <f t="shared" si="6"/>
        <v>40187</v>
      </c>
      <c r="C119" s="14">
        <v>1</v>
      </c>
      <c r="D119" s="14" t="s">
        <v>20</v>
      </c>
      <c r="E119" s="14" t="s">
        <v>21</v>
      </c>
      <c r="F119" s="15" t="s">
        <v>217</v>
      </c>
      <c r="G119" s="15" t="s">
        <v>256</v>
      </c>
      <c r="H119" s="14" t="s">
        <v>154</v>
      </c>
      <c r="I119" s="14"/>
      <c r="J119" s="14"/>
      <c r="K119" s="16">
        <v>1</v>
      </c>
    </row>
    <row r="120" spans="1:11" x14ac:dyDescent="0.25">
      <c r="A120" s="14">
        <f t="shared" si="7"/>
        <v>40188</v>
      </c>
      <c r="B120" s="14">
        <f t="shared" si="6"/>
        <v>40188</v>
      </c>
      <c r="C120" s="14">
        <v>1</v>
      </c>
      <c r="D120" s="14" t="s">
        <v>20</v>
      </c>
      <c r="E120" s="14" t="s">
        <v>21</v>
      </c>
      <c r="F120" s="15" t="s">
        <v>227</v>
      </c>
      <c r="G120" s="15" t="s">
        <v>257</v>
      </c>
      <c r="H120" s="14" t="s">
        <v>154</v>
      </c>
      <c r="I120" s="14"/>
      <c r="J120" s="14"/>
      <c r="K120" s="16" t="s">
        <v>119</v>
      </c>
    </row>
    <row r="121" spans="1:11" x14ac:dyDescent="0.25">
      <c r="A121" s="14">
        <f t="shared" si="7"/>
        <v>40189</v>
      </c>
      <c r="B121" s="14">
        <f t="shared" si="6"/>
        <v>40189</v>
      </c>
      <c r="C121" s="14">
        <v>1</v>
      </c>
      <c r="D121" s="14" t="s">
        <v>20</v>
      </c>
      <c r="E121" s="14" t="s">
        <v>21</v>
      </c>
      <c r="F121" s="15" t="s">
        <v>230</v>
      </c>
      <c r="G121" s="15" t="s">
        <v>258</v>
      </c>
      <c r="H121" s="14" t="s">
        <v>154</v>
      </c>
      <c r="I121" s="14"/>
      <c r="J121" s="14"/>
      <c r="K121" s="16">
        <v>-3</v>
      </c>
    </row>
    <row r="122" spans="1:11" x14ac:dyDescent="0.25">
      <c r="A122" s="14">
        <f t="shared" si="7"/>
        <v>40190</v>
      </c>
      <c r="B122" s="14">
        <f t="shared" si="6"/>
        <v>40190</v>
      </c>
      <c r="C122" s="14">
        <v>1</v>
      </c>
      <c r="D122" s="14" t="s">
        <v>20</v>
      </c>
      <c r="E122" s="14" t="s">
        <v>21</v>
      </c>
      <c r="F122" s="15" t="s">
        <v>244</v>
      </c>
      <c r="G122" s="15" t="s">
        <v>259</v>
      </c>
      <c r="H122" s="14" t="s">
        <v>154</v>
      </c>
      <c r="I122" s="14"/>
      <c r="J122" s="14"/>
      <c r="K122" s="16" t="s">
        <v>119</v>
      </c>
    </row>
    <row r="123" spans="1:11" x14ac:dyDescent="0.25">
      <c r="A123" s="14">
        <f t="shared" si="7"/>
        <v>40191</v>
      </c>
      <c r="B123" s="14">
        <f t="shared" si="6"/>
        <v>40191</v>
      </c>
      <c r="C123" s="14">
        <v>1</v>
      </c>
      <c r="D123" s="14" t="s">
        <v>20</v>
      </c>
      <c r="E123" s="14" t="s">
        <v>21</v>
      </c>
      <c r="F123" s="15" t="s">
        <v>247</v>
      </c>
      <c r="G123" s="15" t="s">
        <v>260</v>
      </c>
      <c r="H123" s="14" t="s">
        <v>154</v>
      </c>
      <c r="I123" s="14"/>
      <c r="J123" s="14"/>
      <c r="K123" s="16" t="s">
        <v>119</v>
      </c>
    </row>
    <row r="124" spans="1:11" x14ac:dyDescent="0.25">
      <c r="A124" s="17"/>
      <c r="B124" s="17"/>
      <c r="C124" s="17"/>
      <c r="D124" s="17"/>
      <c r="E124" s="17"/>
      <c r="F124" s="18"/>
      <c r="G124" s="18"/>
      <c r="H124" s="17"/>
      <c r="I124" s="17"/>
      <c r="J124" s="17"/>
      <c r="K124" s="17"/>
    </row>
    <row r="125" spans="1:11" ht="61.5" customHeight="1" x14ac:dyDescent="0.25">
      <c r="A125" s="7" t="s">
        <v>1</v>
      </c>
      <c r="B125" s="7" t="s">
        <v>2</v>
      </c>
      <c r="C125" s="7" t="s">
        <v>3</v>
      </c>
      <c r="D125" s="7" t="s">
        <v>4</v>
      </c>
      <c r="E125" s="7" t="s">
        <v>5</v>
      </c>
      <c r="F125" s="7" t="s">
        <v>6</v>
      </c>
      <c r="G125" s="7" t="s">
        <v>7</v>
      </c>
      <c r="H125" s="7" t="s">
        <v>8</v>
      </c>
      <c r="I125" s="7" t="s">
        <v>9</v>
      </c>
      <c r="J125" s="7" t="s">
        <v>10</v>
      </c>
      <c r="K125" s="7" t="s">
        <v>11</v>
      </c>
    </row>
    <row r="126" spans="1:11" ht="19.2" x14ac:dyDescent="0.25">
      <c r="A126" s="14">
        <f>B123+1</f>
        <v>40192</v>
      </c>
      <c r="B126" s="14">
        <f t="shared" ref="B126:B147" si="8">A126+C126-1</f>
        <v>40192</v>
      </c>
      <c r="C126" s="14">
        <v>1</v>
      </c>
      <c r="D126" s="14" t="s">
        <v>20</v>
      </c>
      <c r="E126" s="14" t="s">
        <v>21</v>
      </c>
      <c r="F126" s="15" t="s">
        <v>47</v>
      </c>
      <c r="G126" s="15" t="s">
        <v>261</v>
      </c>
      <c r="H126" s="14" t="s">
        <v>16</v>
      </c>
      <c r="I126" s="14"/>
      <c r="J126" s="14"/>
      <c r="K126" s="16">
        <v>122</v>
      </c>
    </row>
    <row r="127" spans="1:11" x14ac:dyDescent="0.25">
      <c r="A127" s="14">
        <f t="shared" ref="A127:A147" si="9">B126+1</f>
        <v>40193</v>
      </c>
      <c r="B127" s="14">
        <f t="shared" si="8"/>
        <v>40193</v>
      </c>
      <c r="C127" s="14">
        <v>1</v>
      </c>
      <c r="D127" s="14" t="s">
        <v>20</v>
      </c>
      <c r="E127" s="14" t="s">
        <v>21</v>
      </c>
      <c r="F127" s="15" t="s">
        <v>49</v>
      </c>
      <c r="G127" s="15" t="s">
        <v>262</v>
      </c>
      <c r="H127" s="14" t="s">
        <v>16</v>
      </c>
      <c r="I127" s="14" t="s">
        <v>51</v>
      </c>
      <c r="J127" s="14"/>
      <c r="K127" s="16">
        <v>44</v>
      </c>
    </row>
    <row r="128" spans="1:11" ht="38.4" x14ac:dyDescent="0.25">
      <c r="A128" s="14">
        <f t="shared" si="9"/>
        <v>40194</v>
      </c>
      <c r="B128" s="14">
        <f t="shared" si="8"/>
        <v>40194</v>
      </c>
      <c r="C128" s="14">
        <v>1</v>
      </c>
      <c r="D128" s="14" t="s">
        <v>20</v>
      </c>
      <c r="E128" s="14" t="s">
        <v>21</v>
      </c>
      <c r="F128" s="15" t="s">
        <v>263</v>
      </c>
      <c r="G128" s="15" t="s">
        <v>264</v>
      </c>
      <c r="H128" s="14" t="s">
        <v>265</v>
      </c>
      <c r="I128" s="14"/>
      <c r="J128" s="14"/>
      <c r="K128" s="16" t="s">
        <v>266</v>
      </c>
    </row>
    <row r="129" spans="1:11" ht="38.4" x14ac:dyDescent="0.25">
      <c r="A129" s="14">
        <f t="shared" si="9"/>
        <v>40195</v>
      </c>
      <c r="B129" s="14">
        <f t="shared" si="8"/>
        <v>40195</v>
      </c>
      <c r="C129" s="14">
        <v>1</v>
      </c>
      <c r="D129" s="14" t="s">
        <v>20</v>
      </c>
      <c r="E129" s="14" t="s">
        <v>21</v>
      </c>
      <c r="F129" s="15" t="s">
        <v>267</v>
      </c>
      <c r="G129" s="15" t="s">
        <v>268</v>
      </c>
      <c r="H129" s="14" t="s">
        <v>265</v>
      </c>
      <c r="I129" s="14"/>
      <c r="J129" s="14"/>
      <c r="K129" s="16" t="s">
        <v>269</v>
      </c>
    </row>
    <row r="130" spans="1:11" ht="19.2" x14ac:dyDescent="0.25">
      <c r="A130" s="14">
        <f t="shared" si="9"/>
        <v>40196</v>
      </c>
      <c r="B130" s="14">
        <f t="shared" si="8"/>
        <v>40196</v>
      </c>
      <c r="C130" s="14">
        <v>1</v>
      </c>
      <c r="D130" s="14" t="s">
        <v>20</v>
      </c>
      <c r="E130" s="14" t="s">
        <v>21</v>
      </c>
      <c r="F130" s="15" t="s">
        <v>270</v>
      </c>
      <c r="G130" s="15" t="s">
        <v>271</v>
      </c>
      <c r="H130" s="14" t="s">
        <v>265</v>
      </c>
      <c r="I130" s="14"/>
      <c r="J130" s="14"/>
      <c r="K130" s="16" t="s">
        <v>272</v>
      </c>
    </row>
    <row r="131" spans="1:11" x14ac:dyDescent="0.25">
      <c r="A131" s="14">
        <f t="shared" si="9"/>
        <v>40197</v>
      </c>
      <c r="B131" s="14">
        <f t="shared" si="8"/>
        <v>40200</v>
      </c>
      <c r="C131" s="14">
        <v>4</v>
      </c>
      <c r="D131" s="14" t="s">
        <v>20</v>
      </c>
      <c r="E131" s="14" t="s">
        <v>21</v>
      </c>
      <c r="F131" s="15" t="s">
        <v>273</v>
      </c>
      <c r="G131" s="15" t="s">
        <v>274</v>
      </c>
      <c r="H131" s="14" t="s">
        <v>275</v>
      </c>
      <c r="I131" s="14" t="s">
        <v>39</v>
      </c>
      <c r="J131" s="14"/>
      <c r="K131" s="16"/>
    </row>
    <row r="132" spans="1:11" x14ac:dyDescent="0.25">
      <c r="A132" s="14">
        <f t="shared" si="9"/>
        <v>40201</v>
      </c>
      <c r="B132" s="14">
        <f t="shared" si="8"/>
        <v>40204</v>
      </c>
      <c r="C132" s="14">
        <v>4</v>
      </c>
      <c r="D132" s="14" t="s">
        <v>20</v>
      </c>
      <c r="E132" s="14" t="s">
        <v>21</v>
      </c>
      <c r="F132" s="15" t="s">
        <v>276</v>
      </c>
      <c r="G132" s="15" t="s">
        <v>277</v>
      </c>
      <c r="H132" s="14" t="s">
        <v>275</v>
      </c>
      <c r="I132" s="14" t="s">
        <v>278</v>
      </c>
      <c r="J132" s="14"/>
      <c r="K132" s="16" t="s">
        <v>119</v>
      </c>
    </row>
    <row r="133" spans="1:11" x14ac:dyDescent="0.25">
      <c r="A133" s="14">
        <f t="shared" si="9"/>
        <v>40205</v>
      </c>
      <c r="B133" s="14">
        <f t="shared" si="8"/>
        <v>40208</v>
      </c>
      <c r="C133" s="14">
        <v>4</v>
      </c>
      <c r="D133" s="14" t="s">
        <v>20</v>
      </c>
      <c r="E133" s="14" t="s">
        <v>21</v>
      </c>
      <c r="F133" s="15" t="s">
        <v>279</v>
      </c>
      <c r="G133" s="15" t="s">
        <v>280</v>
      </c>
      <c r="H133" s="14" t="s">
        <v>275</v>
      </c>
      <c r="I133" s="14" t="s">
        <v>281</v>
      </c>
      <c r="J133" s="14"/>
      <c r="K133" s="16" t="s">
        <v>119</v>
      </c>
    </row>
    <row r="134" spans="1:11" x14ac:dyDescent="0.25">
      <c r="A134" s="14">
        <f t="shared" si="9"/>
        <v>40209</v>
      </c>
      <c r="B134" s="14">
        <f t="shared" si="8"/>
        <v>40212</v>
      </c>
      <c r="C134" s="14">
        <v>4</v>
      </c>
      <c r="D134" s="14" t="s">
        <v>20</v>
      </c>
      <c r="E134" s="14" t="s">
        <v>21</v>
      </c>
      <c r="F134" s="15" t="s">
        <v>282</v>
      </c>
      <c r="G134" s="15" t="s">
        <v>283</v>
      </c>
      <c r="H134" s="14" t="s">
        <v>275</v>
      </c>
      <c r="I134" s="14" t="s">
        <v>281</v>
      </c>
      <c r="J134" s="14"/>
      <c r="K134" s="16" t="s">
        <v>119</v>
      </c>
    </row>
    <row r="135" spans="1:11" x14ac:dyDescent="0.25">
      <c r="A135" s="14">
        <f t="shared" si="9"/>
        <v>40213</v>
      </c>
      <c r="B135" s="14">
        <f t="shared" si="8"/>
        <v>40216</v>
      </c>
      <c r="C135" s="14">
        <v>4</v>
      </c>
      <c r="D135" s="14" t="s">
        <v>20</v>
      </c>
      <c r="E135" s="14" t="s">
        <v>21</v>
      </c>
      <c r="F135" s="15" t="s">
        <v>284</v>
      </c>
      <c r="G135" s="15" t="s">
        <v>285</v>
      </c>
      <c r="H135" s="14" t="s">
        <v>275</v>
      </c>
      <c r="I135" s="14" t="s">
        <v>281</v>
      </c>
      <c r="J135" s="14"/>
      <c r="K135" s="16" t="s">
        <v>119</v>
      </c>
    </row>
    <row r="136" spans="1:11" x14ac:dyDescent="0.25">
      <c r="A136" s="14">
        <f t="shared" si="9"/>
        <v>40217</v>
      </c>
      <c r="B136" s="14">
        <f t="shared" si="8"/>
        <v>40220</v>
      </c>
      <c r="C136" s="14">
        <v>4</v>
      </c>
      <c r="D136" s="14" t="s">
        <v>20</v>
      </c>
      <c r="E136" s="14" t="s">
        <v>21</v>
      </c>
      <c r="F136" s="15" t="s">
        <v>286</v>
      </c>
      <c r="G136" s="15" t="s">
        <v>287</v>
      </c>
      <c r="H136" s="14" t="s">
        <v>275</v>
      </c>
      <c r="I136" s="14" t="s">
        <v>281</v>
      </c>
      <c r="J136" s="14"/>
      <c r="K136" s="16" t="s">
        <v>119</v>
      </c>
    </row>
    <row r="137" spans="1:11" ht="19.2" x14ac:dyDescent="0.25">
      <c r="A137" s="14">
        <f t="shared" si="9"/>
        <v>40221</v>
      </c>
      <c r="B137" s="14">
        <f t="shared" si="8"/>
        <v>40221</v>
      </c>
      <c r="C137" s="14">
        <v>1</v>
      </c>
      <c r="D137" s="14" t="s">
        <v>20</v>
      </c>
      <c r="E137" s="14" t="s">
        <v>21</v>
      </c>
      <c r="F137" s="15" t="s">
        <v>288</v>
      </c>
      <c r="G137" s="15" t="s">
        <v>289</v>
      </c>
      <c r="H137" s="14" t="s">
        <v>160</v>
      </c>
      <c r="I137" s="14" t="s">
        <v>161</v>
      </c>
      <c r="J137" s="14" t="s">
        <v>290</v>
      </c>
      <c r="K137" s="16" t="s">
        <v>119</v>
      </c>
    </row>
    <row r="138" spans="1:11" x14ac:dyDescent="0.25">
      <c r="A138" s="14">
        <f t="shared" si="9"/>
        <v>40222</v>
      </c>
      <c r="B138" s="14">
        <f t="shared" si="8"/>
        <v>40222</v>
      </c>
      <c r="C138" s="14">
        <v>1</v>
      </c>
      <c r="D138" s="14" t="s">
        <v>20</v>
      </c>
      <c r="E138" s="14" t="s">
        <v>21</v>
      </c>
      <c r="F138" s="15" t="s">
        <v>290</v>
      </c>
      <c r="G138" s="15" t="s">
        <v>291</v>
      </c>
      <c r="H138" s="14" t="s">
        <v>154</v>
      </c>
      <c r="I138" s="14"/>
      <c r="J138" s="14"/>
      <c r="K138" s="16" t="s">
        <v>119</v>
      </c>
    </row>
    <row r="139" spans="1:11" x14ac:dyDescent="0.25">
      <c r="A139" s="14">
        <f t="shared" si="9"/>
        <v>40223</v>
      </c>
      <c r="B139" s="14">
        <f t="shared" si="8"/>
        <v>40223</v>
      </c>
      <c r="C139" s="14">
        <v>1</v>
      </c>
      <c r="D139" s="14" t="s">
        <v>20</v>
      </c>
      <c r="E139" s="14" t="s">
        <v>21</v>
      </c>
      <c r="F139" s="15" t="s">
        <v>292</v>
      </c>
      <c r="G139" s="15" t="s">
        <v>293</v>
      </c>
      <c r="H139" s="14" t="s">
        <v>16</v>
      </c>
      <c r="I139" s="14" t="s">
        <v>35</v>
      </c>
      <c r="J139" s="15" t="s">
        <v>294</v>
      </c>
      <c r="K139" s="16" t="s">
        <v>119</v>
      </c>
    </row>
    <row r="140" spans="1:11" x14ac:dyDescent="0.25">
      <c r="A140" s="14">
        <f t="shared" si="9"/>
        <v>40224</v>
      </c>
      <c r="B140" s="14">
        <f t="shared" si="8"/>
        <v>40224</v>
      </c>
      <c r="C140" s="14">
        <v>1</v>
      </c>
      <c r="D140" s="14" t="s">
        <v>20</v>
      </c>
      <c r="E140" s="14" t="s">
        <v>21</v>
      </c>
      <c r="F140" s="15" t="s">
        <v>294</v>
      </c>
      <c r="G140" s="15" t="s">
        <v>295</v>
      </c>
      <c r="H140" s="14" t="s">
        <v>154</v>
      </c>
      <c r="I140" s="14"/>
      <c r="J140" s="14"/>
      <c r="K140" s="16" t="s">
        <v>119</v>
      </c>
    </row>
    <row r="141" spans="1:11" ht="28.8" x14ac:dyDescent="0.25">
      <c r="A141" s="14">
        <f t="shared" si="9"/>
        <v>40225</v>
      </c>
      <c r="B141" s="14">
        <f t="shared" si="8"/>
        <v>40226</v>
      </c>
      <c r="C141" s="14">
        <v>2</v>
      </c>
      <c r="D141" s="14" t="s">
        <v>20</v>
      </c>
      <c r="E141" s="14" t="s">
        <v>21</v>
      </c>
      <c r="F141" s="15" t="s">
        <v>296</v>
      </c>
      <c r="G141" s="15" t="s">
        <v>297</v>
      </c>
      <c r="H141" s="14" t="s">
        <v>298</v>
      </c>
      <c r="I141" s="14"/>
      <c r="J141" s="14"/>
      <c r="K141" s="16" t="s">
        <v>119</v>
      </c>
    </row>
    <row r="142" spans="1:11" ht="28.8" x14ac:dyDescent="0.25">
      <c r="A142" s="14">
        <f t="shared" si="9"/>
        <v>40227</v>
      </c>
      <c r="B142" s="14">
        <f t="shared" si="8"/>
        <v>40228</v>
      </c>
      <c r="C142" s="14">
        <v>2</v>
      </c>
      <c r="D142" s="14" t="s">
        <v>20</v>
      </c>
      <c r="E142" s="14" t="s">
        <v>21</v>
      </c>
      <c r="F142" s="15" t="s">
        <v>299</v>
      </c>
      <c r="G142" s="15" t="s">
        <v>300</v>
      </c>
      <c r="H142" s="14" t="s">
        <v>298</v>
      </c>
      <c r="I142" s="14"/>
      <c r="J142" s="14"/>
      <c r="K142" s="16" t="s">
        <v>301</v>
      </c>
    </row>
    <row r="143" spans="1:11" x14ac:dyDescent="0.25">
      <c r="A143" s="14">
        <f t="shared" si="9"/>
        <v>40229</v>
      </c>
      <c r="B143" s="14">
        <f t="shared" si="8"/>
        <v>40232</v>
      </c>
      <c r="C143" s="14">
        <v>4</v>
      </c>
      <c r="D143" s="14" t="s">
        <v>20</v>
      </c>
      <c r="E143" s="14" t="s">
        <v>21</v>
      </c>
      <c r="F143" s="15" t="s">
        <v>302</v>
      </c>
      <c r="G143" s="15" t="s">
        <v>303</v>
      </c>
      <c r="H143" s="14" t="s">
        <v>304</v>
      </c>
      <c r="I143" s="14"/>
      <c r="J143" s="14"/>
      <c r="K143" s="16" t="s">
        <v>305</v>
      </c>
    </row>
    <row r="144" spans="1:11" x14ac:dyDescent="0.25">
      <c r="A144" s="14">
        <f t="shared" si="9"/>
        <v>40233</v>
      </c>
      <c r="B144" s="14">
        <f t="shared" si="8"/>
        <v>40234</v>
      </c>
      <c r="C144" s="14">
        <v>2</v>
      </c>
      <c r="D144" s="14" t="s">
        <v>20</v>
      </c>
      <c r="E144" s="8" t="s">
        <v>21</v>
      </c>
      <c r="F144" s="15" t="s">
        <v>306</v>
      </c>
      <c r="G144" s="15" t="s">
        <v>307</v>
      </c>
      <c r="H144" s="14" t="s">
        <v>34</v>
      </c>
      <c r="I144" s="14" t="s">
        <v>308</v>
      </c>
      <c r="J144" s="14"/>
      <c r="K144" s="16"/>
    </row>
    <row r="145" spans="1:11" ht="19.2" x14ac:dyDescent="0.25">
      <c r="A145" s="14">
        <f t="shared" si="9"/>
        <v>40235</v>
      </c>
      <c r="B145" s="14">
        <f t="shared" si="8"/>
        <v>40235</v>
      </c>
      <c r="C145" s="14">
        <v>1</v>
      </c>
      <c r="D145" s="14" t="s">
        <v>20</v>
      </c>
      <c r="E145" s="14" t="s">
        <v>21</v>
      </c>
      <c r="F145" s="15" t="s">
        <v>309</v>
      </c>
      <c r="G145" s="15" t="s">
        <v>310</v>
      </c>
      <c r="H145" s="14" t="s">
        <v>265</v>
      </c>
      <c r="I145" s="14"/>
      <c r="J145" s="14"/>
      <c r="K145" s="16" t="s">
        <v>119</v>
      </c>
    </row>
    <row r="146" spans="1:11" x14ac:dyDescent="0.25">
      <c r="A146" s="14">
        <f t="shared" si="9"/>
        <v>40236</v>
      </c>
      <c r="B146" s="14">
        <f t="shared" si="8"/>
        <v>40236</v>
      </c>
      <c r="C146" s="14">
        <v>1</v>
      </c>
      <c r="D146" s="14" t="s">
        <v>20</v>
      </c>
      <c r="E146" s="14" t="s">
        <v>21</v>
      </c>
      <c r="F146" s="15" t="s">
        <v>311</v>
      </c>
      <c r="G146" s="15" t="s">
        <v>312</v>
      </c>
      <c r="H146" s="14" t="s">
        <v>16</v>
      </c>
      <c r="I146" s="14" t="s">
        <v>313</v>
      </c>
      <c r="J146" s="15" t="s">
        <v>314</v>
      </c>
      <c r="K146" s="16" t="s">
        <v>119</v>
      </c>
    </row>
    <row r="147" spans="1:11" x14ac:dyDescent="0.25">
      <c r="A147" s="14">
        <f t="shared" si="9"/>
        <v>40237</v>
      </c>
      <c r="B147" s="14">
        <f t="shared" si="8"/>
        <v>40237</v>
      </c>
      <c r="C147" s="14">
        <v>1</v>
      </c>
      <c r="D147" s="14" t="s">
        <v>20</v>
      </c>
      <c r="E147" s="14" t="s">
        <v>21</v>
      </c>
      <c r="F147" s="15" t="s">
        <v>314</v>
      </c>
      <c r="G147" s="15" t="s">
        <v>315</v>
      </c>
      <c r="H147" s="14" t="s">
        <v>160</v>
      </c>
      <c r="I147" s="14"/>
      <c r="J147" s="15"/>
      <c r="K147" s="16" t="s">
        <v>119</v>
      </c>
    </row>
    <row r="148" spans="1:11" x14ac:dyDescent="0.25">
      <c r="A148" s="17"/>
      <c r="B148" s="17"/>
      <c r="C148" s="17"/>
      <c r="D148" s="17"/>
      <c r="E148" s="17"/>
      <c r="F148" s="18"/>
      <c r="G148" s="18"/>
      <c r="H148" s="17"/>
      <c r="I148" s="17"/>
      <c r="J148" s="17"/>
      <c r="K148" s="17"/>
    </row>
    <row r="149" spans="1:11" ht="61.5" customHeight="1" x14ac:dyDescent="0.25">
      <c r="A149" s="7" t="s">
        <v>1</v>
      </c>
      <c r="B149" s="7" t="s">
        <v>2</v>
      </c>
      <c r="C149" s="7" t="s">
        <v>3</v>
      </c>
      <c r="D149" s="7" t="s">
        <v>4</v>
      </c>
      <c r="E149" s="7" t="s">
        <v>5</v>
      </c>
      <c r="F149" s="7" t="s">
        <v>6</v>
      </c>
      <c r="G149" s="7" t="s">
        <v>7</v>
      </c>
      <c r="H149" s="7" t="s">
        <v>8</v>
      </c>
      <c r="I149" s="7" t="s">
        <v>9</v>
      </c>
      <c r="J149" s="7" t="s">
        <v>10</v>
      </c>
      <c r="K149" s="7" t="s">
        <v>11</v>
      </c>
    </row>
    <row r="150" spans="1:11" ht="19.2" x14ac:dyDescent="0.25">
      <c r="A150" s="14">
        <f>B147+1</f>
        <v>40238</v>
      </c>
      <c r="B150" s="14">
        <f t="shared" ref="B150:B175" si="10">A150+C150-1</f>
        <v>40238</v>
      </c>
      <c r="C150" s="14">
        <v>1</v>
      </c>
      <c r="D150" s="14" t="s">
        <v>20</v>
      </c>
      <c r="E150" s="14" t="s">
        <v>21</v>
      </c>
      <c r="F150" s="15" t="s">
        <v>47</v>
      </c>
      <c r="G150" s="15" t="s">
        <v>316</v>
      </c>
      <c r="H150" s="14" t="s">
        <v>16</v>
      </c>
      <c r="I150" s="14"/>
      <c r="J150" s="14"/>
      <c r="K150" s="16">
        <v>123</v>
      </c>
    </row>
    <row r="151" spans="1:11" x14ac:dyDescent="0.25">
      <c r="A151" s="14">
        <f t="shared" ref="A151:A175" si="11">B150+1</f>
        <v>40239</v>
      </c>
      <c r="B151" s="14">
        <f t="shared" si="10"/>
        <v>40239</v>
      </c>
      <c r="C151" s="14">
        <v>1</v>
      </c>
      <c r="D151" s="14" t="s">
        <v>20</v>
      </c>
      <c r="E151" s="14" t="s">
        <v>21</v>
      </c>
      <c r="F151" s="15" t="s">
        <v>49</v>
      </c>
      <c r="G151" s="15" t="s">
        <v>317</v>
      </c>
      <c r="H151" s="14" t="s">
        <v>16</v>
      </c>
      <c r="I151" s="14" t="s">
        <v>51</v>
      </c>
      <c r="J151" s="14"/>
      <c r="K151" s="16">
        <v>24</v>
      </c>
    </row>
    <row r="152" spans="1:11" ht="28.8" x14ac:dyDescent="0.25">
      <c r="A152" s="14">
        <f t="shared" si="11"/>
        <v>40240</v>
      </c>
      <c r="B152" s="14">
        <f t="shared" si="10"/>
        <v>40240</v>
      </c>
      <c r="C152" s="14">
        <v>1</v>
      </c>
      <c r="D152" s="14" t="s">
        <v>12</v>
      </c>
      <c r="E152" s="8" t="s">
        <v>13</v>
      </c>
      <c r="F152" s="15" t="s">
        <v>318</v>
      </c>
      <c r="G152" s="15" t="s">
        <v>319</v>
      </c>
      <c r="H152" s="14" t="s">
        <v>16</v>
      </c>
      <c r="I152" s="14" t="s">
        <v>308</v>
      </c>
      <c r="J152" s="14"/>
      <c r="K152" s="16"/>
    </row>
    <row r="153" spans="1:11" ht="28.8" x14ac:dyDescent="0.25">
      <c r="A153" s="14">
        <f t="shared" si="11"/>
        <v>40241</v>
      </c>
      <c r="B153" s="14">
        <f t="shared" si="10"/>
        <v>40241</v>
      </c>
      <c r="C153" s="14">
        <v>1</v>
      </c>
      <c r="D153" s="14" t="s">
        <v>12</v>
      </c>
      <c r="E153" s="8" t="s">
        <v>13</v>
      </c>
      <c r="F153" s="15" t="s">
        <v>320</v>
      </c>
      <c r="G153" s="15" t="s">
        <v>321</v>
      </c>
      <c r="H153" s="14" t="s">
        <v>16</v>
      </c>
      <c r="I153" s="14" t="s">
        <v>308</v>
      </c>
      <c r="J153" s="14"/>
      <c r="K153" s="16"/>
    </row>
    <row r="154" spans="1:11" ht="28.8" x14ac:dyDescent="0.25">
      <c r="A154" s="14">
        <f t="shared" si="11"/>
        <v>40242</v>
      </c>
      <c r="B154" s="14">
        <f t="shared" si="10"/>
        <v>40242</v>
      </c>
      <c r="C154" s="14">
        <v>1</v>
      </c>
      <c r="D154" s="14" t="s">
        <v>12</v>
      </c>
      <c r="E154" s="8" t="s">
        <v>13</v>
      </c>
      <c r="F154" s="15" t="s">
        <v>322</v>
      </c>
      <c r="G154" s="15" t="s">
        <v>323</v>
      </c>
      <c r="H154" s="14" t="s">
        <v>265</v>
      </c>
      <c r="I154" s="14"/>
      <c r="J154" s="14"/>
      <c r="K154" s="16" t="s">
        <v>272</v>
      </c>
    </row>
    <row r="155" spans="1:11" ht="28.8" x14ac:dyDescent="0.25">
      <c r="A155" s="14">
        <f t="shared" si="11"/>
        <v>40243</v>
      </c>
      <c r="B155" s="14">
        <f t="shared" si="10"/>
        <v>40243</v>
      </c>
      <c r="C155" s="14">
        <v>1</v>
      </c>
      <c r="D155" s="14" t="s">
        <v>12</v>
      </c>
      <c r="E155" s="8" t="s">
        <v>13</v>
      </c>
      <c r="F155" s="15" t="s">
        <v>324</v>
      </c>
      <c r="G155" s="15" t="s">
        <v>325</v>
      </c>
      <c r="H155" s="14" t="s">
        <v>16</v>
      </c>
      <c r="I155" s="14" t="s">
        <v>326</v>
      </c>
      <c r="J155" s="14" t="s">
        <v>327</v>
      </c>
      <c r="K155" s="16"/>
    </row>
    <row r="156" spans="1:11" ht="28.8" x14ac:dyDescent="0.25">
      <c r="A156" s="14">
        <f t="shared" si="11"/>
        <v>40244</v>
      </c>
      <c r="B156" s="14">
        <f t="shared" si="10"/>
        <v>40244</v>
      </c>
      <c r="C156" s="14">
        <v>1</v>
      </c>
      <c r="D156" s="14" t="s">
        <v>12</v>
      </c>
      <c r="E156" s="8" t="s">
        <v>13</v>
      </c>
      <c r="F156" s="15" t="s">
        <v>328</v>
      </c>
      <c r="G156" s="15" t="s">
        <v>329</v>
      </c>
      <c r="H156" s="14" t="s">
        <v>16</v>
      </c>
      <c r="I156" s="14" t="s">
        <v>308</v>
      </c>
      <c r="J156" s="14"/>
      <c r="K156" s="16" t="s">
        <v>330</v>
      </c>
    </row>
    <row r="157" spans="1:11" ht="28.8" x14ac:dyDescent="0.25">
      <c r="A157" s="14">
        <f t="shared" si="11"/>
        <v>40245</v>
      </c>
      <c r="B157" s="14">
        <f t="shared" si="10"/>
        <v>40245</v>
      </c>
      <c r="C157" s="14">
        <v>1</v>
      </c>
      <c r="D157" s="14" t="s">
        <v>12</v>
      </c>
      <c r="E157" s="8" t="s">
        <v>13</v>
      </c>
      <c r="F157" s="15" t="s">
        <v>331</v>
      </c>
      <c r="G157" s="15" t="s">
        <v>332</v>
      </c>
      <c r="H157" s="14" t="s">
        <v>16</v>
      </c>
      <c r="I157" s="14" t="s">
        <v>308</v>
      </c>
      <c r="J157" s="14"/>
      <c r="K157" s="16" t="s">
        <v>333</v>
      </c>
    </row>
    <row r="158" spans="1:11" ht="19.2" x14ac:dyDescent="0.25">
      <c r="A158" s="14">
        <f t="shared" si="11"/>
        <v>40246</v>
      </c>
      <c r="B158" s="14">
        <f t="shared" si="10"/>
        <v>40246</v>
      </c>
      <c r="C158" s="14">
        <v>1</v>
      </c>
      <c r="D158" s="14" t="s">
        <v>12</v>
      </c>
      <c r="E158" s="8" t="s">
        <v>21</v>
      </c>
      <c r="F158" s="15" t="s">
        <v>334</v>
      </c>
      <c r="G158" s="15" t="s">
        <v>335</v>
      </c>
      <c r="H158" s="14" t="s">
        <v>16</v>
      </c>
      <c r="I158" s="14" t="s">
        <v>308</v>
      </c>
      <c r="J158" s="14"/>
      <c r="K158" s="16" t="s">
        <v>491</v>
      </c>
    </row>
    <row r="159" spans="1:11" ht="28.8" x14ac:dyDescent="0.25">
      <c r="A159" s="14">
        <f t="shared" si="11"/>
        <v>40247</v>
      </c>
      <c r="B159" s="14">
        <f t="shared" si="10"/>
        <v>40247</v>
      </c>
      <c r="C159" s="14">
        <v>1</v>
      </c>
      <c r="D159" s="14" t="s">
        <v>12</v>
      </c>
      <c r="E159" s="8" t="s">
        <v>13</v>
      </c>
      <c r="F159" s="15" t="s">
        <v>336</v>
      </c>
      <c r="G159" s="15" t="s">
        <v>337</v>
      </c>
      <c r="H159" s="14" t="s">
        <v>128</v>
      </c>
      <c r="I159" s="14"/>
      <c r="J159" s="14"/>
      <c r="K159" s="16" t="s">
        <v>338</v>
      </c>
    </row>
    <row r="160" spans="1:11" ht="28.8" x14ac:dyDescent="0.25">
      <c r="A160" s="14">
        <f t="shared" si="11"/>
        <v>40248</v>
      </c>
      <c r="B160" s="14">
        <f t="shared" si="10"/>
        <v>40248</v>
      </c>
      <c r="C160" s="14">
        <v>1</v>
      </c>
      <c r="D160" s="14" t="s">
        <v>12</v>
      </c>
      <c r="E160" s="8" t="s">
        <v>13</v>
      </c>
      <c r="F160" s="15" t="s">
        <v>339</v>
      </c>
      <c r="G160" s="15" t="s">
        <v>340</v>
      </c>
      <c r="H160" s="14" t="s">
        <v>160</v>
      </c>
      <c r="I160" s="14" t="s">
        <v>174</v>
      </c>
      <c r="J160" s="14" t="s">
        <v>341</v>
      </c>
      <c r="K160" s="16"/>
    </row>
    <row r="161" spans="1:11" ht="28.8" x14ac:dyDescent="0.25">
      <c r="A161" s="14">
        <f t="shared" si="11"/>
        <v>40249</v>
      </c>
      <c r="B161" s="14">
        <f t="shared" si="10"/>
        <v>40249</v>
      </c>
      <c r="C161" s="14">
        <v>1</v>
      </c>
      <c r="D161" s="14" t="s">
        <v>12</v>
      </c>
      <c r="E161" s="8" t="s">
        <v>13</v>
      </c>
      <c r="F161" s="15" t="s">
        <v>342</v>
      </c>
      <c r="G161" s="15" t="s">
        <v>343</v>
      </c>
      <c r="H161" s="14" t="s">
        <v>16</v>
      </c>
      <c r="I161" s="14" t="s">
        <v>308</v>
      </c>
      <c r="J161" s="14"/>
      <c r="K161" s="16" t="s">
        <v>330</v>
      </c>
    </row>
    <row r="162" spans="1:11" ht="28.8" x14ac:dyDescent="0.25">
      <c r="A162" s="14">
        <f t="shared" si="11"/>
        <v>40250</v>
      </c>
      <c r="B162" s="14">
        <f t="shared" si="10"/>
        <v>40250</v>
      </c>
      <c r="C162" s="14">
        <v>1</v>
      </c>
      <c r="D162" s="14" t="s">
        <v>12</v>
      </c>
      <c r="E162" s="8" t="s">
        <v>13</v>
      </c>
      <c r="F162" s="15" t="s">
        <v>344</v>
      </c>
      <c r="G162" s="15" t="s">
        <v>345</v>
      </c>
      <c r="H162" s="14" t="s">
        <v>16</v>
      </c>
      <c r="I162" s="14" t="s">
        <v>308</v>
      </c>
      <c r="J162" s="14"/>
      <c r="K162" s="16" t="s">
        <v>333</v>
      </c>
    </row>
    <row r="163" spans="1:11" ht="28.8" x14ac:dyDescent="0.25">
      <c r="A163" s="14">
        <f t="shared" si="11"/>
        <v>40251</v>
      </c>
      <c r="B163" s="14">
        <f t="shared" si="10"/>
        <v>40251</v>
      </c>
      <c r="C163" s="14">
        <v>1</v>
      </c>
      <c r="D163" s="14" t="s">
        <v>12</v>
      </c>
      <c r="E163" s="8" t="s">
        <v>13</v>
      </c>
      <c r="F163" s="15" t="s">
        <v>346</v>
      </c>
      <c r="G163" s="15" t="s">
        <v>335</v>
      </c>
      <c r="H163" s="14" t="s">
        <v>16</v>
      </c>
      <c r="I163" s="14" t="s">
        <v>308</v>
      </c>
      <c r="J163" s="14"/>
      <c r="K163" s="16" t="s">
        <v>491</v>
      </c>
    </row>
    <row r="164" spans="1:11" ht="28.8" x14ac:dyDescent="0.25">
      <c r="A164" s="14">
        <f t="shared" si="11"/>
        <v>40252</v>
      </c>
      <c r="B164" s="14">
        <f t="shared" si="10"/>
        <v>40252</v>
      </c>
      <c r="C164" s="14">
        <v>1</v>
      </c>
      <c r="D164" s="14" t="s">
        <v>12</v>
      </c>
      <c r="E164" s="8" t="s">
        <v>13</v>
      </c>
      <c r="F164" s="15" t="s">
        <v>347</v>
      </c>
      <c r="G164" s="15" t="s">
        <v>348</v>
      </c>
      <c r="H164" s="14" t="s">
        <v>128</v>
      </c>
      <c r="I164" s="14"/>
      <c r="J164" s="14"/>
      <c r="K164" s="16" t="s">
        <v>338</v>
      </c>
    </row>
    <row r="165" spans="1:11" x14ac:dyDescent="0.25">
      <c r="A165" s="14">
        <f t="shared" si="11"/>
        <v>40253</v>
      </c>
      <c r="B165" s="14">
        <f t="shared" si="10"/>
        <v>40253</v>
      </c>
      <c r="C165" s="14">
        <v>1</v>
      </c>
      <c r="D165" s="14" t="s">
        <v>20</v>
      </c>
      <c r="E165" s="8" t="s">
        <v>21</v>
      </c>
      <c r="F165" s="15" t="s">
        <v>349</v>
      </c>
      <c r="G165" s="15" t="s">
        <v>350</v>
      </c>
      <c r="H165" s="14" t="s">
        <v>160</v>
      </c>
      <c r="I165" s="14" t="s">
        <v>326</v>
      </c>
      <c r="J165" s="14" t="s">
        <v>351</v>
      </c>
      <c r="K165" s="16" t="s">
        <v>119</v>
      </c>
    </row>
    <row r="166" spans="1:11" ht="28.8" x14ac:dyDescent="0.25">
      <c r="A166" s="14">
        <f t="shared" si="11"/>
        <v>40254</v>
      </c>
      <c r="B166" s="14">
        <f t="shared" si="10"/>
        <v>40254</v>
      </c>
      <c r="C166" s="14">
        <v>1</v>
      </c>
      <c r="D166" s="14" t="s">
        <v>12</v>
      </c>
      <c r="E166" s="8" t="s">
        <v>13</v>
      </c>
      <c r="F166" s="15" t="s">
        <v>352</v>
      </c>
      <c r="G166" s="15" t="s">
        <v>353</v>
      </c>
      <c r="H166" s="14" t="s">
        <v>160</v>
      </c>
      <c r="I166" s="14" t="s">
        <v>354</v>
      </c>
      <c r="J166" s="14" t="s">
        <v>355</v>
      </c>
      <c r="K166" s="16"/>
    </row>
    <row r="167" spans="1:11" x14ac:dyDescent="0.25">
      <c r="A167" s="14">
        <f t="shared" si="11"/>
        <v>40255</v>
      </c>
      <c r="B167" s="14">
        <f t="shared" si="10"/>
        <v>40255</v>
      </c>
      <c r="C167" s="14">
        <v>1</v>
      </c>
      <c r="D167" s="14" t="s">
        <v>20</v>
      </c>
      <c r="E167" s="14" t="s">
        <v>21</v>
      </c>
      <c r="F167" s="15" t="s">
        <v>356</v>
      </c>
      <c r="G167" s="15" t="s">
        <v>357</v>
      </c>
      <c r="H167" s="14" t="s">
        <v>160</v>
      </c>
      <c r="I167" s="14" t="s">
        <v>358</v>
      </c>
      <c r="J167" s="14" t="s">
        <v>355</v>
      </c>
      <c r="K167" s="16" t="s">
        <v>119</v>
      </c>
    </row>
    <row r="168" spans="1:11" ht="28.8" x14ac:dyDescent="0.25">
      <c r="A168" s="14">
        <f t="shared" si="11"/>
        <v>40256</v>
      </c>
      <c r="B168" s="14">
        <f t="shared" si="10"/>
        <v>40256</v>
      </c>
      <c r="C168" s="14">
        <v>1</v>
      </c>
      <c r="D168" s="14" t="s">
        <v>12</v>
      </c>
      <c r="E168" s="8" t="s">
        <v>13</v>
      </c>
      <c r="F168" s="15" t="s">
        <v>359</v>
      </c>
      <c r="G168" s="15" t="s">
        <v>360</v>
      </c>
      <c r="H168" s="14" t="s">
        <v>16</v>
      </c>
      <c r="I168" s="14" t="s">
        <v>308</v>
      </c>
      <c r="J168" s="14"/>
      <c r="K168" s="16" t="s">
        <v>330</v>
      </c>
    </row>
    <row r="169" spans="1:11" ht="28.8" x14ac:dyDescent="0.25">
      <c r="A169" s="14">
        <f t="shared" si="11"/>
        <v>40257</v>
      </c>
      <c r="B169" s="14">
        <f t="shared" si="10"/>
        <v>40257</v>
      </c>
      <c r="C169" s="14">
        <v>1</v>
      </c>
      <c r="D169" s="14" t="s">
        <v>12</v>
      </c>
      <c r="E169" s="8" t="s">
        <v>13</v>
      </c>
      <c r="F169" s="15" t="s">
        <v>361</v>
      </c>
      <c r="G169" s="15" t="s">
        <v>362</v>
      </c>
      <c r="H169" s="14" t="s">
        <v>16</v>
      </c>
      <c r="I169" s="14" t="s">
        <v>308</v>
      </c>
      <c r="J169" s="14"/>
      <c r="K169" s="16" t="s">
        <v>333</v>
      </c>
    </row>
    <row r="170" spans="1:11" ht="28.8" x14ac:dyDescent="0.25">
      <c r="A170" s="14">
        <f t="shared" si="11"/>
        <v>40258</v>
      </c>
      <c r="B170" s="14">
        <f t="shared" si="10"/>
        <v>40258</v>
      </c>
      <c r="C170" s="14">
        <v>1</v>
      </c>
      <c r="D170" s="14" t="s">
        <v>12</v>
      </c>
      <c r="E170" s="8" t="s">
        <v>13</v>
      </c>
      <c r="F170" s="15" t="s">
        <v>363</v>
      </c>
      <c r="G170" s="15" t="s">
        <v>335</v>
      </c>
      <c r="H170" s="14" t="s">
        <v>16</v>
      </c>
      <c r="I170" s="14" t="s">
        <v>308</v>
      </c>
      <c r="J170" s="14"/>
      <c r="K170" s="16" t="s">
        <v>491</v>
      </c>
    </row>
    <row r="171" spans="1:11" x14ac:dyDescent="0.25">
      <c r="A171" s="14">
        <f t="shared" si="11"/>
        <v>40259</v>
      </c>
      <c r="B171" s="14">
        <f t="shared" si="10"/>
        <v>40259</v>
      </c>
      <c r="C171" s="14">
        <v>1</v>
      </c>
      <c r="D171" s="14" t="s">
        <v>20</v>
      </c>
      <c r="E171" s="14" t="s">
        <v>21</v>
      </c>
      <c r="F171" s="15" t="s">
        <v>364</v>
      </c>
      <c r="G171" s="15" t="s">
        <v>365</v>
      </c>
      <c r="H171" s="14" t="s">
        <v>128</v>
      </c>
      <c r="I171" s="14"/>
      <c r="J171" s="14"/>
      <c r="K171" s="16" t="s">
        <v>366</v>
      </c>
    </row>
    <row r="172" spans="1:11" ht="28.8" x14ac:dyDescent="0.25">
      <c r="A172" s="14">
        <f t="shared" si="11"/>
        <v>40260</v>
      </c>
      <c r="B172" s="14">
        <f t="shared" si="10"/>
        <v>40260</v>
      </c>
      <c r="C172" s="14">
        <v>1</v>
      </c>
      <c r="D172" s="14" t="s">
        <v>12</v>
      </c>
      <c r="E172" s="8" t="s">
        <v>13</v>
      </c>
      <c r="F172" s="15" t="s">
        <v>367</v>
      </c>
      <c r="G172" s="15" t="s">
        <v>368</v>
      </c>
      <c r="H172" s="14" t="s">
        <v>128</v>
      </c>
      <c r="I172" s="14"/>
      <c r="J172" s="14"/>
      <c r="K172" s="16" t="s">
        <v>338</v>
      </c>
    </row>
    <row r="173" spans="1:11" x14ac:dyDescent="0.25">
      <c r="A173" s="14">
        <f t="shared" si="11"/>
        <v>40261</v>
      </c>
      <c r="B173" s="14">
        <f t="shared" si="10"/>
        <v>40261</v>
      </c>
      <c r="C173" s="14">
        <v>1</v>
      </c>
      <c r="D173" s="14" t="s">
        <v>20</v>
      </c>
      <c r="E173" s="14" t="s">
        <v>21</v>
      </c>
      <c r="F173" s="15" t="s">
        <v>327</v>
      </c>
      <c r="G173" s="15" t="s">
        <v>369</v>
      </c>
      <c r="H173" s="14" t="s">
        <v>154</v>
      </c>
      <c r="I173" s="14"/>
      <c r="J173" s="14"/>
      <c r="K173" s="16">
        <v>-2</v>
      </c>
    </row>
    <row r="174" spans="1:11" x14ac:dyDescent="0.25">
      <c r="A174" s="14">
        <f t="shared" si="11"/>
        <v>40262</v>
      </c>
      <c r="B174" s="14">
        <f t="shared" si="10"/>
        <v>40262</v>
      </c>
      <c r="C174" s="14">
        <v>1</v>
      </c>
      <c r="D174" s="14" t="s">
        <v>20</v>
      </c>
      <c r="E174" s="14" t="s">
        <v>21</v>
      </c>
      <c r="F174" s="15" t="s">
        <v>341</v>
      </c>
      <c r="G174" s="15" t="s">
        <v>370</v>
      </c>
      <c r="H174" s="14" t="s">
        <v>154</v>
      </c>
      <c r="I174" s="14"/>
      <c r="J174" s="14"/>
      <c r="K174" s="16">
        <v>-3</v>
      </c>
    </row>
    <row r="175" spans="1:11" x14ac:dyDescent="0.25">
      <c r="A175" s="14">
        <f t="shared" si="11"/>
        <v>40263</v>
      </c>
      <c r="B175" s="14">
        <f t="shared" si="10"/>
        <v>40263</v>
      </c>
      <c r="C175" s="14">
        <v>1</v>
      </c>
      <c r="D175" s="14" t="s">
        <v>20</v>
      </c>
      <c r="E175" s="14" t="s">
        <v>21</v>
      </c>
      <c r="F175" s="15" t="s">
        <v>355</v>
      </c>
      <c r="G175" s="15" t="s">
        <v>256</v>
      </c>
      <c r="H175" s="14" t="s">
        <v>154</v>
      </c>
      <c r="I175" s="14"/>
      <c r="J175" s="14"/>
      <c r="K175" s="16">
        <v>0</v>
      </c>
    </row>
    <row r="176" spans="1:11" x14ac:dyDescent="0.25">
      <c r="A176" s="17"/>
      <c r="B176" s="17"/>
      <c r="C176" s="17"/>
      <c r="D176" s="17"/>
      <c r="E176" s="17"/>
      <c r="F176" s="18"/>
      <c r="G176" s="18"/>
      <c r="H176" s="17"/>
      <c r="I176" s="17"/>
      <c r="J176" s="17"/>
      <c r="K176" s="17"/>
    </row>
    <row r="177" spans="1:11" ht="61.5" customHeight="1" x14ac:dyDescent="0.25">
      <c r="A177" s="7" t="s">
        <v>1</v>
      </c>
      <c r="B177" s="7" t="s">
        <v>2</v>
      </c>
      <c r="C177" s="7" t="s">
        <v>3</v>
      </c>
      <c r="D177" s="7" t="s">
        <v>4</v>
      </c>
      <c r="E177" s="7" t="s">
        <v>5</v>
      </c>
      <c r="F177" s="7" t="s">
        <v>6</v>
      </c>
      <c r="G177" s="7" t="s">
        <v>7</v>
      </c>
      <c r="H177" s="7" t="s">
        <v>8</v>
      </c>
      <c r="I177" s="7" t="s">
        <v>9</v>
      </c>
      <c r="J177" s="7" t="s">
        <v>10</v>
      </c>
      <c r="K177" s="7" t="s">
        <v>11</v>
      </c>
    </row>
    <row r="178" spans="1:11" ht="28.8" x14ac:dyDescent="0.25">
      <c r="A178" s="14">
        <f>B175+1</f>
        <v>40264</v>
      </c>
      <c r="B178" s="14">
        <f t="shared" ref="B178:B206" si="12">A178+C178-1</f>
        <v>40264</v>
      </c>
      <c r="C178" s="14">
        <v>1</v>
      </c>
      <c r="D178" s="14" t="s">
        <v>20</v>
      </c>
      <c r="E178" s="14" t="s">
        <v>21</v>
      </c>
      <c r="F178" s="15" t="s">
        <v>47</v>
      </c>
      <c r="G178" s="15" t="s">
        <v>371</v>
      </c>
      <c r="H178" s="14" t="s">
        <v>372</v>
      </c>
      <c r="I178" s="14"/>
      <c r="J178" s="14"/>
      <c r="K178" s="16">
        <v>160</v>
      </c>
    </row>
    <row r="179" spans="1:11" x14ac:dyDescent="0.25">
      <c r="A179" s="14">
        <f t="shared" ref="A179:A206" si="13">B178+1</f>
        <v>40265</v>
      </c>
      <c r="B179" s="14">
        <f t="shared" si="12"/>
        <v>40265</v>
      </c>
      <c r="C179" s="14">
        <v>1</v>
      </c>
      <c r="D179" s="14" t="s">
        <v>20</v>
      </c>
      <c r="E179" s="14" t="s">
        <v>21</v>
      </c>
      <c r="F179" s="15" t="s">
        <v>49</v>
      </c>
      <c r="G179" s="15" t="s">
        <v>373</v>
      </c>
      <c r="H179" s="14" t="s">
        <v>16</v>
      </c>
      <c r="I179" s="14"/>
      <c r="J179" s="14"/>
      <c r="K179" s="16">
        <f>SUM(C180:C206)</f>
        <v>48</v>
      </c>
    </row>
    <row r="180" spans="1:11" x14ac:dyDescent="0.25">
      <c r="A180" s="14">
        <f t="shared" si="13"/>
        <v>40266</v>
      </c>
      <c r="B180" s="14">
        <f t="shared" si="12"/>
        <v>40266</v>
      </c>
      <c r="C180" s="14">
        <v>1</v>
      </c>
      <c r="D180" s="14" t="s">
        <v>20</v>
      </c>
      <c r="E180" s="14" t="s">
        <v>21</v>
      </c>
      <c r="F180" s="15" t="s">
        <v>374</v>
      </c>
      <c r="G180" s="15" t="s">
        <v>375</v>
      </c>
      <c r="H180" s="14" t="s">
        <v>154</v>
      </c>
      <c r="I180" s="14"/>
      <c r="J180" s="14"/>
      <c r="K180" s="16"/>
    </row>
    <row r="181" spans="1:11" x14ac:dyDescent="0.25">
      <c r="A181" s="14">
        <f t="shared" si="13"/>
        <v>40267</v>
      </c>
      <c r="B181" s="14">
        <f t="shared" si="12"/>
        <v>40267</v>
      </c>
      <c r="C181" s="14">
        <v>1</v>
      </c>
      <c r="D181" s="14" t="s">
        <v>20</v>
      </c>
      <c r="E181" s="14" t="s">
        <v>21</v>
      </c>
      <c r="F181" s="15" t="s">
        <v>376</v>
      </c>
      <c r="G181" s="15" t="s">
        <v>377</v>
      </c>
      <c r="H181" s="14" t="s">
        <v>154</v>
      </c>
      <c r="I181" s="14"/>
      <c r="J181" s="14"/>
      <c r="K181" s="16"/>
    </row>
    <row r="182" spans="1:11" x14ac:dyDescent="0.25">
      <c r="A182" s="14">
        <f t="shared" si="13"/>
        <v>40268</v>
      </c>
      <c r="B182" s="14">
        <f t="shared" si="12"/>
        <v>40268</v>
      </c>
      <c r="C182" s="14">
        <v>1</v>
      </c>
      <c r="D182" s="14" t="s">
        <v>20</v>
      </c>
      <c r="E182" s="14" t="s">
        <v>21</v>
      </c>
      <c r="F182" s="15" t="s">
        <v>378</v>
      </c>
      <c r="G182" s="15" t="s">
        <v>379</v>
      </c>
      <c r="H182" s="14" t="s">
        <v>154</v>
      </c>
      <c r="I182" s="14"/>
      <c r="J182" s="14"/>
      <c r="K182" s="16"/>
    </row>
    <row r="183" spans="1:11" x14ac:dyDescent="0.25">
      <c r="A183" s="14">
        <f t="shared" si="13"/>
        <v>40269</v>
      </c>
      <c r="B183" s="14">
        <f t="shared" si="12"/>
        <v>40269</v>
      </c>
      <c r="C183" s="14">
        <v>1</v>
      </c>
      <c r="D183" s="14" t="s">
        <v>20</v>
      </c>
      <c r="E183" s="14" t="s">
        <v>21</v>
      </c>
      <c r="F183" s="15" t="s">
        <v>380</v>
      </c>
      <c r="G183" s="15" t="s">
        <v>381</v>
      </c>
      <c r="H183" s="14" t="s">
        <v>154</v>
      </c>
      <c r="I183" s="14"/>
      <c r="J183" s="14"/>
      <c r="K183" s="16"/>
    </row>
    <row r="184" spans="1:11" x14ac:dyDescent="0.25">
      <c r="A184" s="14">
        <f t="shared" si="13"/>
        <v>40270</v>
      </c>
      <c r="B184" s="14">
        <f t="shared" si="12"/>
        <v>40271</v>
      </c>
      <c r="C184" s="14">
        <v>2</v>
      </c>
      <c r="D184" s="14" t="s">
        <v>20</v>
      </c>
      <c r="E184" s="14" t="s">
        <v>21</v>
      </c>
      <c r="F184" s="15" t="s">
        <v>382</v>
      </c>
      <c r="G184" s="15" t="s">
        <v>383</v>
      </c>
      <c r="H184" s="14" t="s">
        <v>298</v>
      </c>
      <c r="I184" s="14"/>
      <c r="J184" s="14"/>
      <c r="K184" s="16"/>
    </row>
    <row r="185" spans="1:11" x14ac:dyDescent="0.25">
      <c r="A185" s="14">
        <f t="shared" si="13"/>
        <v>40272</v>
      </c>
      <c r="B185" s="14">
        <f t="shared" si="12"/>
        <v>40272</v>
      </c>
      <c r="C185" s="14">
        <v>1</v>
      </c>
      <c r="D185" s="14" t="s">
        <v>20</v>
      </c>
      <c r="E185" s="14" t="s">
        <v>21</v>
      </c>
      <c r="F185" s="15" t="s">
        <v>384</v>
      </c>
      <c r="G185" s="15" t="s">
        <v>385</v>
      </c>
      <c r="H185" s="14" t="s">
        <v>16</v>
      </c>
      <c r="I185" s="14"/>
      <c r="J185" s="14"/>
      <c r="K185" s="16">
        <v>2</v>
      </c>
    </row>
    <row r="186" spans="1:11" x14ac:dyDescent="0.25">
      <c r="A186" s="14">
        <f t="shared" si="13"/>
        <v>40273</v>
      </c>
      <c r="B186" s="14">
        <f t="shared" si="12"/>
        <v>40273</v>
      </c>
      <c r="C186" s="14">
        <v>1</v>
      </c>
      <c r="D186" s="14" t="s">
        <v>20</v>
      </c>
      <c r="E186" s="14" t="s">
        <v>21</v>
      </c>
      <c r="F186" s="15" t="s">
        <v>386</v>
      </c>
      <c r="G186" s="15" t="s">
        <v>387</v>
      </c>
      <c r="H186" s="14" t="s">
        <v>16</v>
      </c>
      <c r="I186" s="14"/>
      <c r="J186" s="14"/>
      <c r="K186" s="16" t="s">
        <v>119</v>
      </c>
    </row>
    <row r="187" spans="1:11" x14ac:dyDescent="0.25">
      <c r="A187" s="14">
        <f t="shared" si="13"/>
        <v>40274</v>
      </c>
      <c r="B187" s="14">
        <f t="shared" si="12"/>
        <v>40274</v>
      </c>
      <c r="C187" s="14">
        <v>1</v>
      </c>
      <c r="D187" s="14" t="s">
        <v>20</v>
      </c>
      <c r="E187" s="14" t="s">
        <v>21</v>
      </c>
      <c r="F187" s="15" t="s">
        <v>388</v>
      </c>
      <c r="G187" s="15" t="s">
        <v>389</v>
      </c>
      <c r="H187" s="14" t="s">
        <v>16</v>
      </c>
      <c r="I187" s="14"/>
      <c r="J187" s="14"/>
      <c r="K187" s="16">
        <v>1</v>
      </c>
    </row>
    <row r="188" spans="1:11" x14ac:dyDescent="0.25">
      <c r="A188" s="14">
        <f t="shared" si="13"/>
        <v>40275</v>
      </c>
      <c r="B188" s="14">
        <f t="shared" si="12"/>
        <v>40282</v>
      </c>
      <c r="C188" s="14">
        <v>8</v>
      </c>
      <c r="D188" s="14" t="s">
        <v>20</v>
      </c>
      <c r="E188" s="14" t="s">
        <v>21</v>
      </c>
      <c r="F188" s="15" t="s">
        <v>390</v>
      </c>
      <c r="G188" s="15" t="s">
        <v>391</v>
      </c>
      <c r="H188" s="14" t="s">
        <v>61</v>
      </c>
      <c r="I188" s="14"/>
      <c r="J188" s="14"/>
      <c r="K188" s="16" t="s">
        <v>392</v>
      </c>
    </row>
    <row r="189" spans="1:11" x14ac:dyDescent="0.25">
      <c r="A189" s="14">
        <f t="shared" si="13"/>
        <v>40283</v>
      </c>
      <c r="B189" s="14">
        <f t="shared" si="12"/>
        <v>40283</v>
      </c>
      <c r="C189" s="14">
        <v>1</v>
      </c>
      <c r="D189" s="14" t="s">
        <v>20</v>
      </c>
      <c r="E189" s="14" t="s">
        <v>21</v>
      </c>
      <c r="F189" s="15" t="s">
        <v>393</v>
      </c>
      <c r="G189" s="15" t="s">
        <v>394</v>
      </c>
      <c r="H189" s="14" t="s">
        <v>16</v>
      </c>
      <c r="I189" s="14" t="s">
        <v>73</v>
      </c>
      <c r="J189" s="14" t="s">
        <v>374</v>
      </c>
      <c r="K189" s="16"/>
    </row>
    <row r="190" spans="1:11" x14ac:dyDescent="0.25">
      <c r="A190" s="14">
        <f t="shared" si="13"/>
        <v>40284</v>
      </c>
      <c r="B190" s="14">
        <f t="shared" si="12"/>
        <v>40284</v>
      </c>
      <c r="C190" s="14">
        <v>1</v>
      </c>
      <c r="D190" s="14" t="s">
        <v>20</v>
      </c>
      <c r="E190" s="14" t="s">
        <v>21</v>
      </c>
      <c r="F190" s="15" t="s">
        <v>395</v>
      </c>
      <c r="G190" s="15" t="s">
        <v>396</v>
      </c>
      <c r="H190" s="14" t="s">
        <v>16</v>
      </c>
      <c r="I190" s="14" t="s">
        <v>84</v>
      </c>
      <c r="J190" s="14" t="s">
        <v>376</v>
      </c>
      <c r="K190" s="16"/>
    </row>
    <row r="191" spans="1:11" x14ac:dyDescent="0.25">
      <c r="A191" s="14">
        <f t="shared" si="13"/>
        <v>40285</v>
      </c>
      <c r="B191" s="14">
        <f t="shared" si="12"/>
        <v>40285</v>
      </c>
      <c r="C191" s="14">
        <v>1</v>
      </c>
      <c r="D191" s="14" t="s">
        <v>20</v>
      </c>
      <c r="E191" s="14" t="s">
        <v>21</v>
      </c>
      <c r="F191" s="15" t="s">
        <v>397</v>
      </c>
      <c r="G191" s="15" t="s">
        <v>398</v>
      </c>
      <c r="H191" s="14" t="s">
        <v>16</v>
      </c>
      <c r="I191" s="14" t="s">
        <v>35</v>
      </c>
      <c r="J191" s="14" t="s">
        <v>378</v>
      </c>
      <c r="K191" s="16"/>
    </row>
    <row r="192" spans="1:11" x14ac:dyDescent="0.25">
      <c r="A192" s="14">
        <f t="shared" si="13"/>
        <v>40286</v>
      </c>
      <c r="B192" s="14">
        <f t="shared" si="12"/>
        <v>40287</v>
      </c>
      <c r="C192" s="14">
        <v>2</v>
      </c>
      <c r="D192" s="14" t="s">
        <v>20</v>
      </c>
      <c r="E192" s="14" t="s">
        <v>21</v>
      </c>
      <c r="F192" s="15" t="s">
        <v>399</v>
      </c>
      <c r="G192" s="15" t="s">
        <v>400</v>
      </c>
      <c r="H192" s="14" t="s">
        <v>401</v>
      </c>
      <c r="I192" s="14" t="s">
        <v>39</v>
      </c>
      <c r="J192" s="14" t="s">
        <v>380</v>
      </c>
      <c r="K192" s="16"/>
    </row>
    <row r="193" spans="1:11" x14ac:dyDescent="0.25">
      <c r="A193" s="14">
        <f t="shared" si="13"/>
        <v>40288</v>
      </c>
      <c r="B193" s="14">
        <f t="shared" si="12"/>
        <v>40289</v>
      </c>
      <c r="C193" s="14">
        <v>2</v>
      </c>
      <c r="D193" s="14" t="s">
        <v>20</v>
      </c>
      <c r="E193" s="14" t="s">
        <v>21</v>
      </c>
      <c r="F193" s="15" t="s">
        <v>402</v>
      </c>
      <c r="G193" s="15" t="s">
        <v>403</v>
      </c>
      <c r="H193" s="14" t="s">
        <v>34</v>
      </c>
      <c r="I193" s="14" t="s">
        <v>308</v>
      </c>
      <c r="J193" s="14"/>
      <c r="K193" s="16"/>
    </row>
    <row r="194" spans="1:11" x14ac:dyDescent="0.25">
      <c r="A194" s="14">
        <f t="shared" si="13"/>
        <v>40290</v>
      </c>
      <c r="B194" s="14">
        <f t="shared" si="12"/>
        <v>40290</v>
      </c>
      <c r="C194" s="14">
        <v>1</v>
      </c>
      <c r="D194" s="14" t="s">
        <v>20</v>
      </c>
      <c r="E194" s="14" t="s">
        <v>21</v>
      </c>
      <c r="F194" s="15" t="s">
        <v>404</v>
      </c>
      <c r="G194" s="15" t="s">
        <v>405</v>
      </c>
      <c r="H194" s="14" t="s">
        <v>160</v>
      </c>
      <c r="I194" s="14" t="s">
        <v>406</v>
      </c>
      <c r="J194" s="14"/>
      <c r="K194" s="16"/>
    </row>
    <row r="195" spans="1:11" x14ac:dyDescent="0.25">
      <c r="A195" s="14">
        <f t="shared" si="13"/>
        <v>40291</v>
      </c>
      <c r="B195" s="14">
        <f t="shared" si="12"/>
        <v>40291</v>
      </c>
      <c r="C195" s="14">
        <v>1</v>
      </c>
      <c r="D195" s="14" t="s">
        <v>20</v>
      </c>
      <c r="E195" s="14" t="s">
        <v>21</v>
      </c>
      <c r="F195" s="15" t="s">
        <v>407</v>
      </c>
      <c r="G195" s="15" t="s">
        <v>127</v>
      </c>
      <c r="H195" s="14" t="s">
        <v>128</v>
      </c>
      <c r="I195" s="14"/>
      <c r="J195" s="14"/>
      <c r="K195" s="16"/>
    </row>
    <row r="196" spans="1:11" x14ac:dyDescent="0.25">
      <c r="A196" s="14">
        <f t="shared" si="13"/>
        <v>40292</v>
      </c>
      <c r="B196" s="14">
        <f t="shared" si="12"/>
        <v>40293</v>
      </c>
      <c r="C196" s="14">
        <v>2</v>
      </c>
      <c r="D196" s="14" t="s">
        <v>20</v>
      </c>
      <c r="E196" s="14" t="s">
        <v>21</v>
      </c>
      <c r="F196" s="15" t="s">
        <v>408</v>
      </c>
      <c r="G196" s="15" t="s">
        <v>409</v>
      </c>
      <c r="H196" s="14" t="s">
        <v>298</v>
      </c>
      <c r="I196" s="14"/>
      <c r="J196" s="14"/>
      <c r="K196" s="16"/>
    </row>
    <row r="197" spans="1:11" x14ac:dyDescent="0.25">
      <c r="A197" s="14">
        <f t="shared" si="13"/>
        <v>40294</v>
      </c>
      <c r="B197" s="14">
        <f t="shared" si="12"/>
        <v>40294</v>
      </c>
      <c r="C197" s="14">
        <v>1</v>
      </c>
      <c r="D197" s="14" t="s">
        <v>20</v>
      </c>
      <c r="E197" s="14" t="s">
        <v>21</v>
      </c>
      <c r="F197" s="15" t="s">
        <v>410</v>
      </c>
      <c r="G197" s="15" t="s">
        <v>389</v>
      </c>
      <c r="H197" s="14" t="s">
        <v>16</v>
      </c>
      <c r="I197" s="14"/>
      <c r="J197" s="14"/>
      <c r="K197" s="16">
        <v>2</v>
      </c>
    </row>
    <row r="198" spans="1:11" x14ac:dyDescent="0.25">
      <c r="A198" s="14">
        <f t="shared" si="13"/>
        <v>40295</v>
      </c>
      <c r="B198" s="14">
        <f t="shared" si="12"/>
        <v>40302</v>
      </c>
      <c r="C198" s="14">
        <v>8</v>
      </c>
      <c r="D198" s="14" t="s">
        <v>20</v>
      </c>
      <c r="E198" s="14" t="s">
        <v>21</v>
      </c>
      <c r="F198" s="15" t="s">
        <v>411</v>
      </c>
      <c r="G198" s="15" t="s">
        <v>391</v>
      </c>
      <c r="H198" s="14" t="s">
        <v>61</v>
      </c>
      <c r="I198" s="14"/>
      <c r="J198" s="14"/>
      <c r="K198" s="16" t="s">
        <v>412</v>
      </c>
    </row>
    <row r="199" spans="1:11" x14ac:dyDescent="0.25">
      <c r="A199" s="14">
        <f t="shared" si="13"/>
        <v>40303</v>
      </c>
      <c r="B199" s="14">
        <f t="shared" si="12"/>
        <v>40303</v>
      </c>
      <c r="C199" s="14">
        <v>1</v>
      </c>
      <c r="D199" s="14" t="s">
        <v>20</v>
      </c>
      <c r="E199" s="14" t="s">
        <v>21</v>
      </c>
      <c r="F199" s="15" t="s">
        <v>413</v>
      </c>
      <c r="G199" s="15" t="s">
        <v>394</v>
      </c>
      <c r="H199" s="14" t="s">
        <v>16</v>
      </c>
      <c r="I199" s="14" t="s">
        <v>73</v>
      </c>
      <c r="J199" s="14" t="s">
        <v>374</v>
      </c>
      <c r="K199" s="16" t="s">
        <v>414</v>
      </c>
    </row>
    <row r="200" spans="1:11" x14ac:dyDescent="0.25">
      <c r="A200" s="14">
        <f t="shared" si="13"/>
        <v>40304</v>
      </c>
      <c r="B200" s="14">
        <f t="shared" si="12"/>
        <v>40304</v>
      </c>
      <c r="C200" s="14">
        <v>1</v>
      </c>
      <c r="D200" s="14" t="s">
        <v>20</v>
      </c>
      <c r="E200" s="14" t="s">
        <v>21</v>
      </c>
      <c r="F200" s="15" t="s">
        <v>415</v>
      </c>
      <c r="G200" s="15" t="s">
        <v>396</v>
      </c>
      <c r="H200" s="14" t="s">
        <v>16</v>
      </c>
      <c r="I200" s="14" t="s">
        <v>84</v>
      </c>
      <c r="J200" s="14" t="s">
        <v>376</v>
      </c>
      <c r="K200" s="16" t="s">
        <v>414</v>
      </c>
    </row>
    <row r="201" spans="1:11" x14ac:dyDescent="0.25">
      <c r="A201" s="14">
        <f t="shared" si="13"/>
        <v>40305</v>
      </c>
      <c r="B201" s="14">
        <f t="shared" si="12"/>
        <v>40305</v>
      </c>
      <c r="C201" s="14">
        <v>1</v>
      </c>
      <c r="D201" s="14" t="s">
        <v>20</v>
      </c>
      <c r="E201" s="14" t="s">
        <v>21</v>
      </c>
      <c r="F201" s="15" t="s">
        <v>416</v>
      </c>
      <c r="G201" s="15" t="s">
        <v>398</v>
      </c>
      <c r="H201" s="14" t="s">
        <v>16</v>
      </c>
      <c r="I201" s="14" t="s">
        <v>35</v>
      </c>
      <c r="J201" s="14" t="s">
        <v>378</v>
      </c>
      <c r="K201" s="16" t="s">
        <v>414</v>
      </c>
    </row>
    <row r="202" spans="1:11" x14ac:dyDescent="0.25">
      <c r="A202" s="14">
        <f t="shared" si="13"/>
        <v>40306</v>
      </c>
      <c r="B202" s="14">
        <f t="shared" si="12"/>
        <v>40307</v>
      </c>
      <c r="C202" s="14">
        <v>2</v>
      </c>
      <c r="D202" s="14" t="s">
        <v>20</v>
      </c>
      <c r="E202" s="14" t="s">
        <v>21</v>
      </c>
      <c r="F202" s="15" t="s">
        <v>417</v>
      </c>
      <c r="G202" s="15" t="s">
        <v>400</v>
      </c>
      <c r="H202" s="14" t="s">
        <v>401</v>
      </c>
      <c r="I202" s="14" t="s">
        <v>39</v>
      </c>
      <c r="J202" s="14" t="s">
        <v>380</v>
      </c>
      <c r="K202" s="16" t="s">
        <v>414</v>
      </c>
    </row>
    <row r="203" spans="1:11" x14ac:dyDescent="0.25">
      <c r="A203" s="14">
        <f t="shared" si="13"/>
        <v>40308</v>
      </c>
      <c r="B203" s="14">
        <f t="shared" si="12"/>
        <v>40309</v>
      </c>
      <c r="C203" s="14">
        <v>2</v>
      </c>
      <c r="D203" s="14" t="s">
        <v>20</v>
      </c>
      <c r="E203" s="14" t="s">
        <v>21</v>
      </c>
      <c r="F203" s="15" t="s">
        <v>418</v>
      </c>
      <c r="G203" s="15" t="s">
        <v>403</v>
      </c>
      <c r="H203" s="14" t="s">
        <v>34</v>
      </c>
      <c r="I203" s="14" t="s">
        <v>308</v>
      </c>
      <c r="J203" s="14"/>
      <c r="K203" s="16" t="s">
        <v>414</v>
      </c>
    </row>
    <row r="204" spans="1:11" x14ac:dyDescent="0.25">
      <c r="A204" s="14">
        <f t="shared" si="13"/>
        <v>40310</v>
      </c>
      <c r="B204" s="14">
        <f t="shared" si="12"/>
        <v>40310</v>
      </c>
      <c r="C204" s="14">
        <v>1</v>
      </c>
      <c r="D204" s="14" t="s">
        <v>20</v>
      </c>
      <c r="E204" s="14" t="s">
        <v>21</v>
      </c>
      <c r="F204" s="15" t="s">
        <v>419</v>
      </c>
      <c r="G204" s="15" t="s">
        <v>405</v>
      </c>
      <c r="H204" s="14" t="s">
        <v>160</v>
      </c>
      <c r="I204" s="14" t="s">
        <v>406</v>
      </c>
      <c r="J204" s="14"/>
      <c r="K204" s="16" t="s">
        <v>414</v>
      </c>
    </row>
    <row r="205" spans="1:11" x14ac:dyDescent="0.25">
      <c r="A205" s="14">
        <f t="shared" si="13"/>
        <v>40311</v>
      </c>
      <c r="B205" s="14">
        <f t="shared" si="12"/>
        <v>40311</v>
      </c>
      <c r="C205" s="14">
        <v>1</v>
      </c>
      <c r="D205" s="14" t="s">
        <v>20</v>
      </c>
      <c r="E205" s="14" t="s">
        <v>21</v>
      </c>
      <c r="F205" s="15" t="s">
        <v>420</v>
      </c>
      <c r="G205" s="15" t="s">
        <v>127</v>
      </c>
      <c r="H205" s="14" t="s">
        <v>128</v>
      </c>
      <c r="I205" s="14"/>
      <c r="J205" s="14"/>
      <c r="K205" s="16" t="s">
        <v>414</v>
      </c>
    </row>
    <row r="206" spans="1:11" x14ac:dyDescent="0.25">
      <c r="A206" s="14">
        <f t="shared" si="13"/>
        <v>40312</v>
      </c>
      <c r="B206" s="14">
        <f t="shared" si="12"/>
        <v>40313</v>
      </c>
      <c r="C206" s="14">
        <v>2</v>
      </c>
      <c r="D206" s="14" t="s">
        <v>20</v>
      </c>
      <c r="E206" s="14" t="s">
        <v>21</v>
      </c>
      <c r="F206" s="15" t="s">
        <v>421</v>
      </c>
      <c r="G206" s="15" t="s">
        <v>409</v>
      </c>
      <c r="H206" s="14" t="s">
        <v>298</v>
      </c>
      <c r="I206" s="14"/>
      <c r="J206" s="14"/>
      <c r="K206" s="16" t="s">
        <v>414</v>
      </c>
    </row>
    <row r="207" spans="1:11" x14ac:dyDescent="0.25">
      <c r="A207" s="21"/>
      <c r="B207" s="21"/>
      <c r="C207" s="21"/>
      <c r="D207" s="21"/>
      <c r="E207" s="22"/>
      <c r="F207" s="23"/>
      <c r="G207" s="24"/>
      <c r="H207" s="23"/>
      <c r="I207" s="23"/>
      <c r="J207" s="23"/>
      <c r="K207" s="23"/>
    </row>
    <row r="208" spans="1:11" ht="25.2" x14ac:dyDescent="0.25">
      <c r="A208" s="7" t="s">
        <v>422</v>
      </c>
      <c r="B208" s="7" t="s">
        <v>423</v>
      </c>
      <c r="C208" s="7" t="s">
        <v>3</v>
      </c>
      <c r="D208" s="7" t="s">
        <v>12</v>
      </c>
      <c r="E208" s="7" t="s">
        <v>5</v>
      </c>
      <c r="F208" s="7" t="s">
        <v>6</v>
      </c>
      <c r="G208" s="7" t="s">
        <v>7</v>
      </c>
      <c r="H208" s="7" t="s">
        <v>8</v>
      </c>
      <c r="I208" s="7" t="s">
        <v>9</v>
      </c>
      <c r="J208" s="7" t="s">
        <v>10</v>
      </c>
      <c r="K208" s="7" t="s">
        <v>11</v>
      </c>
    </row>
    <row r="209" spans="1:11" ht="16.8" x14ac:dyDescent="0.25">
      <c r="A209" s="14">
        <f>B206+1</f>
        <v>40314</v>
      </c>
      <c r="B209" s="14">
        <f t="shared" ref="B209:B234" si="14">A209+C209-1</f>
        <v>40314</v>
      </c>
      <c r="C209" s="14">
        <v>1</v>
      </c>
      <c r="D209" s="19" t="s">
        <v>20</v>
      </c>
      <c r="E209" s="19" t="s">
        <v>21</v>
      </c>
      <c r="F209" s="20" t="s">
        <v>47</v>
      </c>
      <c r="G209" s="20" t="s">
        <v>424</v>
      </c>
      <c r="H209" s="19" t="s">
        <v>16</v>
      </c>
      <c r="I209" s="19"/>
      <c r="J209" s="19"/>
      <c r="K209" s="20">
        <v>124</v>
      </c>
    </row>
    <row r="210" spans="1:11" x14ac:dyDescent="0.25">
      <c r="A210" s="14">
        <f t="shared" ref="A210:A234" si="15">B209+1</f>
        <v>40315</v>
      </c>
      <c r="B210" s="14">
        <f t="shared" si="14"/>
        <v>40315</v>
      </c>
      <c r="C210" s="14">
        <v>1</v>
      </c>
      <c r="D210" s="19" t="s">
        <v>20</v>
      </c>
      <c r="E210" s="19" t="s">
        <v>21</v>
      </c>
      <c r="F210" s="20" t="s">
        <v>49</v>
      </c>
      <c r="G210" s="20" t="s">
        <v>425</v>
      </c>
      <c r="H210" s="19" t="s">
        <v>16</v>
      </c>
      <c r="I210" s="19" t="s">
        <v>51</v>
      </c>
      <c r="J210" s="19"/>
      <c r="K210" s="20">
        <f>SUM(C211:C234)</f>
        <v>24</v>
      </c>
    </row>
    <row r="211" spans="1:11" ht="84" x14ac:dyDescent="0.25">
      <c r="A211" s="14">
        <f t="shared" si="15"/>
        <v>40316</v>
      </c>
      <c r="B211" s="14">
        <f t="shared" si="14"/>
        <v>40316</v>
      </c>
      <c r="C211" s="14">
        <v>1</v>
      </c>
      <c r="D211" s="19" t="s">
        <v>20</v>
      </c>
      <c r="E211" s="19" t="s">
        <v>21</v>
      </c>
      <c r="F211" s="20" t="s">
        <v>426</v>
      </c>
      <c r="G211" s="20" t="s">
        <v>427</v>
      </c>
      <c r="H211" s="19" t="s">
        <v>16</v>
      </c>
      <c r="I211" s="19" t="s">
        <v>35</v>
      </c>
      <c r="J211" s="19" t="s">
        <v>428</v>
      </c>
      <c r="K211" s="20"/>
    </row>
    <row r="212" spans="1:11" ht="16.8" x14ac:dyDescent="0.25">
      <c r="A212" s="14">
        <f t="shared" si="15"/>
        <v>40317</v>
      </c>
      <c r="B212" s="14">
        <f t="shared" si="14"/>
        <v>40317</v>
      </c>
      <c r="C212" s="14">
        <v>1</v>
      </c>
      <c r="D212" s="19" t="s">
        <v>20</v>
      </c>
      <c r="E212" s="19" t="s">
        <v>21</v>
      </c>
      <c r="F212" s="20" t="s">
        <v>429</v>
      </c>
      <c r="G212" s="20" t="s">
        <v>430</v>
      </c>
      <c r="H212" s="19" t="s">
        <v>16</v>
      </c>
      <c r="I212" s="19" t="s">
        <v>431</v>
      </c>
      <c r="J212" s="19" t="s">
        <v>432</v>
      </c>
      <c r="K212" s="20">
        <v>100</v>
      </c>
    </row>
    <row r="213" spans="1:11" ht="16.8" x14ac:dyDescent="0.25">
      <c r="A213" s="14">
        <f t="shared" si="15"/>
        <v>40318</v>
      </c>
      <c r="B213" s="14">
        <f t="shared" si="14"/>
        <v>40318</v>
      </c>
      <c r="C213" s="14">
        <v>1</v>
      </c>
      <c r="D213" s="19" t="s">
        <v>20</v>
      </c>
      <c r="E213" s="19" t="s">
        <v>21</v>
      </c>
      <c r="F213" s="20" t="s">
        <v>433</v>
      </c>
      <c r="G213" s="20" t="s">
        <v>434</v>
      </c>
      <c r="H213" s="19" t="s">
        <v>16</v>
      </c>
      <c r="I213" s="19" t="s">
        <v>431</v>
      </c>
      <c r="J213" s="19" t="s">
        <v>432</v>
      </c>
      <c r="K213" s="20">
        <v>100</v>
      </c>
    </row>
    <row r="214" spans="1:11" ht="58.8" x14ac:dyDescent="0.25">
      <c r="A214" s="14">
        <f t="shared" si="15"/>
        <v>40319</v>
      </c>
      <c r="B214" s="14">
        <f t="shared" si="14"/>
        <v>40319</v>
      </c>
      <c r="C214" s="14">
        <v>1</v>
      </c>
      <c r="D214" s="19" t="s">
        <v>12</v>
      </c>
      <c r="E214" s="19" t="s">
        <v>13</v>
      </c>
      <c r="F214" s="20" t="s">
        <v>435</v>
      </c>
      <c r="G214" s="20" t="s">
        <v>436</v>
      </c>
      <c r="H214" s="19" t="s">
        <v>265</v>
      </c>
      <c r="I214" s="19"/>
      <c r="J214" s="19"/>
      <c r="K214" s="20" t="s">
        <v>437</v>
      </c>
    </row>
    <row r="215" spans="1:11" x14ac:dyDescent="0.25">
      <c r="A215" s="14">
        <f t="shared" si="15"/>
        <v>40320</v>
      </c>
      <c r="B215" s="14">
        <f t="shared" si="14"/>
        <v>40320</v>
      </c>
      <c r="C215" s="14">
        <v>1</v>
      </c>
      <c r="D215" s="19" t="s">
        <v>20</v>
      </c>
      <c r="E215" s="19" t="s">
        <v>21</v>
      </c>
      <c r="F215" s="20" t="s">
        <v>438</v>
      </c>
      <c r="G215" s="20" t="s">
        <v>439</v>
      </c>
      <c r="H215" s="19" t="s">
        <v>16</v>
      </c>
      <c r="I215" s="19" t="s">
        <v>98</v>
      </c>
      <c r="J215" s="19" t="s">
        <v>440</v>
      </c>
      <c r="K215" s="20" t="s">
        <v>119</v>
      </c>
    </row>
    <row r="216" spans="1:11" ht="16.8" x14ac:dyDescent="0.25">
      <c r="A216" s="14">
        <f t="shared" si="15"/>
        <v>40321</v>
      </c>
      <c r="B216" s="14">
        <f t="shared" si="14"/>
        <v>40321</v>
      </c>
      <c r="C216" s="14">
        <v>1</v>
      </c>
      <c r="D216" s="19" t="s">
        <v>12</v>
      </c>
      <c r="E216" s="19" t="s">
        <v>13</v>
      </c>
      <c r="F216" s="20" t="s">
        <v>441</v>
      </c>
      <c r="G216" s="20" t="s">
        <v>442</v>
      </c>
      <c r="H216" s="19" t="s">
        <v>16</v>
      </c>
      <c r="I216" s="19" t="s">
        <v>443</v>
      </c>
      <c r="J216" s="19" t="s">
        <v>444</v>
      </c>
      <c r="K216" s="20"/>
    </row>
    <row r="217" spans="1:11" ht="16.8" x14ac:dyDescent="0.25">
      <c r="A217" s="14">
        <f t="shared" si="15"/>
        <v>40322</v>
      </c>
      <c r="B217" s="14">
        <f t="shared" si="14"/>
        <v>40322</v>
      </c>
      <c r="C217" s="14">
        <v>1</v>
      </c>
      <c r="D217" s="19" t="s">
        <v>20</v>
      </c>
      <c r="E217" s="19" t="s">
        <v>21</v>
      </c>
      <c r="F217" s="20" t="s">
        <v>445</v>
      </c>
      <c r="G217" s="20" t="s">
        <v>446</v>
      </c>
      <c r="H217" s="19" t="s">
        <v>16</v>
      </c>
      <c r="I217" s="19" t="s">
        <v>447</v>
      </c>
      <c r="J217" s="19" t="s">
        <v>448</v>
      </c>
      <c r="K217" s="20"/>
    </row>
    <row r="218" spans="1:11" ht="16.8" x14ac:dyDescent="0.25">
      <c r="A218" s="14">
        <f t="shared" si="15"/>
        <v>40323</v>
      </c>
      <c r="B218" s="14">
        <f t="shared" si="14"/>
        <v>40323</v>
      </c>
      <c r="C218" s="14">
        <v>1</v>
      </c>
      <c r="D218" s="19" t="s">
        <v>20</v>
      </c>
      <c r="E218" s="19" t="s">
        <v>21</v>
      </c>
      <c r="F218" s="20" t="s">
        <v>449</v>
      </c>
      <c r="G218" s="20" t="s">
        <v>450</v>
      </c>
      <c r="H218" s="19" t="s">
        <v>16</v>
      </c>
      <c r="I218" s="19" t="s">
        <v>187</v>
      </c>
      <c r="J218" s="19" t="s">
        <v>451</v>
      </c>
      <c r="K218" s="20"/>
    </row>
    <row r="219" spans="1:11" x14ac:dyDescent="0.25">
      <c r="A219" s="14">
        <f t="shared" si="15"/>
        <v>40324</v>
      </c>
      <c r="B219" s="14">
        <f t="shared" si="14"/>
        <v>40324</v>
      </c>
      <c r="C219" s="14">
        <v>1</v>
      </c>
      <c r="D219" s="19" t="s">
        <v>20</v>
      </c>
      <c r="E219" s="19" t="s">
        <v>21</v>
      </c>
      <c r="F219" s="20" t="s">
        <v>452</v>
      </c>
      <c r="G219" s="20" t="s">
        <v>453</v>
      </c>
      <c r="H219" s="19" t="s">
        <v>16</v>
      </c>
      <c r="I219" s="19" t="s">
        <v>84</v>
      </c>
      <c r="J219" s="19" t="s">
        <v>454</v>
      </c>
      <c r="K219" s="20"/>
    </row>
    <row r="220" spans="1:11" ht="58.8" x14ac:dyDescent="0.25">
      <c r="A220" s="14">
        <f t="shared" si="15"/>
        <v>40325</v>
      </c>
      <c r="B220" s="14">
        <f t="shared" si="14"/>
        <v>40325</v>
      </c>
      <c r="C220" s="14">
        <v>1</v>
      </c>
      <c r="D220" s="19" t="s">
        <v>20</v>
      </c>
      <c r="E220" s="19" t="s">
        <v>21</v>
      </c>
      <c r="F220" s="20" t="s">
        <v>455</v>
      </c>
      <c r="G220" s="20" t="s">
        <v>456</v>
      </c>
      <c r="H220" s="19" t="s">
        <v>128</v>
      </c>
      <c r="I220" s="19"/>
      <c r="J220" s="19"/>
      <c r="K220" s="20" t="s">
        <v>457</v>
      </c>
    </row>
    <row r="221" spans="1:11" ht="50.4" x14ac:dyDescent="0.25">
      <c r="A221" s="14">
        <f t="shared" si="15"/>
        <v>40326</v>
      </c>
      <c r="B221" s="14">
        <f t="shared" si="14"/>
        <v>40326</v>
      </c>
      <c r="C221" s="14">
        <v>1</v>
      </c>
      <c r="D221" s="19" t="s">
        <v>12</v>
      </c>
      <c r="E221" s="19" t="s">
        <v>13</v>
      </c>
      <c r="F221" s="20" t="s">
        <v>458</v>
      </c>
      <c r="G221" s="20" t="s">
        <v>459</v>
      </c>
      <c r="H221" s="19" t="s">
        <v>160</v>
      </c>
      <c r="I221" s="19" t="s">
        <v>443</v>
      </c>
      <c r="J221" s="19" t="s">
        <v>460</v>
      </c>
      <c r="K221" s="20"/>
    </row>
    <row r="222" spans="1:11" ht="50.4" x14ac:dyDescent="0.25">
      <c r="A222" s="14">
        <f t="shared" si="15"/>
        <v>40327</v>
      </c>
      <c r="B222" s="14">
        <f t="shared" si="14"/>
        <v>40327</v>
      </c>
      <c r="C222" s="14">
        <v>1</v>
      </c>
      <c r="D222" s="19" t="s">
        <v>12</v>
      </c>
      <c r="E222" s="19" t="s">
        <v>13</v>
      </c>
      <c r="F222" s="20" t="s">
        <v>461</v>
      </c>
      <c r="G222" s="20" t="s">
        <v>462</v>
      </c>
      <c r="H222" s="19" t="s">
        <v>160</v>
      </c>
      <c r="I222" s="19" t="s">
        <v>443</v>
      </c>
      <c r="J222" s="19" t="s">
        <v>460</v>
      </c>
      <c r="K222" s="20"/>
    </row>
    <row r="223" spans="1:11" x14ac:dyDescent="0.25">
      <c r="A223" s="14">
        <f t="shared" si="15"/>
        <v>40328</v>
      </c>
      <c r="B223" s="14">
        <f t="shared" si="14"/>
        <v>40328</v>
      </c>
      <c r="C223" s="14">
        <v>1</v>
      </c>
      <c r="D223" s="19" t="s">
        <v>20</v>
      </c>
      <c r="E223" s="19" t="s">
        <v>21</v>
      </c>
      <c r="F223" s="20" t="s">
        <v>463</v>
      </c>
      <c r="G223" s="20" t="s">
        <v>464</v>
      </c>
      <c r="H223" s="19" t="s">
        <v>16</v>
      </c>
      <c r="I223" s="19" t="s">
        <v>308</v>
      </c>
      <c r="J223" s="19"/>
      <c r="K223" s="20" t="s">
        <v>119</v>
      </c>
    </row>
    <row r="224" spans="1:11" x14ac:dyDescent="0.25">
      <c r="A224" s="14">
        <f t="shared" si="15"/>
        <v>40329</v>
      </c>
      <c r="B224" s="14">
        <f t="shared" si="14"/>
        <v>40329</v>
      </c>
      <c r="C224" s="14">
        <v>1</v>
      </c>
      <c r="D224" s="19" t="s">
        <v>20</v>
      </c>
      <c r="E224" s="19" t="s">
        <v>21</v>
      </c>
      <c r="F224" s="20" t="s">
        <v>465</v>
      </c>
      <c r="G224" s="20" t="s">
        <v>466</v>
      </c>
      <c r="H224" s="19" t="s">
        <v>16</v>
      </c>
      <c r="I224" s="19" t="s">
        <v>308</v>
      </c>
      <c r="J224" s="19"/>
      <c r="K224" s="20" t="s">
        <v>119</v>
      </c>
    </row>
    <row r="225" spans="1:11" ht="16.8" x14ac:dyDescent="0.25">
      <c r="A225" s="14">
        <f t="shared" si="15"/>
        <v>40330</v>
      </c>
      <c r="B225" s="14">
        <f t="shared" si="14"/>
        <v>40330</v>
      </c>
      <c r="C225" s="14">
        <v>1</v>
      </c>
      <c r="D225" s="19" t="s">
        <v>20</v>
      </c>
      <c r="E225" s="19" t="s">
        <v>21</v>
      </c>
      <c r="F225" s="20" t="s">
        <v>467</v>
      </c>
      <c r="G225" s="20" t="s">
        <v>335</v>
      </c>
      <c r="H225" s="19" t="s">
        <v>16</v>
      </c>
      <c r="I225" s="19" t="s">
        <v>308</v>
      </c>
      <c r="J225" s="19"/>
      <c r="K225" s="20" t="s">
        <v>119</v>
      </c>
    </row>
    <row r="226" spans="1:11" ht="16.8" x14ac:dyDescent="0.25">
      <c r="A226" s="14">
        <f t="shared" si="15"/>
        <v>40331</v>
      </c>
      <c r="B226" s="14">
        <f t="shared" si="14"/>
        <v>40331</v>
      </c>
      <c r="C226" s="14">
        <v>1</v>
      </c>
      <c r="D226" s="19" t="s">
        <v>12</v>
      </c>
      <c r="E226" s="19" t="s">
        <v>13</v>
      </c>
      <c r="F226" s="20" t="s">
        <v>468</v>
      </c>
      <c r="G226" s="20" t="s">
        <v>469</v>
      </c>
      <c r="H226" s="19" t="s">
        <v>128</v>
      </c>
      <c r="I226" s="19"/>
      <c r="J226" s="19"/>
      <c r="K226" s="20" t="s">
        <v>470</v>
      </c>
    </row>
    <row r="227" spans="1:11" x14ac:dyDescent="0.25">
      <c r="A227" s="14">
        <f t="shared" si="15"/>
        <v>40332</v>
      </c>
      <c r="B227" s="14">
        <f t="shared" si="14"/>
        <v>40332</v>
      </c>
      <c r="C227" s="14">
        <v>1</v>
      </c>
      <c r="D227" s="19" t="s">
        <v>20</v>
      </c>
      <c r="E227" s="19" t="s">
        <v>21</v>
      </c>
      <c r="F227" s="20" t="s">
        <v>471</v>
      </c>
      <c r="G227" s="20" t="s">
        <v>472</v>
      </c>
      <c r="H227" s="19" t="s">
        <v>154</v>
      </c>
      <c r="I227" s="19"/>
      <c r="J227" s="19"/>
      <c r="K227" s="20">
        <v>0</v>
      </c>
    </row>
    <row r="228" spans="1:11" x14ac:dyDescent="0.25">
      <c r="A228" s="14">
        <f t="shared" si="15"/>
        <v>40333</v>
      </c>
      <c r="B228" s="14">
        <f t="shared" si="14"/>
        <v>40333</v>
      </c>
      <c r="C228" s="14">
        <v>1</v>
      </c>
      <c r="D228" s="19" t="s">
        <v>20</v>
      </c>
      <c r="E228" s="19" t="s">
        <v>21</v>
      </c>
      <c r="F228" s="20" t="s">
        <v>473</v>
      </c>
      <c r="G228" s="20" t="s">
        <v>474</v>
      </c>
      <c r="H228" s="19" t="s">
        <v>154</v>
      </c>
      <c r="I228" s="19"/>
      <c r="J228" s="19"/>
      <c r="K228" s="20">
        <v>0</v>
      </c>
    </row>
    <row r="229" spans="1:11" x14ac:dyDescent="0.25">
      <c r="A229" s="14">
        <f t="shared" si="15"/>
        <v>40334</v>
      </c>
      <c r="B229" s="14">
        <f t="shared" si="14"/>
        <v>40334</v>
      </c>
      <c r="C229" s="14">
        <v>1</v>
      </c>
      <c r="D229" s="19" t="s">
        <v>20</v>
      </c>
      <c r="E229" s="19" t="s">
        <v>21</v>
      </c>
      <c r="F229" s="20" t="s">
        <v>440</v>
      </c>
      <c r="G229" s="20" t="s">
        <v>475</v>
      </c>
      <c r="H229" s="19" t="s">
        <v>154</v>
      </c>
      <c r="I229" s="19"/>
      <c r="J229" s="19"/>
      <c r="K229" s="20" t="s">
        <v>119</v>
      </c>
    </row>
    <row r="230" spans="1:11" x14ac:dyDescent="0.25">
      <c r="A230" s="14">
        <f t="shared" si="15"/>
        <v>40335</v>
      </c>
      <c r="B230" s="14">
        <f t="shared" si="14"/>
        <v>40335</v>
      </c>
      <c r="C230" s="14">
        <v>1</v>
      </c>
      <c r="D230" s="19" t="s">
        <v>20</v>
      </c>
      <c r="E230" s="19" t="s">
        <v>21</v>
      </c>
      <c r="F230" s="20" t="s">
        <v>444</v>
      </c>
      <c r="G230" s="20" t="s">
        <v>476</v>
      </c>
      <c r="H230" s="19" t="s">
        <v>154</v>
      </c>
      <c r="I230" s="19"/>
      <c r="J230" s="19"/>
      <c r="K230" s="20">
        <v>-2</v>
      </c>
    </row>
    <row r="231" spans="1:11" x14ac:dyDescent="0.25">
      <c r="A231" s="14">
        <f t="shared" si="15"/>
        <v>40336</v>
      </c>
      <c r="B231" s="14">
        <f t="shared" si="14"/>
        <v>40336</v>
      </c>
      <c r="C231" s="14">
        <v>1</v>
      </c>
      <c r="D231" s="19" t="s">
        <v>20</v>
      </c>
      <c r="E231" s="19" t="s">
        <v>21</v>
      </c>
      <c r="F231" s="20" t="s">
        <v>448</v>
      </c>
      <c r="G231" s="20" t="s">
        <v>477</v>
      </c>
      <c r="H231" s="19" t="s">
        <v>154</v>
      </c>
      <c r="I231" s="19"/>
      <c r="J231" s="19"/>
      <c r="K231" s="20">
        <v>-2</v>
      </c>
    </row>
    <row r="232" spans="1:11" x14ac:dyDescent="0.25">
      <c r="A232" s="14">
        <f t="shared" si="15"/>
        <v>40337</v>
      </c>
      <c r="B232" s="14">
        <f t="shared" si="14"/>
        <v>40337</v>
      </c>
      <c r="C232" s="14">
        <v>1</v>
      </c>
      <c r="D232" s="19" t="s">
        <v>20</v>
      </c>
      <c r="E232" s="19" t="s">
        <v>21</v>
      </c>
      <c r="F232" s="20" t="s">
        <v>451</v>
      </c>
      <c r="G232" s="20" t="s">
        <v>478</v>
      </c>
      <c r="H232" s="19" t="s">
        <v>154</v>
      </c>
      <c r="I232" s="19"/>
      <c r="J232" s="19"/>
      <c r="K232" s="20">
        <v>-2</v>
      </c>
    </row>
    <row r="233" spans="1:11" x14ac:dyDescent="0.25">
      <c r="A233" s="14">
        <f t="shared" si="15"/>
        <v>40338</v>
      </c>
      <c r="B233" s="14">
        <f t="shared" si="14"/>
        <v>40338</v>
      </c>
      <c r="C233" s="14">
        <v>1</v>
      </c>
      <c r="D233" s="19" t="s">
        <v>20</v>
      </c>
      <c r="E233" s="19" t="s">
        <v>21</v>
      </c>
      <c r="F233" s="20" t="s">
        <v>454</v>
      </c>
      <c r="G233" s="20" t="s">
        <v>479</v>
      </c>
      <c r="H233" s="19" t="s">
        <v>154</v>
      </c>
      <c r="I233" s="19"/>
      <c r="J233" s="19"/>
      <c r="K233" s="20">
        <v>-2</v>
      </c>
    </row>
    <row r="234" spans="1:11" x14ac:dyDescent="0.25">
      <c r="A234" s="14">
        <f t="shared" si="15"/>
        <v>40339</v>
      </c>
      <c r="B234" s="14">
        <f t="shared" si="14"/>
        <v>40339</v>
      </c>
      <c r="C234" s="14">
        <v>1</v>
      </c>
      <c r="D234" s="19" t="s">
        <v>20</v>
      </c>
      <c r="E234" s="19" t="s">
        <v>21</v>
      </c>
      <c r="F234" s="20" t="s">
        <v>460</v>
      </c>
      <c r="G234" s="20" t="s">
        <v>480</v>
      </c>
      <c r="H234" s="19" t="s">
        <v>154</v>
      </c>
      <c r="I234" s="19"/>
      <c r="J234" s="19"/>
      <c r="K234" s="20">
        <v>-2</v>
      </c>
    </row>
    <row r="235" spans="1:11" x14ac:dyDescent="0.25">
      <c r="A235" s="21"/>
      <c r="B235" s="21"/>
      <c r="C235" s="21"/>
      <c r="D235" s="21"/>
      <c r="E235" s="22"/>
      <c r="F235" s="23"/>
      <c r="G235" s="24"/>
      <c r="H235" s="23"/>
      <c r="I235" s="23"/>
      <c r="J235" s="23"/>
      <c r="K235" s="23"/>
    </row>
    <row r="236" spans="1:11" ht="61.5" customHeight="1" x14ac:dyDescent="0.25">
      <c r="A236" s="7" t="s">
        <v>1</v>
      </c>
      <c r="B236" s="7" t="s">
        <v>2</v>
      </c>
      <c r="C236" s="7" t="s">
        <v>3</v>
      </c>
      <c r="D236" s="7" t="s">
        <v>4</v>
      </c>
      <c r="E236" s="7" t="s">
        <v>5</v>
      </c>
      <c r="F236" s="7" t="s">
        <v>6</v>
      </c>
      <c r="G236" s="7" t="s">
        <v>7</v>
      </c>
      <c r="H236" s="7" t="s">
        <v>8</v>
      </c>
      <c r="I236" s="7" t="s">
        <v>9</v>
      </c>
      <c r="J236" s="7" t="s">
        <v>10</v>
      </c>
      <c r="K236" s="7" t="s">
        <v>11</v>
      </c>
    </row>
    <row r="237" spans="1:11" x14ac:dyDescent="0.25">
      <c r="A237" s="14">
        <f>B234+1</f>
        <v>40340</v>
      </c>
      <c r="B237" s="14">
        <f>A237+C237-1</f>
        <v>40340</v>
      </c>
      <c r="C237" s="14">
        <v>1</v>
      </c>
      <c r="D237" s="14" t="s">
        <v>20</v>
      </c>
      <c r="E237" s="14" t="s">
        <v>21</v>
      </c>
      <c r="F237" s="15" t="s">
        <v>47</v>
      </c>
      <c r="G237" s="15" t="s">
        <v>481</v>
      </c>
      <c r="H237" s="14" t="s">
        <v>16</v>
      </c>
      <c r="I237" s="14"/>
      <c r="J237" s="14"/>
      <c r="K237" s="16" t="s">
        <v>17</v>
      </c>
    </row>
    <row r="238" spans="1:11" x14ac:dyDescent="0.25">
      <c r="A238" s="14">
        <f>B237+1</f>
        <v>40341</v>
      </c>
      <c r="B238" s="14">
        <f>A238+C238-1</f>
        <v>40341</v>
      </c>
      <c r="C238" s="14">
        <v>1</v>
      </c>
      <c r="D238" s="14" t="s">
        <v>20</v>
      </c>
      <c r="E238" s="14" t="s">
        <v>21</v>
      </c>
      <c r="F238" s="15" t="s">
        <v>49</v>
      </c>
      <c r="G238" s="15" t="s">
        <v>482</v>
      </c>
      <c r="H238" s="14" t="s">
        <v>16</v>
      </c>
      <c r="I238" s="14" t="s">
        <v>51</v>
      </c>
      <c r="J238" s="14"/>
      <c r="K238"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Normal="100" workbookViewId="0">
      <selection activeCell="A2" activeCellId="1" sqref="D209:K234 A2"/>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x14ac:dyDescent="0.25">
      <c r="A2" s="14">
        <v>1</v>
      </c>
      <c r="B2" s="14">
        <f>A2+C2-1</f>
        <v>1</v>
      </c>
      <c r="C2" s="14">
        <v>1</v>
      </c>
      <c r="D2" s="14" t="s">
        <v>489</v>
      </c>
      <c r="E2" s="14" t="s">
        <v>21</v>
      </c>
      <c r="F2" s="16" t="s">
        <v>47</v>
      </c>
      <c r="G2" s="16" t="s">
        <v>481</v>
      </c>
      <c r="H2" s="14" t="s">
        <v>16</v>
      </c>
      <c r="I2" s="14"/>
      <c r="J2" s="14"/>
      <c r="K2" s="16" t="s">
        <v>17</v>
      </c>
    </row>
    <row r="3" spans="1:11" x14ac:dyDescent="0.25">
      <c r="A3" s="14">
        <f>B2+1</f>
        <v>2</v>
      </c>
      <c r="B3" s="14">
        <f>A3+C3-1</f>
        <v>2</v>
      </c>
      <c r="C3" s="14">
        <v>1</v>
      </c>
      <c r="D3" s="14" t="s">
        <v>489</v>
      </c>
      <c r="E3" s="14" t="s">
        <v>21</v>
      </c>
      <c r="F3" s="16" t="s">
        <v>49</v>
      </c>
      <c r="G3" s="16" t="s">
        <v>482</v>
      </c>
      <c r="H3" s="14" t="s">
        <v>16</v>
      </c>
      <c r="I3" s="14" t="s">
        <v>51</v>
      </c>
      <c r="J3" s="14"/>
      <c r="K3"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selection activeCell="G19" activeCellId="1" sqref="D209:K234 G19"/>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28.8" x14ac:dyDescent="0.25">
      <c r="A2" s="8">
        <v>212</v>
      </c>
      <c r="B2" s="8">
        <f>A2+C2-1</f>
        <v>212</v>
      </c>
      <c r="C2" s="8">
        <v>1</v>
      </c>
      <c r="D2" s="8" t="s">
        <v>12</v>
      </c>
      <c r="E2" s="8" t="s">
        <v>13</v>
      </c>
      <c r="F2" s="9" t="s">
        <v>14</v>
      </c>
      <c r="G2" s="9" t="s">
        <v>15</v>
      </c>
      <c r="H2" s="8" t="s">
        <v>16</v>
      </c>
      <c r="I2" s="8"/>
      <c r="J2" s="8"/>
      <c r="K2" s="10" t="s">
        <v>17</v>
      </c>
    </row>
    <row r="3" spans="1:11" ht="28.8" x14ac:dyDescent="0.25">
      <c r="A3" s="8">
        <v>213</v>
      </c>
      <c r="B3" s="8">
        <f>A3+C3-1</f>
        <v>213</v>
      </c>
      <c r="C3" s="8">
        <v>1</v>
      </c>
      <c r="D3" s="8" t="s">
        <v>12</v>
      </c>
      <c r="E3" s="8" t="s">
        <v>13</v>
      </c>
      <c r="F3" s="9" t="s">
        <v>18</v>
      </c>
      <c r="G3" s="9" t="s">
        <v>19</v>
      </c>
      <c r="H3" s="8" t="s">
        <v>16</v>
      </c>
      <c r="I3" s="8"/>
      <c r="J3" s="8"/>
      <c r="K3" s="10" t="s">
        <v>17</v>
      </c>
    </row>
    <row r="4" spans="1:11" ht="19.2" x14ac:dyDescent="0.25">
      <c r="A4" s="8">
        <v>214</v>
      </c>
      <c r="B4" s="8">
        <f>A4+C4-1</f>
        <v>214</v>
      </c>
      <c r="C4" s="8">
        <v>1</v>
      </c>
      <c r="D4" s="8" t="s">
        <v>20</v>
      </c>
      <c r="E4" s="8" t="s">
        <v>21</v>
      </c>
      <c r="F4" s="9" t="s">
        <v>22</v>
      </c>
      <c r="G4" s="9" t="s">
        <v>23</v>
      </c>
      <c r="H4" s="8" t="s">
        <v>16</v>
      </c>
      <c r="I4" s="8"/>
      <c r="J4" s="8"/>
      <c r="K4" s="10"/>
    </row>
    <row r="5" spans="1:11" ht="28.8" x14ac:dyDescent="0.25">
      <c r="A5" s="8">
        <f>B4+1</f>
        <v>215</v>
      </c>
      <c r="B5" s="8">
        <f>A5+C5-1</f>
        <v>215</v>
      </c>
      <c r="C5" s="8">
        <v>1</v>
      </c>
      <c r="D5" s="8" t="s">
        <v>12</v>
      </c>
      <c r="E5" s="8" t="s">
        <v>13</v>
      </c>
      <c r="F5" s="9" t="s">
        <v>24</v>
      </c>
      <c r="G5" s="9" t="s">
        <v>25</v>
      </c>
      <c r="H5" s="8" t="s">
        <v>16</v>
      </c>
      <c r="I5" s="8"/>
      <c r="J5" s="8"/>
      <c r="K5" s="10" t="s">
        <v>17</v>
      </c>
    </row>
    <row r="6" spans="1:11" ht="28.8" x14ac:dyDescent="0.25">
      <c r="A6" s="8">
        <v>216</v>
      </c>
      <c r="B6" s="8">
        <v>216</v>
      </c>
      <c r="C6" s="8">
        <v>1</v>
      </c>
      <c r="D6" s="8" t="s">
        <v>12</v>
      </c>
      <c r="E6" s="8" t="s">
        <v>13</v>
      </c>
      <c r="F6" s="9" t="s">
        <v>26</v>
      </c>
      <c r="G6" s="9" t="s">
        <v>27</v>
      </c>
      <c r="H6" s="8" t="s">
        <v>16</v>
      </c>
      <c r="I6" s="8"/>
      <c r="J6" s="8"/>
      <c r="K6" s="10" t="s">
        <v>28</v>
      </c>
    </row>
    <row r="7" spans="1:11" ht="48" x14ac:dyDescent="0.25">
      <c r="A7" s="8">
        <v>217</v>
      </c>
      <c r="B7" s="8">
        <v>217</v>
      </c>
      <c r="C7" s="8">
        <v>1</v>
      </c>
      <c r="D7" s="8" t="s">
        <v>12</v>
      </c>
      <c r="E7" s="8" t="s">
        <v>13</v>
      </c>
      <c r="F7" s="9" t="s">
        <v>29</v>
      </c>
      <c r="G7" s="9" t="s">
        <v>30</v>
      </c>
      <c r="H7" s="8" t="s">
        <v>16</v>
      </c>
      <c r="I7" s="8"/>
      <c r="J7" s="8"/>
      <c r="K7" s="10" t="s">
        <v>31</v>
      </c>
    </row>
    <row r="8" spans="1:11" x14ac:dyDescent="0.25">
      <c r="A8" s="8">
        <v>500</v>
      </c>
      <c r="B8" s="8">
        <v>501</v>
      </c>
      <c r="C8" s="8">
        <v>2</v>
      </c>
      <c r="D8" s="8" t="s">
        <v>20</v>
      </c>
      <c r="E8" s="8" t="s">
        <v>21</v>
      </c>
      <c r="F8" s="9" t="s">
        <v>32</v>
      </c>
      <c r="G8" s="9" t="s">
        <v>33</v>
      </c>
      <c r="H8" s="8" t="s">
        <v>34</v>
      </c>
      <c r="I8" s="8" t="s">
        <v>35</v>
      </c>
      <c r="J8" s="8"/>
      <c r="K8" s="10"/>
    </row>
    <row r="9" spans="1:11" ht="19.2" x14ac:dyDescent="0.25">
      <c r="A9" s="8">
        <f>A8+C8</f>
        <v>502</v>
      </c>
      <c r="B9" s="8">
        <f>A9+C9 - 1</f>
        <v>505</v>
      </c>
      <c r="C9" s="8">
        <v>4</v>
      </c>
      <c r="D9" s="8" t="s">
        <v>20</v>
      </c>
      <c r="E9" s="8" t="s">
        <v>21</v>
      </c>
      <c r="F9" s="9" t="s">
        <v>36</v>
      </c>
      <c r="G9" s="9" t="s">
        <v>37</v>
      </c>
      <c r="H9" s="8" t="s">
        <v>38</v>
      </c>
      <c r="I9" s="8" t="s">
        <v>39</v>
      </c>
      <c r="J9" s="8"/>
      <c r="K9" s="10"/>
    </row>
    <row r="10" spans="1:11" ht="19.2" x14ac:dyDescent="0.25">
      <c r="A10" s="8">
        <f>A9+C9</f>
        <v>506</v>
      </c>
      <c r="B10" s="8">
        <f>A10+C10 - 1</f>
        <v>509</v>
      </c>
      <c r="C10" s="8">
        <v>4</v>
      </c>
      <c r="D10" s="8" t="s">
        <v>20</v>
      </c>
      <c r="E10" s="8" t="s">
        <v>21</v>
      </c>
      <c r="F10" s="9" t="s">
        <v>40</v>
      </c>
      <c r="G10" s="9" t="s">
        <v>41</v>
      </c>
      <c r="H10" s="8" t="s">
        <v>38</v>
      </c>
      <c r="I10" s="8" t="s">
        <v>39</v>
      </c>
      <c r="J10" s="8"/>
      <c r="K10" s="10"/>
    </row>
    <row r="11" spans="1:11" x14ac:dyDescent="0.25">
      <c r="A11" s="8">
        <f>A10+C10</f>
        <v>510</v>
      </c>
      <c r="B11" s="8">
        <f>A11+C11 - 1</f>
        <v>513</v>
      </c>
      <c r="C11" s="8">
        <v>4</v>
      </c>
      <c r="D11" s="8" t="s">
        <v>20</v>
      </c>
      <c r="E11" s="8" t="s">
        <v>21</v>
      </c>
      <c r="F11" s="9" t="s">
        <v>42</v>
      </c>
      <c r="G11" s="9" t="s">
        <v>43</v>
      </c>
      <c r="H11" s="8" t="s">
        <v>38</v>
      </c>
      <c r="I11" s="8" t="s">
        <v>39</v>
      </c>
      <c r="J11" s="8"/>
      <c r="K11" s="10"/>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Normal="100" workbookViewId="0">
      <selection activeCell="K10" sqref="K10"/>
    </sheetView>
  </sheetViews>
  <sheetFormatPr baseColWidth="10" defaultColWidth="9.109375" defaultRowHeight="13.2" x14ac:dyDescent="0.25"/>
  <cols>
    <col min="1" max="3" width="5.6640625" style="23"/>
    <col min="4" max="4" width="5.6640625" style="21"/>
    <col min="5" max="5" width="6.6640625" style="22"/>
    <col min="6" max="6" width="18.6640625" style="23"/>
    <col min="7" max="7" width="31.6640625" style="24"/>
    <col min="8" max="9" width="10.6640625" style="23"/>
    <col min="10" max="10" width="14.6640625" style="23"/>
    <col min="11" max="11" width="32.6640625" style="23"/>
    <col min="12" max="1025" width="15.8867187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19.2" x14ac:dyDescent="0.25">
      <c r="A2" s="14">
        <v>1</v>
      </c>
      <c r="B2" s="14">
        <f t="shared" ref="B2:B10" si="0">A2+C2-1</f>
        <v>2</v>
      </c>
      <c r="C2" s="14">
        <v>2</v>
      </c>
      <c r="D2" s="14" t="s">
        <v>20</v>
      </c>
      <c r="E2" s="14" t="s">
        <v>21</v>
      </c>
      <c r="F2" s="15" t="s">
        <v>44</v>
      </c>
      <c r="G2" s="15" t="s">
        <v>45</v>
      </c>
      <c r="H2" s="14" t="s">
        <v>34</v>
      </c>
      <c r="I2" s="14"/>
      <c r="J2" s="14"/>
      <c r="K2" s="16" t="s">
        <v>46</v>
      </c>
    </row>
    <row r="3" spans="1:11" ht="19.2" x14ac:dyDescent="0.25">
      <c r="A3" s="14">
        <f t="shared" ref="A3:A10" si="1">B2+1</f>
        <v>3</v>
      </c>
      <c r="B3" s="14">
        <f t="shared" si="0"/>
        <v>3</v>
      </c>
      <c r="C3" s="14">
        <v>1</v>
      </c>
      <c r="D3" s="14" t="s">
        <v>20</v>
      </c>
      <c r="E3" s="14" t="s">
        <v>21</v>
      </c>
      <c r="F3" s="15" t="s">
        <v>47</v>
      </c>
      <c r="G3" s="15" t="s">
        <v>48</v>
      </c>
      <c r="H3" s="14" t="s">
        <v>16</v>
      </c>
      <c r="I3" s="14"/>
      <c r="J3" s="14"/>
      <c r="K3" s="16">
        <v>1</v>
      </c>
    </row>
    <row r="4" spans="1:11" x14ac:dyDescent="0.25">
      <c r="A4" s="14">
        <f t="shared" si="1"/>
        <v>4</v>
      </c>
      <c r="B4" s="14">
        <f t="shared" si="0"/>
        <v>4</v>
      </c>
      <c r="C4" s="14">
        <v>1</v>
      </c>
      <c r="D4" s="14" t="s">
        <v>20</v>
      </c>
      <c r="E4" s="14" t="s">
        <v>21</v>
      </c>
      <c r="F4" s="15" t="s">
        <v>49</v>
      </c>
      <c r="G4" s="15" t="s">
        <v>50</v>
      </c>
      <c r="H4" s="14" t="s">
        <v>16</v>
      </c>
      <c r="I4" s="14" t="s">
        <v>51</v>
      </c>
      <c r="J4" s="14"/>
      <c r="K4" s="16">
        <v>65</v>
      </c>
    </row>
    <row r="5" spans="1:11" x14ac:dyDescent="0.25">
      <c r="A5" s="14">
        <f t="shared" si="1"/>
        <v>5</v>
      </c>
      <c r="B5" s="14">
        <f t="shared" si="0"/>
        <v>20</v>
      </c>
      <c r="C5" s="14">
        <v>16</v>
      </c>
      <c r="D5" s="14" t="s">
        <v>20</v>
      </c>
      <c r="E5" s="14" t="s">
        <v>21</v>
      </c>
      <c r="F5" s="15" t="s">
        <v>52</v>
      </c>
      <c r="G5" s="15" t="s">
        <v>53</v>
      </c>
      <c r="H5" s="14" t="s">
        <v>54</v>
      </c>
      <c r="I5" s="14"/>
      <c r="J5" s="14"/>
      <c r="K5" s="16" t="s">
        <v>55</v>
      </c>
    </row>
    <row r="6" spans="1:11" x14ac:dyDescent="0.25">
      <c r="A6" s="14">
        <f t="shared" si="1"/>
        <v>21</v>
      </c>
      <c r="B6" s="14">
        <f t="shared" si="0"/>
        <v>36</v>
      </c>
      <c r="C6" s="14">
        <v>16</v>
      </c>
      <c r="D6" s="14" t="s">
        <v>20</v>
      </c>
      <c r="E6" s="14" t="s">
        <v>21</v>
      </c>
      <c r="F6" s="15" t="s">
        <v>56</v>
      </c>
      <c r="G6" s="15" t="s">
        <v>57</v>
      </c>
      <c r="H6" s="14" t="s">
        <v>54</v>
      </c>
      <c r="I6" s="14"/>
      <c r="J6" s="14"/>
      <c r="K6" s="16" t="s">
        <v>483</v>
      </c>
    </row>
    <row r="7" spans="1:11" x14ac:dyDescent="0.25">
      <c r="A7" s="14">
        <f t="shared" si="1"/>
        <v>37</v>
      </c>
      <c r="B7" s="14">
        <f t="shared" si="0"/>
        <v>44</v>
      </c>
      <c r="C7" s="14">
        <v>8</v>
      </c>
      <c r="D7" s="14" t="s">
        <v>20</v>
      </c>
      <c r="E7" s="14" t="s">
        <v>21</v>
      </c>
      <c r="F7" s="15" t="s">
        <v>59</v>
      </c>
      <c r="G7" s="16" t="s">
        <v>60</v>
      </c>
      <c r="H7" s="14" t="s">
        <v>61</v>
      </c>
      <c r="I7" s="14"/>
      <c r="J7" s="14"/>
      <c r="K7" s="16" t="s">
        <v>62</v>
      </c>
    </row>
    <row r="8" spans="1:11" x14ac:dyDescent="0.25">
      <c r="A8" s="14">
        <f t="shared" si="1"/>
        <v>45</v>
      </c>
      <c r="B8" s="14">
        <f t="shared" si="0"/>
        <v>52</v>
      </c>
      <c r="C8" s="14">
        <v>8</v>
      </c>
      <c r="D8" s="14" t="s">
        <v>20</v>
      </c>
      <c r="E8" s="14" t="s">
        <v>21</v>
      </c>
      <c r="F8" s="15" t="s">
        <v>63</v>
      </c>
      <c r="G8" s="16" t="s">
        <v>64</v>
      </c>
      <c r="H8" s="14" t="s">
        <v>61</v>
      </c>
      <c r="I8" s="14"/>
      <c r="J8" s="14"/>
      <c r="K8" s="14"/>
    </row>
    <row r="9" spans="1:11" x14ac:dyDescent="0.25">
      <c r="A9" s="14">
        <f t="shared" si="1"/>
        <v>53</v>
      </c>
      <c r="B9" s="14">
        <f t="shared" si="0"/>
        <v>68</v>
      </c>
      <c r="C9" s="14">
        <v>16</v>
      </c>
      <c r="D9" s="14" t="s">
        <v>20</v>
      </c>
      <c r="E9" s="14" t="s">
        <v>21</v>
      </c>
      <c r="F9" s="15" t="s">
        <v>65</v>
      </c>
      <c r="G9" s="15" t="s">
        <v>66</v>
      </c>
      <c r="H9" s="14" t="s">
        <v>54</v>
      </c>
      <c r="I9" s="14"/>
      <c r="J9" s="14"/>
      <c r="K9" s="14"/>
    </row>
    <row r="10" spans="1:11" x14ac:dyDescent="0.25">
      <c r="A10" s="14">
        <f t="shared" si="1"/>
        <v>69</v>
      </c>
      <c r="B10" s="14">
        <f t="shared" si="0"/>
        <v>69</v>
      </c>
      <c r="C10" s="14">
        <v>1</v>
      </c>
      <c r="D10" s="14" t="s">
        <v>20</v>
      </c>
      <c r="E10" s="14" t="s">
        <v>21</v>
      </c>
      <c r="F10" s="15" t="s">
        <v>67</v>
      </c>
      <c r="G10" s="15" t="s">
        <v>68</v>
      </c>
      <c r="H10" s="14" t="s">
        <v>16</v>
      </c>
      <c r="I10" s="14"/>
      <c r="J10" s="14"/>
      <c r="K10" s="16" t="s">
        <v>69</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workbookViewId="0">
      <selection activeCell="K16" activeCellId="1" sqref="D209:K234 K16"/>
    </sheetView>
  </sheetViews>
  <sheetFormatPr baseColWidth="10" defaultColWidth="9.109375" defaultRowHeight="13.2" x14ac:dyDescent="0.25"/>
  <cols>
    <col min="1" max="3" width="5.6640625" style="23"/>
    <col min="4" max="4" width="5.6640625" style="21"/>
    <col min="5" max="5" width="6.6640625" style="22"/>
    <col min="6" max="6" width="18.6640625" style="23"/>
    <col min="7" max="7" width="31.6640625" style="24"/>
    <col min="8" max="9" width="10.6640625" style="23"/>
    <col min="10" max="10" width="14.6640625" style="23"/>
    <col min="11" max="11" width="32.6640625" style="23"/>
    <col min="12" max="1025" width="10.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28.8" x14ac:dyDescent="0.25">
      <c r="A2" s="14">
        <v>1</v>
      </c>
      <c r="B2" s="14">
        <f t="shared" ref="B2:B34" si="0">A2+C2-1</f>
        <v>1</v>
      </c>
      <c r="C2" s="14">
        <v>1</v>
      </c>
      <c r="D2" s="14" t="s">
        <v>20</v>
      </c>
      <c r="E2" s="14" t="s">
        <v>21</v>
      </c>
      <c r="F2" s="15" t="s">
        <v>47</v>
      </c>
      <c r="G2" s="15" t="s">
        <v>70</v>
      </c>
      <c r="H2" s="14" t="s">
        <v>16</v>
      </c>
      <c r="I2" s="14"/>
      <c r="J2" s="14"/>
      <c r="K2" s="16" t="s">
        <v>71</v>
      </c>
    </row>
    <row r="3" spans="1:11" x14ac:dyDescent="0.25">
      <c r="A3" s="14">
        <f t="shared" ref="A3:A34" si="1">B2+1</f>
        <v>2</v>
      </c>
      <c r="B3" s="14">
        <f t="shared" si="0"/>
        <v>2</v>
      </c>
      <c r="C3" s="14">
        <v>1</v>
      </c>
      <c r="D3" s="14" t="s">
        <v>20</v>
      </c>
      <c r="E3" s="14" t="s">
        <v>21</v>
      </c>
      <c r="F3" s="15" t="s">
        <v>49</v>
      </c>
      <c r="G3" s="15" t="s">
        <v>72</v>
      </c>
      <c r="H3" s="14" t="s">
        <v>16</v>
      </c>
      <c r="I3" s="14" t="s">
        <v>51</v>
      </c>
      <c r="J3" s="14"/>
      <c r="K3" s="16">
        <f>SUM(C4:C34)</f>
        <v>60</v>
      </c>
    </row>
    <row r="4" spans="1:11" x14ac:dyDescent="0.25">
      <c r="A4" s="14">
        <f t="shared" si="1"/>
        <v>3</v>
      </c>
      <c r="B4" s="14">
        <f t="shared" si="0"/>
        <v>4</v>
      </c>
      <c r="C4" s="14">
        <v>2</v>
      </c>
      <c r="D4" s="14" t="s">
        <v>20</v>
      </c>
      <c r="E4" s="14" t="s">
        <v>21</v>
      </c>
      <c r="F4" s="15" t="s">
        <v>73</v>
      </c>
      <c r="G4" s="15" t="s">
        <v>74</v>
      </c>
      <c r="H4" s="14" t="s">
        <v>75</v>
      </c>
      <c r="I4" s="14" t="s">
        <v>73</v>
      </c>
      <c r="J4" s="14"/>
      <c r="K4" s="16"/>
    </row>
    <row r="5" spans="1:11" x14ac:dyDescent="0.25">
      <c r="A5" s="14">
        <f t="shared" si="1"/>
        <v>5</v>
      </c>
      <c r="B5" s="14">
        <f t="shared" si="0"/>
        <v>6</v>
      </c>
      <c r="C5" s="14">
        <v>2</v>
      </c>
      <c r="D5" s="14" t="s">
        <v>20</v>
      </c>
      <c r="E5" s="14" t="s">
        <v>21</v>
      </c>
      <c r="F5" s="15" t="s">
        <v>76</v>
      </c>
      <c r="G5" s="15" t="s">
        <v>77</v>
      </c>
      <c r="H5" s="14" t="s">
        <v>75</v>
      </c>
      <c r="I5" s="14" t="s">
        <v>73</v>
      </c>
      <c r="J5" s="14"/>
      <c r="K5" s="16"/>
    </row>
    <row r="6" spans="1:11" x14ac:dyDescent="0.25">
      <c r="A6" s="14">
        <f t="shared" si="1"/>
        <v>7</v>
      </c>
      <c r="B6" s="14">
        <f t="shared" si="0"/>
        <v>8</v>
      </c>
      <c r="C6" s="14">
        <v>2</v>
      </c>
      <c r="D6" s="14" t="s">
        <v>20</v>
      </c>
      <c r="E6" s="14" t="s">
        <v>21</v>
      </c>
      <c r="F6" s="15" t="s">
        <v>78</v>
      </c>
      <c r="G6" s="15" t="s">
        <v>79</v>
      </c>
      <c r="H6" s="14" t="s">
        <v>75</v>
      </c>
      <c r="I6" s="14" t="s">
        <v>73</v>
      </c>
      <c r="J6" s="14"/>
      <c r="K6" s="16"/>
    </row>
    <row r="7" spans="1:11" x14ac:dyDescent="0.25">
      <c r="A7" s="14">
        <f t="shared" si="1"/>
        <v>9</v>
      </c>
      <c r="B7" s="14">
        <f t="shared" si="0"/>
        <v>10</v>
      </c>
      <c r="C7" s="14">
        <v>2</v>
      </c>
      <c r="D7" s="14" t="s">
        <v>20</v>
      </c>
      <c r="E7" s="14" t="s">
        <v>21</v>
      </c>
      <c r="F7" s="15" t="s">
        <v>80</v>
      </c>
      <c r="G7" s="16" t="s">
        <v>81</v>
      </c>
      <c r="H7" s="14" t="s">
        <v>75</v>
      </c>
      <c r="I7" s="14" t="s">
        <v>73</v>
      </c>
      <c r="J7" s="14"/>
      <c r="K7" s="16"/>
    </row>
    <row r="8" spans="1:11" x14ac:dyDescent="0.25">
      <c r="A8" s="14">
        <f t="shared" si="1"/>
        <v>11</v>
      </c>
      <c r="B8" s="14">
        <f t="shared" si="0"/>
        <v>12</v>
      </c>
      <c r="C8" s="14">
        <v>2</v>
      </c>
      <c r="D8" s="14" t="s">
        <v>20</v>
      </c>
      <c r="E8" s="14" t="s">
        <v>21</v>
      </c>
      <c r="F8" s="15" t="s">
        <v>82</v>
      </c>
      <c r="G8" s="16" t="s">
        <v>83</v>
      </c>
      <c r="H8" s="14" t="s">
        <v>75</v>
      </c>
      <c r="I8" s="14" t="s">
        <v>84</v>
      </c>
      <c r="J8" s="14"/>
      <c r="K8" s="16"/>
    </row>
    <row r="9" spans="1:11" x14ac:dyDescent="0.25">
      <c r="A9" s="14">
        <f t="shared" si="1"/>
        <v>13</v>
      </c>
      <c r="B9" s="14">
        <f t="shared" si="0"/>
        <v>14</v>
      </c>
      <c r="C9" s="14">
        <v>2</v>
      </c>
      <c r="D9" s="14" t="s">
        <v>20</v>
      </c>
      <c r="E9" s="14" t="s">
        <v>21</v>
      </c>
      <c r="F9" s="15" t="s">
        <v>85</v>
      </c>
      <c r="G9" s="15" t="s">
        <v>86</v>
      </c>
      <c r="H9" s="14" t="s">
        <v>75</v>
      </c>
      <c r="I9" s="14" t="s">
        <v>84</v>
      </c>
      <c r="J9" s="14"/>
      <c r="K9" s="16"/>
    </row>
    <row r="10" spans="1:11" x14ac:dyDescent="0.25">
      <c r="A10" s="14">
        <f t="shared" si="1"/>
        <v>15</v>
      </c>
      <c r="B10" s="14">
        <f t="shared" si="0"/>
        <v>16</v>
      </c>
      <c r="C10" s="14">
        <v>2</v>
      </c>
      <c r="D10" s="14" t="s">
        <v>20</v>
      </c>
      <c r="E10" s="14" t="s">
        <v>21</v>
      </c>
      <c r="F10" s="15" t="s">
        <v>87</v>
      </c>
      <c r="G10" s="15" t="s">
        <v>88</v>
      </c>
      <c r="H10" s="14" t="s">
        <v>75</v>
      </c>
      <c r="I10" s="14" t="s">
        <v>84</v>
      </c>
      <c r="J10" s="14"/>
      <c r="K10" s="16"/>
    </row>
    <row r="11" spans="1:11" x14ac:dyDescent="0.25">
      <c r="A11" s="14">
        <f t="shared" si="1"/>
        <v>17</v>
      </c>
      <c r="B11" s="14">
        <f t="shared" si="0"/>
        <v>18</v>
      </c>
      <c r="C11" s="14">
        <v>2</v>
      </c>
      <c r="D11" s="14" t="s">
        <v>20</v>
      </c>
      <c r="E11" s="14" t="s">
        <v>21</v>
      </c>
      <c r="F11" s="15" t="s">
        <v>89</v>
      </c>
      <c r="G11" s="15" t="s">
        <v>90</v>
      </c>
      <c r="H11" s="14" t="s">
        <v>75</v>
      </c>
      <c r="I11" s="14" t="s">
        <v>84</v>
      </c>
      <c r="J11" s="14"/>
      <c r="K11" s="16"/>
    </row>
    <row r="12" spans="1:11" x14ac:dyDescent="0.25">
      <c r="A12" s="14">
        <f t="shared" si="1"/>
        <v>19</v>
      </c>
      <c r="B12" s="14">
        <f t="shared" si="0"/>
        <v>20</v>
      </c>
      <c r="C12" s="14">
        <v>2</v>
      </c>
      <c r="D12" s="14" t="s">
        <v>20</v>
      </c>
      <c r="E12" s="14" t="s">
        <v>21</v>
      </c>
      <c r="F12" s="15" t="s">
        <v>91</v>
      </c>
      <c r="G12" s="15" t="s">
        <v>92</v>
      </c>
      <c r="H12" s="14" t="s">
        <v>75</v>
      </c>
      <c r="I12" s="14" t="s">
        <v>84</v>
      </c>
      <c r="J12" s="14"/>
      <c r="K12" s="16"/>
    </row>
    <row r="13" spans="1:11" x14ac:dyDescent="0.25">
      <c r="A13" s="14">
        <f t="shared" si="1"/>
        <v>21</v>
      </c>
      <c r="B13" s="14">
        <f t="shared" si="0"/>
        <v>22</v>
      </c>
      <c r="C13" s="14">
        <v>2</v>
      </c>
      <c r="D13" s="14" t="s">
        <v>20</v>
      </c>
      <c r="E13" s="14" t="s">
        <v>21</v>
      </c>
      <c r="F13" s="15" t="s">
        <v>93</v>
      </c>
      <c r="G13" s="15" t="s">
        <v>94</v>
      </c>
      <c r="H13" s="14" t="s">
        <v>75</v>
      </c>
      <c r="I13" s="14" t="s">
        <v>84</v>
      </c>
      <c r="J13" s="14"/>
      <c r="K13" s="16"/>
    </row>
    <row r="14" spans="1:11" x14ac:dyDescent="0.25">
      <c r="A14" s="14">
        <f t="shared" si="1"/>
        <v>23</v>
      </c>
      <c r="B14" s="14">
        <f t="shared" si="0"/>
        <v>24</v>
      </c>
      <c r="C14" s="14">
        <v>2</v>
      </c>
      <c r="D14" s="14" t="s">
        <v>20</v>
      </c>
      <c r="E14" s="14" t="s">
        <v>21</v>
      </c>
      <c r="F14" s="15" t="s">
        <v>35</v>
      </c>
      <c r="G14" s="15" t="s">
        <v>95</v>
      </c>
      <c r="H14" s="14" t="s">
        <v>75</v>
      </c>
      <c r="I14" s="14" t="s">
        <v>35</v>
      </c>
      <c r="J14" s="14"/>
      <c r="K14" s="16"/>
    </row>
    <row r="15" spans="1:11" x14ac:dyDescent="0.25">
      <c r="A15" s="14">
        <f t="shared" si="1"/>
        <v>25</v>
      </c>
      <c r="B15" s="14">
        <f t="shared" si="0"/>
        <v>26</v>
      </c>
      <c r="C15" s="14">
        <v>2</v>
      </c>
      <c r="D15" s="14" t="s">
        <v>20</v>
      </c>
      <c r="E15" s="14" t="s">
        <v>21</v>
      </c>
      <c r="F15" s="15" t="s">
        <v>96</v>
      </c>
      <c r="G15" s="15" t="s">
        <v>97</v>
      </c>
      <c r="H15" s="14" t="s">
        <v>75</v>
      </c>
      <c r="I15" s="14" t="s">
        <v>96</v>
      </c>
      <c r="J15" s="14"/>
      <c r="K15" s="16"/>
    </row>
    <row r="16" spans="1:11" x14ac:dyDescent="0.25">
      <c r="A16" s="14">
        <f t="shared" si="1"/>
        <v>27</v>
      </c>
      <c r="B16" s="14">
        <f t="shared" si="0"/>
        <v>28</v>
      </c>
      <c r="C16" s="14">
        <v>2</v>
      </c>
      <c r="D16" s="14" t="s">
        <v>20</v>
      </c>
      <c r="E16" s="14" t="s">
        <v>21</v>
      </c>
      <c r="F16" s="15" t="s">
        <v>98</v>
      </c>
      <c r="G16" s="15" t="s">
        <v>99</v>
      </c>
      <c r="H16" s="14" t="s">
        <v>75</v>
      </c>
      <c r="I16" s="14" t="s">
        <v>98</v>
      </c>
      <c r="J16" s="14"/>
      <c r="K16" s="16"/>
    </row>
    <row r="17" spans="1:11" x14ac:dyDescent="0.25">
      <c r="A17" s="14">
        <f t="shared" si="1"/>
        <v>29</v>
      </c>
      <c r="B17" s="14">
        <f t="shared" si="0"/>
        <v>30</v>
      </c>
      <c r="C17" s="14">
        <v>2</v>
      </c>
      <c r="D17" s="14" t="s">
        <v>20</v>
      </c>
      <c r="E17" s="14" t="s">
        <v>21</v>
      </c>
      <c r="F17" s="15" t="s">
        <v>100</v>
      </c>
      <c r="G17" s="15" t="s">
        <v>101</v>
      </c>
      <c r="H17" s="14" t="s">
        <v>75</v>
      </c>
      <c r="I17" s="14" t="s">
        <v>100</v>
      </c>
      <c r="J17" s="14"/>
      <c r="K17" s="16"/>
    </row>
    <row r="18" spans="1:11" x14ac:dyDescent="0.25">
      <c r="A18" s="14">
        <f t="shared" si="1"/>
        <v>31</v>
      </c>
      <c r="B18" s="14">
        <f t="shared" si="0"/>
        <v>32</v>
      </c>
      <c r="C18" s="14">
        <v>2</v>
      </c>
      <c r="D18" s="14" t="s">
        <v>20</v>
      </c>
      <c r="E18" s="14" t="s">
        <v>21</v>
      </c>
      <c r="F18" s="15" t="s">
        <v>102</v>
      </c>
      <c r="G18" s="15" t="s">
        <v>103</v>
      </c>
      <c r="H18" s="14" t="s">
        <v>75</v>
      </c>
      <c r="I18" s="14" t="s">
        <v>104</v>
      </c>
      <c r="J18" s="14"/>
      <c r="K18" s="16"/>
    </row>
    <row r="19" spans="1:11" x14ac:dyDescent="0.25">
      <c r="A19" s="14">
        <f t="shared" si="1"/>
        <v>33</v>
      </c>
      <c r="B19" s="14">
        <f t="shared" si="0"/>
        <v>34</v>
      </c>
      <c r="C19" s="14">
        <v>2</v>
      </c>
      <c r="D19" s="14" t="s">
        <v>20</v>
      </c>
      <c r="E19" s="14" t="s">
        <v>21</v>
      </c>
      <c r="F19" s="15" t="s">
        <v>105</v>
      </c>
      <c r="G19" s="15" t="s">
        <v>106</v>
      </c>
      <c r="H19" s="14" t="s">
        <v>75</v>
      </c>
      <c r="I19" s="14" t="s">
        <v>39</v>
      </c>
      <c r="J19" s="14"/>
      <c r="K19" s="16"/>
    </row>
    <row r="20" spans="1:11" ht="19.2" x14ac:dyDescent="0.25">
      <c r="A20" s="14">
        <f t="shared" si="1"/>
        <v>35</v>
      </c>
      <c r="B20" s="14">
        <f t="shared" si="0"/>
        <v>36</v>
      </c>
      <c r="C20" s="14">
        <v>2</v>
      </c>
      <c r="D20" s="14" t="s">
        <v>20</v>
      </c>
      <c r="E20" s="14" t="s">
        <v>21</v>
      </c>
      <c r="F20" s="15" t="s">
        <v>107</v>
      </c>
      <c r="G20" s="15" t="s">
        <v>108</v>
      </c>
      <c r="H20" s="14" t="s">
        <v>75</v>
      </c>
      <c r="I20" s="14" t="s">
        <v>73</v>
      </c>
      <c r="J20" s="14"/>
      <c r="K20" s="16" t="s">
        <v>109</v>
      </c>
    </row>
    <row r="21" spans="1:11" ht="19.2" x14ac:dyDescent="0.25">
      <c r="A21" s="14">
        <f t="shared" si="1"/>
        <v>37</v>
      </c>
      <c r="B21" s="14">
        <f t="shared" si="0"/>
        <v>38</v>
      </c>
      <c r="C21" s="14">
        <v>2</v>
      </c>
      <c r="D21" s="14" t="s">
        <v>20</v>
      </c>
      <c r="E21" s="14" t="s">
        <v>21</v>
      </c>
      <c r="F21" s="15" t="s">
        <v>110</v>
      </c>
      <c r="G21" s="15" t="s">
        <v>111</v>
      </c>
      <c r="H21" s="14" t="s">
        <v>75</v>
      </c>
      <c r="I21" s="14" t="s">
        <v>84</v>
      </c>
      <c r="J21" s="14"/>
      <c r="K21" s="16" t="s">
        <v>112</v>
      </c>
    </row>
    <row r="22" spans="1:11" x14ac:dyDescent="0.25">
      <c r="A22" s="14">
        <f t="shared" si="1"/>
        <v>39</v>
      </c>
      <c r="B22" s="14">
        <f t="shared" si="0"/>
        <v>40</v>
      </c>
      <c r="C22" s="14">
        <v>2</v>
      </c>
      <c r="D22" s="14" t="s">
        <v>20</v>
      </c>
      <c r="E22" s="14" t="s">
        <v>21</v>
      </c>
      <c r="F22" s="15" t="s">
        <v>113</v>
      </c>
      <c r="G22" s="15" t="s">
        <v>114</v>
      </c>
      <c r="H22" s="14" t="s">
        <v>75</v>
      </c>
      <c r="I22" s="14" t="s">
        <v>35</v>
      </c>
      <c r="J22" s="14"/>
      <c r="K22" s="16" t="s">
        <v>115</v>
      </c>
    </row>
    <row r="23" spans="1:11" x14ac:dyDescent="0.25">
      <c r="A23" s="14">
        <f t="shared" si="1"/>
        <v>41</v>
      </c>
      <c r="B23" s="14">
        <f t="shared" si="0"/>
        <v>42</v>
      </c>
      <c r="C23" s="14">
        <v>2</v>
      </c>
      <c r="D23" s="14" t="s">
        <v>20</v>
      </c>
      <c r="E23" s="14" t="s">
        <v>21</v>
      </c>
      <c r="F23" s="15" t="s">
        <v>116</v>
      </c>
      <c r="G23" s="15" t="s">
        <v>117</v>
      </c>
      <c r="H23" s="14" t="s">
        <v>75</v>
      </c>
      <c r="I23" s="14" t="s">
        <v>118</v>
      </c>
      <c r="J23" s="14"/>
      <c r="K23" s="16" t="s">
        <v>119</v>
      </c>
    </row>
    <row r="24" spans="1:11" x14ac:dyDescent="0.25">
      <c r="A24" s="14">
        <f t="shared" si="1"/>
        <v>43</v>
      </c>
      <c r="B24" s="14">
        <f t="shared" si="0"/>
        <v>44</v>
      </c>
      <c r="C24" s="14">
        <v>2</v>
      </c>
      <c r="D24" s="14" t="s">
        <v>20</v>
      </c>
      <c r="E24" s="14" t="s">
        <v>21</v>
      </c>
      <c r="F24" s="15" t="s">
        <v>120</v>
      </c>
      <c r="G24" s="15" t="s">
        <v>121</v>
      </c>
      <c r="H24" s="14" t="s">
        <v>75</v>
      </c>
      <c r="I24" s="14" t="s">
        <v>118</v>
      </c>
      <c r="J24" s="14"/>
      <c r="K24" s="16" t="s">
        <v>119</v>
      </c>
    </row>
    <row r="25" spans="1:11" x14ac:dyDescent="0.25">
      <c r="A25" s="14">
        <f t="shared" si="1"/>
        <v>45</v>
      </c>
      <c r="B25" s="14">
        <f t="shared" si="0"/>
        <v>46</v>
      </c>
      <c r="C25" s="14">
        <v>2</v>
      </c>
      <c r="D25" s="14" t="s">
        <v>20</v>
      </c>
      <c r="E25" s="14" t="s">
        <v>21</v>
      </c>
      <c r="F25" s="15" t="s">
        <v>122</v>
      </c>
      <c r="G25" s="15" t="s">
        <v>123</v>
      </c>
      <c r="H25" s="14" t="s">
        <v>75</v>
      </c>
      <c r="I25" s="14" t="s">
        <v>118</v>
      </c>
      <c r="J25" s="14"/>
      <c r="K25" s="16" t="s">
        <v>119</v>
      </c>
    </row>
    <row r="26" spans="1:11" x14ac:dyDescent="0.25">
      <c r="A26" s="14">
        <f t="shared" si="1"/>
        <v>47</v>
      </c>
      <c r="B26" s="14">
        <f t="shared" si="0"/>
        <v>48</v>
      </c>
      <c r="C26" s="14">
        <v>2</v>
      </c>
      <c r="D26" s="14" t="s">
        <v>20</v>
      </c>
      <c r="E26" s="14" t="s">
        <v>21</v>
      </c>
      <c r="F26" s="15" t="s">
        <v>124</v>
      </c>
      <c r="G26" s="15" t="s">
        <v>125</v>
      </c>
      <c r="H26" s="14" t="s">
        <v>75</v>
      </c>
      <c r="I26" s="14" t="s">
        <v>118</v>
      </c>
      <c r="J26" s="14"/>
      <c r="K26" s="16" t="s">
        <v>119</v>
      </c>
    </row>
    <row r="27" spans="1:11" x14ac:dyDescent="0.25">
      <c r="A27" s="14">
        <f t="shared" si="1"/>
        <v>49</v>
      </c>
      <c r="B27" s="14">
        <f t="shared" si="0"/>
        <v>49</v>
      </c>
      <c r="C27" s="14">
        <v>1</v>
      </c>
      <c r="D27" s="14" t="s">
        <v>20</v>
      </c>
      <c r="E27" s="14" t="s">
        <v>21</v>
      </c>
      <c r="F27" s="15" t="s">
        <v>126</v>
      </c>
      <c r="G27" s="15" t="s">
        <v>127</v>
      </c>
      <c r="H27" s="14" t="s">
        <v>128</v>
      </c>
      <c r="I27" s="14" t="s">
        <v>129</v>
      </c>
      <c r="J27" s="14"/>
      <c r="K27" s="16"/>
    </row>
    <row r="28" spans="1:11" x14ac:dyDescent="0.25">
      <c r="A28" s="14">
        <f t="shared" si="1"/>
        <v>50</v>
      </c>
      <c r="B28" s="14">
        <f t="shared" si="0"/>
        <v>50</v>
      </c>
      <c r="C28" s="14">
        <v>1</v>
      </c>
      <c r="D28" s="14" t="s">
        <v>20</v>
      </c>
      <c r="E28" s="14" t="s">
        <v>21</v>
      </c>
      <c r="F28" s="15" t="s">
        <v>131</v>
      </c>
      <c r="G28" s="15" t="s">
        <v>132</v>
      </c>
      <c r="H28" s="14" t="s">
        <v>128</v>
      </c>
      <c r="I28" s="14" t="s">
        <v>129</v>
      </c>
      <c r="J28" s="14"/>
      <c r="K28" s="16"/>
    </row>
    <row r="29" spans="1:11" x14ac:dyDescent="0.25">
      <c r="A29" s="14">
        <f t="shared" si="1"/>
        <v>51</v>
      </c>
      <c r="B29" s="14">
        <f t="shared" si="0"/>
        <v>52</v>
      </c>
      <c r="C29" s="14">
        <v>2</v>
      </c>
      <c r="D29" s="14" t="s">
        <v>20</v>
      </c>
      <c r="E29" s="14" t="s">
        <v>21</v>
      </c>
      <c r="F29" s="15" t="s">
        <v>133</v>
      </c>
      <c r="G29" s="15" t="s">
        <v>134</v>
      </c>
      <c r="H29" s="14" t="s">
        <v>34</v>
      </c>
      <c r="I29" s="14" t="s">
        <v>135</v>
      </c>
      <c r="J29" s="14"/>
      <c r="K29" s="16"/>
    </row>
    <row r="30" spans="1:11" x14ac:dyDescent="0.25">
      <c r="A30" s="14">
        <f t="shared" si="1"/>
        <v>53</v>
      </c>
      <c r="B30" s="14">
        <f t="shared" si="0"/>
        <v>54</v>
      </c>
      <c r="C30" s="14">
        <v>2</v>
      </c>
      <c r="D30" s="14" t="s">
        <v>20</v>
      </c>
      <c r="E30" s="14" t="s">
        <v>21</v>
      </c>
      <c r="F30" s="15" t="s">
        <v>136</v>
      </c>
      <c r="G30" s="15" t="s">
        <v>137</v>
      </c>
      <c r="H30" s="14" t="s">
        <v>34</v>
      </c>
      <c r="I30" s="14" t="s">
        <v>135</v>
      </c>
      <c r="J30" s="14"/>
      <c r="K30" s="16"/>
    </row>
    <row r="31" spans="1:11" x14ac:dyDescent="0.25">
      <c r="A31" s="14">
        <f t="shared" si="1"/>
        <v>55</v>
      </c>
      <c r="B31" s="14">
        <f t="shared" si="0"/>
        <v>56</v>
      </c>
      <c r="C31" s="14">
        <v>2</v>
      </c>
      <c r="D31" s="14" t="s">
        <v>20</v>
      </c>
      <c r="E31" s="14" t="s">
        <v>21</v>
      </c>
      <c r="F31" s="15" t="s">
        <v>138</v>
      </c>
      <c r="G31" s="15" t="s">
        <v>139</v>
      </c>
      <c r="H31" s="14" t="s">
        <v>34</v>
      </c>
      <c r="I31" s="14" t="s">
        <v>135</v>
      </c>
      <c r="J31" s="14"/>
      <c r="K31" s="16"/>
    </row>
    <row r="32" spans="1:11" x14ac:dyDescent="0.25">
      <c r="A32" s="14">
        <f t="shared" si="1"/>
        <v>57</v>
      </c>
      <c r="B32" s="14">
        <f t="shared" si="0"/>
        <v>58</v>
      </c>
      <c r="C32" s="14">
        <v>2</v>
      </c>
      <c r="D32" s="14" t="s">
        <v>20</v>
      </c>
      <c r="E32" s="14" t="s">
        <v>21</v>
      </c>
      <c r="F32" s="15" t="s">
        <v>140</v>
      </c>
      <c r="G32" s="15" t="s">
        <v>141</v>
      </c>
      <c r="H32" s="14" t="s">
        <v>34</v>
      </c>
      <c r="I32" s="14" t="s">
        <v>135</v>
      </c>
      <c r="J32" s="14"/>
      <c r="K32" s="14"/>
    </row>
    <row r="33" spans="1:11" x14ac:dyDescent="0.25">
      <c r="A33" s="14">
        <f t="shared" si="1"/>
        <v>59</v>
      </c>
      <c r="B33" s="14">
        <f t="shared" si="0"/>
        <v>60</v>
      </c>
      <c r="C33" s="14">
        <v>2</v>
      </c>
      <c r="D33" s="14" t="s">
        <v>20</v>
      </c>
      <c r="E33" s="14" t="s">
        <v>21</v>
      </c>
      <c r="F33" s="15" t="s">
        <v>142</v>
      </c>
      <c r="G33" s="15" t="s">
        <v>143</v>
      </c>
      <c r="H33" s="14" t="s">
        <v>34</v>
      </c>
      <c r="I33" s="14" t="s">
        <v>135</v>
      </c>
      <c r="J33" s="14"/>
      <c r="K33" s="14"/>
    </row>
    <row r="34" spans="1:11" x14ac:dyDescent="0.25">
      <c r="A34" s="14">
        <f t="shared" si="1"/>
        <v>61</v>
      </c>
      <c r="B34" s="14">
        <f t="shared" si="0"/>
        <v>62</v>
      </c>
      <c r="C34" s="14">
        <v>2</v>
      </c>
      <c r="D34" s="14" t="s">
        <v>20</v>
      </c>
      <c r="E34" s="14" t="s">
        <v>21</v>
      </c>
      <c r="F34" s="15" t="s">
        <v>144</v>
      </c>
      <c r="G34" s="15" t="s">
        <v>145</v>
      </c>
      <c r="H34" s="14" t="s">
        <v>34</v>
      </c>
      <c r="I34" s="14" t="s">
        <v>135</v>
      </c>
      <c r="J34" s="14"/>
      <c r="K34" s="1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activeCell="K29" activeCellId="1" sqref="D209:K234 K29"/>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6.109375"/>
  </cols>
  <sheetData>
    <row r="1" spans="1:11" ht="61.5" customHeight="1" x14ac:dyDescent="0.25">
      <c r="A1" s="25" t="s">
        <v>422</v>
      </c>
      <c r="B1" s="25" t="s">
        <v>423</v>
      </c>
      <c r="C1" s="25" t="s">
        <v>3</v>
      </c>
      <c r="D1" s="25" t="s">
        <v>12</v>
      </c>
      <c r="E1" s="25" t="s">
        <v>5</v>
      </c>
      <c r="F1" s="25" t="s">
        <v>6</v>
      </c>
      <c r="G1" s="25" t="s">
        <v>7</v>
      </c>
      <c r="H1" s="25" t="s">
        <v>8</v>
      </c>
      <c r="I1" s="25" t="s">
        <v>9</v>
      </c>
      <c r="J1" s="25" t="s">
        <v>10</v>
      </c>
      <c r="K1" s="25" t="s">
        <v>11</v>
      </c>
    </row>
    <row r="2" spans="1:11" ht="16.8" x14ac:dyDescent="0.25">
      <c r="A2" s="19">
        <v>1</v>
      </c>
      <c r="B2" s="19">
        <f t="shared" ref="B2:B29" si="0">A2+C2-1</f>
        <v>1</v>
      </c>
      <c r="C2" s="19">
        <v>1</v>
      </c>
      <c r="D2" s="19" t="s">
        <v>20</v>
      </c>
      <c r="E2" s="19" t="s">
        <v>21</v>
      </c>
      <c r="F2" s="20" t="s">
        <v>47</v>
      </c>
      <c r="G2" s="20" t="s">
        <v>146</v>
      </c>
      <c r="H2" s="19" t="s">
        <v>16</v>
      </c>
      <c r="I2" s="19"/>
      <c r="J2" s="19"/>
      <c r="K2" s="20">
        <v>120</v>
      </c>
    </row>
    <row r="3" spans="1:11" x14ac:dyDescent="0.25">
      <c r="A3" s="19">
        <f t="shared" ref="A3:A29" si="1">B2+1</f>
        <v>2</v>
      </c>
      <c r="B3" s="19">
        <f t="shared" si="0"/>
        <v>2</v>
      </c>
      <c r="C3" s="19">
        <v>1</v>
      </c>
      <c r="D3" s="19" t="s">
        <v>20</v>
      </c>
      <c r="E3" s="19" t="s">
        <v>21</v>
      </c>
      <c r="F3" s="20" t="s">
        <v>49</v>
      </c>
      <c r="G3" s="20" t="s">
        <v>147</v>
      </c>
      <c r="H3" s="19" t="s">
        <v>16</v>
      </c>
      <c r="I3" s="19" t="s">
        <v>51</v>
      </c>
      <c r="J3" s="19"/>
      <c r="K3" s="20">
        <f>SUM(C4:C29)</f>
        <v>26</v>
      </c>
    </row>
    <row r="4" spans="1:11" ht="16.8" x14ac:dyDescent="0.25">
      <c r="A4" s="19">
        <f t="shared" si="1"/>
        <v>3</v>
      </c>
      <c r="B4" s="19">
        <f t="shared" si="0"/>
        <v>3</v>
      </c>
      <c r="C4" s="19">
        <v>1</v>
      </c>
      <c r="D4" s="19" t="s">
        <v>20</v>
      </c>
      <c r="E4" s="19" t="s">
        <v>21</v>
      </c>
      <c r="F4" s="20" t="s">
        <v>148</v>
      </c>
      <c r="G4" s="20" t="s">
        <v>149</v>
      </c>
      <c r="H4" s="19" t="s">
        <v>128</v>
      </c>
      <c r="I4" s="19"/>
      <c r="J4" s="19"/>
      <c r="K4" s="20">
        <v>4</v>
      </c>
    </row>
    <row r="5" spans="1:11" x14ac:dyDescent="0.25">
      <c r="A5" s="19">
        <f t="shared" si="1"/>
        <v>4</v>
      </c>
      <c r="B5" s="19">
        <f t="shared" si="0"/>
        <v>4</v>
      </c>
      <c r="C5" s="19">
        <v>1</v>
      </c>
      <c r="D5" s="19" t="s">
        <v>20</v>
      </c>
      <c r="E5" s="19" t="s">
        <v>21</v>
      </c>
      <c r="F5" s="20" t="s">
        <v>150</v>
      </c>
      <c r="G5" s="20" t="s">
        <v>151</v>
      </c>
      <c r="H5" s="19" t="s">
        <v>16</v>
      </c>
      <c r="I5" s="19" t="s">
        <v>35</v>
      </c>
      <c r="J5" s="19" t="s">
        <v>152</v>
      </c>
      <c r="K5" s="20"/>
    </row>
    <row r="6" spans="1:11" x14ac:dyDescent="0.25">
      <c r="A6" s="19">
        <f t="shared" si="1"/>
        <v>5</v>
      </c>
      <c r="B6" s="19">
        <f t="shared" si="0"/>
        <v>5</v>
      </c>
      <c r="C6" s="19">
        <v>1</v>
      </c>
      <c r="D6" s="19" t="s">
        <v>20</v>
      </c>
      <c r="E6" s="19" t="s">
        <v>21</v>
      </c>
      <c r="F6" s="20" t="s">
        <v>152</v>
      </c>
      <c r="G6" s="20" t="s">
        <v>153</v>
      </c>
      <c r="H6" s="19" t="s">
        <v>154</v>
      </c>
      <c r="I6" s="19"/>
      <c r="J6" s="19"/>
      <c r="K6" s="20">
        <v>0</v>
      </c>
    </row>
    <row r="7" spans="1:11" x14ac:dyDescent="0.25">
      <c r="A7" s="19">
        <f t="shared" si="1"/>
        <v>6</v>
      </c>
      <c r="B7" s="19">
        <f t="shared" si="0"/>
        <v>6</v>
      </c>
      <c r="C7" s="19">
        <v>1</v>
      </c>
      <c r="D7" s="19" t="s">
        <v>20</v>
      </c>
      <c r="E7" s="19" t="s">
        <v>21</v>
      </c>
      <c r="F7" s="20" t="s">
        <v>155</v>
      </c>
      <c r="G7" s="20" t="s">
        <v>156</v>
      </c>
      <c r="H7" s="19" t="s">
        <v>16</v>
      </c>
      <c r="I7" s="19" t="s">
        <v>98</v>
      </c>
      <c r="J7" s="19" t="s">
        <v>157</v>
      </c>
      <c r="K7" s="20"/>
    </row>
    <row r="8" spans="1:11" x14ac:dyDescent="0.25">
      <c r="A8" s="19">
        <f t="shared" si="1"/>
        <v>7</v>
      </c>
      <c r="B8" s="19">
        <f t="shared" si="0"/>
        <v>7</v>
      </c>
      <c r="C8" s="19">
        <v>1</v>
      </c>
      <c r="D8" s="19" t="s">
        <v>20</v>
      </c>
      <c r="E8" s="19" t="s">
        <v>21</v>
      </c>
      <c r="F8" s="20" t="s">
        <v>157</v>
      </c>
      <c r="G8" s="20" t="s">
        <v>153</v>
      </c>
      <c r="H8" s="19" t="s">
        <v>154</v>
      </c>
      <c r="I8" s="19"/>
      <c r="J8" s="19"/>
      <c r="K8" s="20">
        <v>0</v>
      </c>
    </row>
    <row r="9" spans="1:11" ht="16.8" x14ac:dyDescent="0.25">
      <c r="A9" s="19">
        <f t="shared" si="1"/>
        <v>8</v>
      </c>
      <c r="B9" s="19">
        <f t="shared" si="0"/>
        <v>8</v>
      </c>
      <c r="C9" s="19">
        <v>1</v>
      </c>
      <c r="D9" s="19" t="s">
        <v>20</v>
      </c>
      <c r="E9" s="19" t="s">
        <v>21</v>
      </c>
      <c r="F9" s="20" t="s">
        <v>158</v>
      </c>
      <c r="G9" s="20" t="s">
        <v>159</v>
      </c>
      <c r="H9" s="19" t="s">
        <v>160</v>
      </c>
      <c r="I9" s="19" t="s">
        <v>161</v>
      </c>
      <c r="J9" s="19" t="s">
        <v>162</v>
      </c>
      <c r="K9" s="20"/>
    </row>
    <row r="10" spans="1:11" ht="16.8" x14ac:dyDescent="0.25">
      <c r="A10" s="19">
        <f t="shared" si="1"/>
        <v>9</v>
      </c>
      <c r="B10" s="19">
        <f t="shared" si="0"/>
        <v>9</v>
      </c>
      <c r="C10" s="19">
        <v>1</v>
      </c>
      <c r="D10" s="19" t="s">
        <v>20</v>
      </c>
      <c r="E10" s="19" t="s">
        <v>21</v>
      </c>
      <c r="F10" s="20" t="s">
        <v>163</v>
      </c>
      <c r="G10" s="20" t="s">
        <v>164</v>
      </c>
      <c r="H10" s="19" t="s">
        <v>160</v>
      </c>
      <c r="I10" s="19" t="s">
        <v>161</v>
      </c>
      <c r="J10" s="19" t="s">
        <v>162</v>
      </c>
      <c r="K10" s="20" t="s">
        <v>119</v>
      </c>
    </row>
    <row r="11" spans="1:11" ht="16.8" x14ac:dyDescent="0.25">
      <c r="A11" s="19">
        <f t="shared" si="1"/>
        <v>10</v>
      </c>
      <c r="B11" s="19">
        <f t="shared" si="0"/>
        <v>10</v>
      </c>
      <c r="C11" s="19">
        <v>1</v>
      </c>
      <c r="D11" s="19" t="s">
        <v>20</v>
      </c>
      <c r="E11" s="19" t="s">
        <v>21</v>
      </c>
      <c r="F11" s="20" t="s">
        <v>165</v>
      </c>
      <c r="G11" s="20" t="s">
        <v>166</v>
      </c>
      <c r="H11" s="19" t="s">
        <v>160</v>
      </c>
      <c r="I11" s="19" t="s">
        <v>161</v>
      </c>
      <c r="J11" s="19" t="s">
        <v>162</v>
      </c>
      <c r="K11" s="20" t="s">
        <v>119</v>
      </c>
    </row>
    <row r="12" spans="1:11" ht="16.8" x14ac:dyDescent="0.25">
      <c r="A12" s="19">
        <f t="shared" si="1"/>
        <v>11</v>
      </c>
      <c r="B12" s="19">
        <f t="shared" si="0"/>
        <v>11</v>
      </c>
      <c r="C12" s="19">
        <v>1</v>
      </c>
      <c r="D12" s="19" t="s">
        <v>20</v>
      </c>
      <c r="E12" s="19" t="s">
        <v>21</v>
      </c>
      <c r="F12" s="20" t="s">
        <v>167</v>
      </c>
      <c r="G12" s="20" t="s">
        <v>168</v>
      </c>
      <c r="H12" s="19" t="s">
        <v>160</v>
      </c>
      <c r="I12" s="19" t="s">
        <v>161</v>
      </c>
      <c r="J12" s="19" t="s">
        <v>162</v>
      </c>
      <c r="K12" s="20"/>
    </row>
    <row r="13" spans="1:11" x14ac:dyDescent="0.25">
      <c r="A13" s="19">
        <f t="shared" si="1"/>
        <v>12</v>
      </c>
      <c r="B13" s="19">
        <f t="shared" si="0"/>
        <v>12</v>
      </c>
      <c r="C13" s="19">
        <v>1</v>
      </c>
      <c r="D13" s="19" t="s">
        <v>20</v>
      </c>
      <c r="E13" s="19" t="s">
        <v>21</v>
      </c>
      <c r="F13" s="20" t="s">
        <v>162</v>
      </c>
      <c r="G13" s="20" t="s">
        <v>153</v>
      </c>
      <c r="H13" s="19" t="s">
        <v>154</v>
      </c>
      <c r="I13" s="19"/>
      <c r="J13" s="19"/>
      <c r="K13" s="20">
        <v>1</v>
      </c>
    </row>
    <row r="14" spans="1:11" ht="16.8" x14ac:dyDescent="0.25">
      <c r="A14" s="19">
        <f t="shared" si="1"/>
        <v>13</v>
      </c>
      <c r="B14" s="19">
        <f t="shared" si="0"/>
        <v>13</v>
      </c>
      <c r="C14" s="19">
        <v>1</v>
      </c>
      <c r="D14" s="19" t="s">
        <v>20</v>
      </c>
      <c r="E14" s="19" t="s">
        <v>21</v>
      </c>
      <c r="F14" s="20" t="s">
        <v>169</v>
      </c>
      <c r="G14" s="20" t="s">
        <v>170</v>
      </c>
      <c r="H14" s="19" t="s">
        <v>16</v>
      </c>
      <c r="I14" s="19" t="s">
        <v>73</v>
      </c>
      <c r="J14" s="19" t="s">
        <v>171</v>
      </c>
      <c r="K14" s="20"/>
    </row>
    <row r="15" spans="1:11" x14ac:dyDescent="0.25">
      <c r="A15" s="19">
        <f t="shared" si="1"/>
        <v>14</v>
      </c>
      <c r="B15" s="19">
        <f t="shared" si="0"/>
        <v>14</v>
      </c>
      <c r="C15" s="19">
        <v>1</v>
      </c>
      <c r="D15" s="19" t="s">
        <v>20</v>
      </c>
      <c r="E15" s="19" t="s">
        <v>21</v>
      </c>
      <c r="F15" s="20" t="s">
        <v>171</v>
      </c>
      <c r="G15" s="20" t="s">
        <v>153</v>
      </c>
      <c r="H15" s="19" t="s">
        <v>154</v>
      </c>
      <c r="I15" s="19"/>
      <c r="J15" s="19"/>
      <c r="K15" s="20">
        <v>-2</v>
      </c>
    </row>
    <row r="16" spans="1:11" ht="16.8" x14ac:dyDescent="0.25">
      <c r="A16" s="19">
        <f t="shared" si="1"/>
        <v>15</v>
      </c>
      <c r="B16" s="19">
        <f t="shared" si="0"/>
        <v>15</v>
      </c>
      <c r="C16" s="19">
        <v>1</v>
      </c>
      <c r="D16" s="19" t="s">
        <v>20</v>
      </c>
      <c r="E16" s="19" t="s">
        <v>21</v>
      </c>
      <c r="F16" s="20" t="s">
        <v>172</v>
      </c>
      <c r="G16" s="20" t="s">
        <v>173</v>
      </c>
      <c r="H16" s="19" t="s">
        <v>160</v>
      </c>
      <c r="I16" s="19" t="s">
        <v>174</v>
      </c>
      <c r="J16" s="19" t="s">
        <v>175</v>
      </c>
      <c r="K16" s="20"/>
    </row>
    <row r="17" spans="1:11" ht="16.8" x14ac:dyDescent="0.25">
      <c r="A17" s="19">
        <f t="shared" si="1"/>
        <v>16</v>
      </c>
      <c r="B17" s="19">
        <f t="shared" si="0"/>
        <v>16</v>
      </c>
      <c r="C17" s="19">
        <v>1</v>
      </c>
      <c r="D17" s="19" t="s">
        <v>20</v>
      </c>
      <c r="E17" s="19" t="s">
        <v>21</v>
      </c>
      <c r="F17" s="20" t="s">
        <v>176</v>
      </c>
      <c r="G17" s="20" t="s">
        <v>177</v>
      </c>
      <c r="H17" s="19" t="s">
        <v>160</v>
      </c>
      <c r="I17" s="19" t="s">
        <v>174</v>
      </c>
      <c r="J17" s="19" t="s">
        <v>175</v>
      </c>
      <c r="K17" s="20" t="s">
        <v>119</v>
      </c>
    </row>
    <row r="18" spans="1:11" ht="16.8" x14ac:dyDescent="0.25">
      <c r="A18" s="19">
        <f t="shared" si="1"/>
        <v>17</v>
      </c>
      <c r="B18" s="19">
        <f t="shared" si="0"/>
        <v>17</v>
      </c>
      <c r="C18" s="19">
        <v>1</v>
      </c>
      <c r="D18" s="19" t="s">
        <v>20</v>
      </c>
      <c r="E18" s="19" t="s">
        <v>21</v>
      </c>
      <c r="F18" s="20" t="s">
        <v>178</v>
      </c>
      <c r="G18" s="20" t="s">
        <v>179</v>
      </c>
      <c r="H18" s="19" t="s">
        <v>160</v>
      </c>
      <c r="I18" s="19" t="s">
        <v>174</v>
      </c>
      <c r="J18" s="19" t="s">
        <v>175</v>
      </c>
      <c r="K18" s="20" t="s">
        <v>119</v>
      </c>
    </row>
    <row r="19" spans="1:11" ht="16.8" x14ac:dyDescent="0.25">
      <c r="A19" s="19">
        <f t="shared" si="1"/>
        <v>18</v>
      </c>
      <c r="B19" s="19">
        <f t="shared" si="0"/>
        <v>18</v>
      </c>
      <c r="C19" s="19">
        <v>1</v>
      </c>
      <c r="D19" s="19" t="s">
        <v>20</v>
      </c>
      <c r="E19" s="19" t="s">
        <v>21</v>
      </c>
      <c r="F19" s="20" t="s">
        <v>180</v>
      </c>
      <c r="G19" s="20" t="s">
        <v>181</v>
      </c>
      <c r="H19" s="19" t="s">
        <v>160</v>
      </c>
      <c r="I19" s="19" t="s">
        <v>174</v>
      </c>
      <c r="J19" s="19" t="s">
        <v>175</v>
      </c>
      <c r="K19" s="20"/>
    </row>
    <row r="20" spans="1:11" x14ac:dyDescent="0.25">
      <c r="A20" s="19">
        <f t="shared" si="1"/>
        <v>19</v>
      </c>
      <c r="B20" s="19">
        <f t="shared" si="0"/>
        <v>19</v>
      </c>
      <c r="C20" s="19">
        <v>1</v>
      </c>
      <c r="D20" s="19" t="s">
        <v>20</v>
      </c>
      <c r="E20" s="19" t="s">
        <v>21</v>
      </c>
      <c r="F20" s="20" t="s">
        <v>175</v>
      </c>
      <c r="G20" s="20" t="s">
        <v>153</v>
      </c>
      <c r="H20" s="19" t="s">
        <v>154</v>
      </c>
      <c r="I20" s="19"/>
      <c r="J20" s="19"/>
      <c r="K20" s="20">
        <v>-3</v>
      </c>
    </row>
    <row r="21" spans="1:11" x14ac:dyDescent="0.25">
      <c r="A21" s="19">
        <f t="shared" si="1"/>
        <v>20</v>
      </c>
      <c r="B21" s="19">
        <f t="shared" si="0"/>
        <v>20</v>
      </c>
      <c r="C21" s="19">
        <v>1</v>
      </c>
      <c r="D21" s="19" t="s">
        <v>20</v>
      </c>
      <c r="E21" s="19" t="s">
        <v>21</v>
      </c>
      <c r="F21" s="20" t="s">
        <v>182</v>
      </c>
      <c r="G21" s="20" t="s">
        <v>183</v>
      </c>
      <c r="H21" s="19" t="s">
        <v>16</v>
      </c>
      <c r="I21" s="19" t="s">
        <v>39</v>
      </c>
      <c r="J21" s="19" t="s">
        <v>184</v>
      </c>
      <c r="K21" s="20"/>
    </row>
    <row r="22" spans="1:11" x14ac:dyDescent="0.25">
      <c r="A22" s="19">
        <f t="shared" si="1"/>
        <v>21</v>
      </c>
      <c r="B22" s="19">
        <f t="shared" si="0"/>
        <v>21</v>
      </c>
      <c r="C22" s="19">
        <v>1</v>
      </c>
      <c r="D22" s="19" t="s">
        <v>20</v>
      </c>
      <c r="E22" s="19" t="s">
        <v>21</v>
      </c>
      <c r="F22" s="20" t="s">
        <v>184</v>
      </c>
      <c r="G22" s="20" t="s">
        <v>153</v>
      </c>
      <c r="H22" s="19" t="s">
        <v>154</v>
      </c>
      <c r="I22" s="19"/>
      <c r="J22" s="19"/>
      <c r="K22" s="20">
        <v>0</v>
      </c>
    </row>
    <row r="23" spans="1:11" ht="25.2" x14ac:dyDescent="0.25">
      <c r="A23" s="19">
        <f t="shared" si="1"/>
        <v>22</v>
      </c>
      <c r="B23" s="19">
        <f t="shared" si="0"/>
        <v>22</v>
      </c>
      <c r="C23" s="19">
        <v>1</v>
      </c>
      <c r="D23" s="19" t="s">
        <v>20</v>
      </c>
      <c r="E23" s="19" t="s">
        <v>21</v>
      </c>
      <c r="F23" s="20" t="s">
        <v>185</v>
      </c>
      <c r="G23" s="20" t="s">
        <v>186</v>
      </c>
      <c r="H23" s="19" t="s">
        <v>16</v>
      </c>
      <c r="I23" s="19" t="s">
        <v>187</v>
      </c>
      <c r="J23" s="19" t="s">
        <v>188</v>
      </c>
      <c r="K23" s="20" t="s">
        <v>119</v>
      </c>
    </row>
    <row r="24" spans="1:11" x14ac:dyDescent="0.25">
      <c r="A24" s="19">
        <f t="shared" si="1"/>
        <v>23</v>
      </c>
      <c r="B24" s="19">
        <f t="shared" si="0"/>
        <v>23</v>
      </c>
      <c r="C24" s="19">
        <v>1</v>
      </c>
      <c r="D24" s="19" t="s">
        <v>20</v>
      </c>
      <c r="E24" s="19" t="s">
        <v>21</v>
      </c>
      <c r="F24" s="20" t="s">
        <v>188</v>
      </c>
      <c r="G24" s="20" t="s">
        <v>189</v>
      </c>
      <c r="H24" s="19" t="s">
        <v>154</v>
      </c>
      <c r="I24" s="19"/>
      <c r="J24" s="19"/>
      <c r="K24" s="20" t="s">
        <v>119</v>
      </c>
    </row>
    <row r="25" spans="1:11" ht="16.8" x14ac:dyDescent="0.25">
      <c r="A25" s="19">
        <f t="shared" si="1"/>
        <v>24</v>
      </c>
      <c r="B25" s="19">
        <f t="shared" si="0"/>
        <v>24</v>
      </c>
      <c r="C25" s="19">
        <v>1</v>
      </c>
      <c r="D25" s="19" t="s">
        <v>20</v>
      </c>
      <c r="E25" s="19" t="s">
        <v>21</v>
      </c>
      <c r="F25" s="20" t="s">
        <v>190</v>
      </c>
      <c r="G25" s="20" t="s">
        <v>191</v>
      </c>
      <c r="H25" s="19" t="s">
        <v>16</v>
      </c>
      <c r="I25" s="19" t="s">
        <v>35</v>
      </c>
      <c r="J25" s="19" t="s">
        <v>192</v>
      </c>
      <c r="K25" s="20"/>
    </row>
    <row r="26" spans="1:11" x14ac:dyDescent="0.25">
      <c r="A26" s="19">
        <f t="shared" si="1"/>
        <v>25</v>
      </c>
      <c r="B26" s="19">
        <f t="shared" si="0"/>
        <v>25</v>
      </c>
      <c r="C26" s="19">
        <v>1</v>
      </c>
      <c r="D26" s="19" t="s">
        <v>20</v>
      </c>
      <c r="E26" s="19" t="s">
        <v>21</v>
      </c>
      <c r="F26" s="20" t="s">
        <v>192</v>
      </c>
      <c r="G26" s="20" t="s">
        <v>153</v>
      </c>
      <c r="H26" s="19" t="s">
        <v>154</v>
      </c>
      <c r="I26" s="19"/>
      <c r="J26" s="19"/>
      <c r="K26" s="20">
        <v>0</v>
      </c>
    </row>
    <row r="27" spans="1:11" ht="16.8" x14ac:dyDescent="0.25">
      <c r="A27" s="19">
        <f t="shared" si="1"/>
        <v>26</v>
      </c>
      <c r="B27" s="19">
        <f t="shared" si="0"/>
        <v>26</v>
      </c>
      <c r="C27" s="19">
        <v>1</v>
      </c>
      <c r="D27" s="19" t="s">
        <v>20</v>
      </c>
      <c r="E27" s="19" t="s">
        <v>21</v>
      </c>
      <c r="F27" s="20" t="s">
        <v>193</v>
      </c>
      <c r="G27" s="20" t="s">
        <v>194</v>
      </c>
      <c r="H27" s="19" t="s">
        <v>16</v>
      </c>
      <c r="I27" s="19" t="s">
        <v>35</v>
      </c>
      <c r="J27" s="19" t="s">
        <v>195</v>
      </c>
      <c r="K27" s="20"/>
    </row>
    <row r="28" spans="1:11" x14ac:dyDescent="0.25">
      <c r="A28" s="19">
        <f t="shared" si="1"/>
        <v>27</v>
      </c>
      <c r="B28" s="19">
        <f t="shared" si="0"/>
        <v>27</v>
      </c>
      <c r="C28" s="19">
        <v>1</v>
      </c>
      <c r="D28" s="19" t="s">
        <v>20</v>
      </c>
      <c r="E28" s="19" t="s">
        <v>21</v>
      </c>
      <c r="F28" s="20" t="s">
        <v>195</v>
      </c>
      <c r="G28" s="20" t="s">
        <v>153</v>
      </c>
      <c r="H28" s="19" t="s">
        <v>154</v>
      </c>
      <c r="I28" s="19"/>
      <c r="J28" s="19"/>
      <c r="K28" s="20">
        <v>0</v>
      </c>
    </row>
    <row r="29" spans="1:11" x14ac:dyDescent="0.25">
      <c r="A29" s="19">
        <f t="shared" si="1"/>
        <v>28</v>
      </c>
      <c r="B29" s="19">
        <f t="shared" si="0"/>
        <v>28</v>
      </c>
      <c r="C29" s="19">
        <v>1</v>
      </c>
      <c r="D29" s="19" t="s">
        <v>20</v>
      </c>
      <c r="E29" s="19" t="s">
        <v>21</v>
      </c>
      <c r="F29" s="20" t="s">
        <v>196</v>
      </c>
      <c r="G29" s="20" t="s">
        <v>197</v>
      </c>
      <c r="H29" s="19"/>
      <c r="I29" s="19"/>
      <c r="J29" s="19"/>
      <c r="K29" s="20"/>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Normal="100" workbookViewId="0">
      <selection activeCell="K12" sqref="K12"/>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6.10937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19.2" x14ac:dyDescent="0.25">
      <c r="A2" s="14">
        <v>1</v>
      </c>
      <c r="B2" s="14">
        <f t="shared" ref="B2:B33" si="0">A2+C2-1</f>
        <v>1</v>
      </c>
      <c r="C2" s="14">
        <v>1</v>
      </c>
      <c r="D2" s="14" t="s">
        <v>20</v>
      </c>
      <c r="E2" s="14" t="s">
        <v>21</v>
      </c>
      <c r="F2" s="16" t="s">
        <v>47</v>
      </c>
      <c r="G2" s="16" t="s">
        <v>198</v>
      </c>
      <c r="H2" s="14" t="s">
        <v>16</v>
      </c>
      <c r="I2" s="14"/>
      <c r="J2" s="14"/>
      <c r="K2" s="16">
        <v>121</v>
      </c>
    </row>
    <row r="3" spans="1:11" x14ac:dyDescent="0.25">
      <c r="A3" s="14">
        <f t="shared" ref="A3:A33" si="1">B2+1</f>
        <v>2</v>
      </c>
      <c r="B3" s="14">
        <f t="shared" si="0"/>
        <v>2</v>
      </c>
      <c r="C3" s="14">
        <v>1</v>
      </c>
      <c r="D3" s="14" t="s">
        <v>20</v>
      </c>
      <c r="E3" s="14" t="s">
        <v>21</v>
      </c>
      <c r="F3" s="16" t="s">
        <v>49</v>
      </c>
      <c r="G3" s="16" t="s">
        <v>199</v>
      </c>
      <c r="H3" s="14" t="s">
        <v>16</v>
      </c>
      <c r="I3" s="14" t="s">
        <v>51</v>
      </c>
      <c r="J3" s="14"/>
      <c r="K3" s="16">
        <f>SUM(C4:C33)</f>
        <v>30</v>
      </c>
    </row>
    <row r="4" spans="1:11" ht="28.8" x14ac:dyDescent="0.25">
      <c r="A4" s="14">
        <f t="shared" si="1"/>
        <v>3</v>
      </c>
      <c r="B4" s="14">
        <f t="shared" si="0"/>
        <v>3</v>
      </c>
      <c r="C4" s="14">
        <v>1</v>
      </c>
      <c r="D4" s="14" t="s">
        <v>12</v>
      </c>
      <c r="E4" s="14" t="s">
        <v>13</v>
      </c>
      <c r="F4" s="16" t="s">
        <v>200</v>
      </c>
      <c r="G4" s="16" t="s">
        <v>201</v>
      </c>
      <c r="H4" s="14" t="s">
        <v>16</v>
      </c>
      <c r="I4" s="14" t="s">
        <v>35</v>
      </c>
      <c r="J4" s="14" t="s">
        <v>202</v>
      </c>
      <c r="K4" s="16"/>
    </row>
    <row r="5" spans="1:11" ht="28.8" x14ac:dyDescent="0.25">
      <c r="A5" s="14">
        <f t="shared" si="1"/>
        <v>4</v>
      </c>
      <c r="B5" s="14">
        <f t="shared" si="0"/>
        <v>4</v>
      </c>
      <c r="C5" s="14">
        <v>1</v>
      </c>
      <c r="D5" s="14" t="s">
        <v>12</v>
      </c>
      <c r="E5" s="14" t="s">
        <v>13</v>
      </c>
      <c r="F5" s="16" t="s">
        <v>203</v>
      </c>
      <c r="G5" s="16" t="s">
        <v>204</v>
      </c>
      <c r="H5" s="14" t="s">
        <v>16</v>
      </c>
      <c r="I5" s="14" t="s">
        <v>84</v>
      </c>
      <c r="J5" s="14" t="s">
        <v>252</v>
      </c>
      <c r="K5" s="16"/>
    </row>
    <row r="6" spans="1:11" ht="28.8" x14ac:dyDescent="0.25">
      <c r="A6" s="14">
        <f t="shared" si="1"/>
        <v>5</v>
      </c>
      <c r="B6" s="14">
        <f t="shared" si="0"/>
        <v>5</v>
      </c>
      <c r="C6" s="14">
        <v>1</v>
      </c>
      <c r="D6" s="14" t="s">
        <v>12</v>
      </c>
      <c r="E6" s="14" t="s">
        <v>13</v>
      </c>
      <c r="F6" s="16" t="s">
        <v>205</v>
      </c>
      <c r="G6" s="16" t="s">
        <v>206</v>
      </c>
      <c r="H6" s="14" t="s">
        <v>160</v>
      </c>
      <c r="I6" s="14" t="s">
        <v>84</v>
      </c>
      <c r="J6" s="14" t="s">
        <v>207</v>
      </c>
      <c r="K6" s="16"/>
    </row>
    <row r="7" spans="1:11" ht="28.8" x14ac:dyDescent="0.25">
      <c r="A7" s="14">
        <f t="shared" si="1"/>
        <v>6</v>
      </c>
      <c r="B7" s="14">
        <f t="shared" si="0"/>
        <v>6</v>
      </c>
      <c r="C7" s="14">
        <v>1</v>
      </c>
      <c r="D7" s="14" t="s">
        <v>12</v>
      </c>
      <c r="E7" s="14" t="s">
        <v>13</v>
      </c>
      <c r="F7" s="16" t="s">
        <v>208</v>
      </c>
      <c r="G7" s="16" t="s">
        <v>209</v>
      </c>
      <c r="H7" s="14" t="s">
        <v>16</v>
      </c>
      <c r="I7" s="14" t="s">
        <v>84</v>
      </c>
      <c r="J7" s="14" t="s">
        <v>210</v>
      </c>
      <c r="K7" s="16" t="s">
        <v>119</v>
      </c>
    </row>
    <row r="8" spans="1:11" ht="28.8" x14ac:dyDescent="0.25">
      <c r="A8" s="14">
        <f t="shared" si="1"/>
        <v>7</v>
      </c>
      <c r="B8" s="14">
        <f t="shared" si="0"/>
        <v>7</v>
      </c>
      <c r="C8" s="14">
        <v>1</v>
      </c>
      <c r="D8" s="14" t="s">
        <v>12</v>
      </c>
      <c r="E8" s="14" t="s">
        <v>13</v>
      </c>
      <c r="F8" s="16" t="s">
        <v>211</v>
      </c>
      <c r="G8" s="16" t="s">
        <v>212</v>
      </c>
      <c r="H8" s="14" t="s">
        <v>16</v>
      </c>
      <c r="I8" s="14" t="s">
        <v>84</v>
      </c>
      <c r="J8" s="14" t="s">
        <v>210</v>
      </c>
      <c r="K8" s="16" t="s">
        <v>119</v>
      </c>
    </row>
    <row r="9" spans="1:11" ht="19.2" x14ac:dyDescent="0.25">
      <c r="A9" s="14">
        <f t="shared" si="1"/>
        <v>8</v>
      </c>
      <c r="B9" s="14">
        <f t="shared" si="0"/>
        <v>8</v>
      </c>
      <c r="C9" s="14">
        <v>1</v>
      </c>
      <c r="D9" s="14" t="s">
        <v>20</v>
      </c>
      <c r="E9" s="14" t="s">
        <v>21</v>
      </c>
      <c r="F9" s="16" t="s">
        <v>213</v>
      </c>
      <c r="G9" s="16" t="s">
        <v>214</v>
      </c>
      <c r="H9" s="14" t="s">
        <v>160</v>
      </c>
      <c r="I9" s="14" t="s">
        <v>98</v>
      </c>
      <c r="J9" s="14" t="s">
        <v>202</v>
      </c>
      <c r="K9" s="16"/>
    </row>
    <row r="10" spans="1:11" ht="19.2" x14ac:dyDescent="0.25">
      <c r="A10" s="14">
        <f t="shared" si="1"/>
        <v>9</v>
      </c>
      <c r="B10" s="14">
        <f t="shared" si="0"/>
        <v>9</v>
      </c>
      <c r="C10" s="14">
        <v>1</v>
      </c>
      <c r="D10" s="14" t="s">
        <v>20</v>
      </c>
      <c r="E10" s="14" t="s">
        <v>21</v>
      </c>
      <c r="F10" s="16" t="s">
        <v>215</v>
      </c>
      <c r="G10" s="16" t="s">
        <v>216</v>
      </c>
      <c r="H10" s="14" t="s">
        <v>160</v>
      </c>
      <c r="I10" s="14" t="s">
        <v>161</v>
      </c>
      <c r="J10" s="14" t="s">
        <v>217</v>
      </c>
      <c r="K10" s="16"/>
    </row>
    <row r="11" spans="1:11" ht="19.2" x14ac:dyDescent="0.25">
      <c r="A11" s="14">
        <f t="shared" si="1"/>
        <v>10</v>
      </c>
      <c r="B11" s="14">
        <f t="shared" si="0"/>
        <v>10</v>
      </c>
      <c r="C11" s="14">
        <v>1</v>
      </c>
      <c r="D11" s="14" t="s">
        <v>20</v>
      </c>
      <c r="E11" s="14" t="s">
        <v>21</v>
      </c>
      <c r="F11" s="16" t="s">
        <v>218</v>
      </c>
      <c r="G11" s="16" t="s">
        <v>219</v>
      </c>
      <c r="H11" s="14" t="s">
        <v>160</v>
      </c>
      <c r="I11" s="14" t="s">
        <v>161</v>
      </c>
      <c r="J11" s="14" t="s">
        <v>217</v>
      </c>
      <c r="K11" s="16" t="s">
        <v>119</v>
      </c>
    </row>
    <row r="12" spans="1:11" ht="19.2" x14ac:dyDescent="0.25">
      <c r="A12" s="14">
        <f t="shared" si="1"/>
        <v>11</v>
      </c>
      <c r="B12" s="14">
        <f t="shared" si="0"/>
        <v>11</v>
      </c>
      <c r="C12" s="14">
        <v>1</v>
      </c>
      <c r="D12" s="14" t="s">
        <v>20</v>
      </c>
      <c r="E12" s="14" t="s">
        <v>21</v>
      </c>
      <c r="F12" s="16" t="s">
        <v>220</v>
      </c>
      <c r="G12" s="16" t="s">
        <v>221</v>
      </c>
      <c r="H12" s="14" t="s">
        <v>160</v>
      </c>
      <c r="I12" s="14" t="s">
        <v>161</v>
      </c>
      <c r="J12" s="14" t="s">
        <v>217</v>
      </c>
      <c r="K12" s="16" t="s">
        <v>119</v>
      </c>
    </row>
    <row r="13" spans="1:11" ht="19.2" x14ac:dyDescent="0.25">
      <c r="A13" s="14">
        <f t="shared" si="1"/>
        <v>12</v>
      </c>
      <c r="B13" s="14">
        <f t="shared" si="0"/>
        <v>12</v>
      </c>
      <c r="C13" s="14">
        <v>1</v>
      </c>
      <c r="D13" s="14" t="s">
        <v>20</v>
      </c>
      <c r="E13" s="14" t="s">
        <v>21</v>
      </c>
      <c r="F13" s="16" t="s">
        <v>222</v>
      </c>
      <c r="G13" s="16" t="s">
        <v>223</v>
      </c>
      <c r="H13" s="14" t="s">
        <v>160</v>
      </c>
      <c r="I13" s="14" t="s">
        <v>161</v>
      </c>
      <c r="J13" s="14" t="s">
        <v>217</v>
      </c>
      <c r="K13" s="16"/>
    </row>
    <row r="14" spans="1:11" ht="19.2" x14ac:dyDescent="0.25">
      <c r="A14" s="14">
        <f t="shared" si="1"/>
        <v>13</v>
      </c>
      <c r="B14" s="14">
        <f t="shared" si="0"/>
        <v>13</v>
      </c>
      <c r="C14" s="14">
        <v>1</v>
      </c>
      <c r="D14" s="14" t="s">
        <v>20</v>
      </c>
      <c r="E14" s="14" t="s">
        <v>21</v>
      </c>
      <c r="F14" s="16" t="s">
        <v>224</v>
      </c>
      <c r="G14" s="16" t="s">
        <v>225</v>
      </c>
      <c r="H14" s="14" t="s">
        <v>16</v>
      </c>
      <c r="I14" s="14" t="s">
        <v>226</v>
      </c>
      <c r="J14" s="14" t="s">
        <v>227</v>
      </c>
      <c r="K14" s="16" t="s">
        <v>119</v>
      </c>
    </row>
    <row r="15" spans="1:11" ht="19.2" x14ac:dyDescent="0.25">
      <c r="A15" s="14">
        <f t="shared" si="1"/>
        <v>14</v>
      </c>
      <c r="B15" s="14">
        <f t="shared" si="0"/>
        <v>14</v>
      </c>
      <c r="C15" s="14">
        <v>1</v>
      </c>
      <c r="D15" s="14" t="s">
        <v>20</v>
      </c>
      <c r="E15" s="14" t="s">
        <v>21</v>
      </c>
      <c r="F15" s="16" t="s">
        <v>228</v>
      </c>
      <c r="G15" s="16" t="s">
        <v>229</v>
      </c>
      <c r="H15" s="14" t="s">
        <v>160</v>
      </c>
      <c r="I15" s="14" t="s">
        <v>174</v>
      </c>
      <c r="J15" s="14" t="s">
        <v>230</v>
      </c>
      <c r="K15" s="16"/>
    </row>
    <row r="16" spans="1:11" ht="19.2" x14ac:dyDescent="0.25">
      <c r="A16" s="14">
        <f t="shared" si="1"/>
        <v>15</v>
      </c>
      <c r="B16" s="14">
        <f t="shared" si="0"/>
        <v>15</v>
      </c>
      <c r="C16" s="14">
        <v>1</v>
      </c>
      <c r="D16" s="14" t="s">
        <v>20</v>
      </c>
      <c r="E16" s="14" t="s">
        <v>21</v>
      </c>
      <c r="F16" s="16" t="s">
        <v>231</v>
      </c>
      <c r="G16" s="16" t="s">
        <v>232</v>
      </c>
      <c r="H16" s="14" t="s">
        <v>160</v>
      </c>
      <c r="I16" s="14" t="s">
        <v>174</v>
      </c>
      <c r="J16" s="14" t="s">
        <v>230</v>
      </c>
      <c r="K16" s="16" t="s">
        <v>119</v>
      </c>
    </row>
    <row r="17" spans="1:11" ht="19.2" x14ac:dyDescent="0.25">
      <c r="A17" s="14">
        <f t="shared" si="1"/>
        <v>16</v>
      </c>
      <c r="B17" s="14">
        <f t="shared" si="0"/>
        <v>16</v>
      </c>
      <c r="C17" s="14">
        <v>1</v>
      </c>
      <c r="D17" s="14" t="s">
        <v>20</v>
      </c>
      <c r="E17" s="14" t="s">
        <v>21</v>
      </c>
      <c r="F17" s="16" t="s">
        <v>233</v>
      </c>
      <c r="G17" s="16" t="s">
        <v>234</v>
      </c>
      <c r="H17" s="14" t="s">
        <v>160</v>
      </c>
      <c r="I17" s="14" t="s">
        <v>174</v>
      </c>
      <c r="J17" s="14" t="s">
        <v>230</v>
      </c>
      <c r="K17" s="16" t="s">
        <v>119</v>
      </c>
    </row>
    <row r="18" spans="1:11" ht="19.2" x14ac:dyDescent="0.25">
      <c r="A18" s="14">
        <f t="shared" si="1"/>
        <v>17</v>
      </c>
      <c r="B18" s="14">
        <f t="shared" si="0"/>
        <v>17</v>
      </c>
      <c r="C18" s="14">
        <v>1</v>
      </c>
      <c r="D18" s="14" t="s">
        <v>20</v>
      </c>
      <c r="E18" s="14" t="s">
        <v>21</v>
      </c>
      <c r="F18" s="16" t="s">
        <v>235</v>
      </c>
      <c r="G18" s="16" t="s">
        <v>236</v>
      </c>
      <c r="H18" s="14" t="s">
        <v>160</v>
      </c>
      <c r="I18" s="14" t="s">
        <v>174</v>
      </c>
      <c r="J18" s="14" t="s">
        <v>230</v>
      </c>
      <c r="K18" s="16"/>
    </row>
    <row r="19" spans="1:11" ht="28.8" x14ac:dyDescent="0.25">
      <c r="A19" s="14">
        <f t="shared" si="1"/>
        <v>18</v>
      </c>
      <c r="B19" s="14">
        <f t="shared" si="0"/>
        <v>18</v>
      </c>
      <c r="C19" s="14">
        <v>1</v>
      </c>
      <c r="D19" s="14" t="s">
        <v>20</v>
      </c>
      <c r="E19" s="14" t="s">
        <v>21</v>
      </c>
      <c r="F19" s="16" t="s">
        <v>237</v>
      </c>
      <c r="G19" s="16" t="s">
        <v>238</v>
      </c>
      <c r="H19" s="14" t="s">
        <v>128</v>
      </c>
      <c r="I19" s="14"/>
      <c r="J19" s="14"/>
      <c r="K19" s="16" t="s">
        <v>119</v>
      </c>
    </row>
    <row r="20" spans="1:11" ht="19.2" x14ac:dyDescent="0.25">
      <c r="A20" s="14">
        <f t="shared" si="1"/>
        <v>19</v>
      </c>
      <c r="B20" s="14">
        <f t="shared" si="0"/>
        <v>19</v>
      </c>
      <c r="C20" s="14">
        <v>1</v>
      </c>
      <c r="D20" s="14" t="s">
        <v>20</v>
      </c>
      <c r="E20" s="14" t="s">
        <v>21</v>
      </c>
      <c r="F20" s="16" t="s">
        <v>239</v>
      </c>
      <c r="G20" s="16" t="s">
        <v>240</v>
      </c>
      <c r="H20" s="14" t="s">
        <v>128</v>
      </c>
      <c r="I20" s="14"/>
      <c r="J20" s="14"/>
      <c r="K20" s="16" t="s">
        <v>119</v>
      </c>
    </row>
    <row r="21" spans="1:11" ht="48" x14ac:dyDescent="0.25">
      <c r="A21" s="14">
        <f t="shared" si="1"/>
        <v>20</v>
      </c>
      <c r="B21" s="14">
        <f t="shared" si="0"/>
        <v>20</v>
      </c>
      <c r="C21" s="14">
        <v>1</v>
      </c>
      <c r="D21" s="14" t="s">
        <v>20</v>
      </c>
      <c r="E21" s="14" t="s">
        <v>21</v>
      </c>
      <c r="F21" s="16" t="s">
        <v>241</v>
      </c>
      <c r="G21" s="16" t="s">
        <v>242</v>
      </c>
      <c r="H21" s="14" t="s">
        <v>16</v>
      </c>
      <c r="I21" s="14" t="s">
        <v>243</v>
      </c>
      <c r="J21" s="14" t="s">
        <v>244</v>
      </c>
      <c r="K21" s="16" t="s">
        <v>119</v>
      </c>
    </row>
    <row r="22" spans="1:11" x14ac:dyDescent="0.25">
      <c r="A22" s="14">
        <f t="shared" si="1"/>
        <v>21</v>
      </c>
      <c r="B22" s="14">
        <f t="shared" si="0"/>
        <v>21</v>
      </c>
      <c r="C22" s="14">
        <v>1</v>
      </c>
      <c r="D22" s="14" t="s">
        <v>20</v>
      </c>
      <c r="E22" s="14" t="s">
        <v>21</v>
      </c>
      <c r="F22" s="16" t="s">
        <v>245</v>
      </c>
      <c r="G22" s="16" t="s">
        <v>246</v>
      </c>
      <c r="H22" s="14" t="s">
        <v>16</v>
      </c>
      <c r="I22" s="14" t="s">
        <v>96</v>
      </c>
      <c r="J22" s="14" t="s">
        <v>247</v>
      </c>
      <c r="K22" s="16" t="s">
        <v>119</v>
      </c>
    </row>
    <row r="23" spans="1:11" ht="19.2" x14ac:dyDescent="0.25">
      <c r="A23" s="14">
        <f t="shared" si="1"/>
        <v>22</v>
      </c>
      <c r="B23" s="14">
        <f t="shared" si="0"/>
        <v>22</v>
      </c>
      <c r="C23" s="14">
        <v>1</v>
      </c>
      <c r="D23" s="14" t="s">
        <v>20</v>
      </c>
      <c r="E23" s="14" t="s">
        <v>21</v>
      </c>
      <c r="F23" s="16" t="s">
        <v>248</v>
      </c>
      <c r="G23" s="16" t="s">
        <v>249</v>
      </c>
      <c r="H23" s="14" t="s">
        <v>128</v>
      </c>
      <c r="I23" s="14"/>
      <c r="J23" s="14"/>
      <c r="K23" s="16" t="s">
        <v>119</v>
      </c>
    </row>
    <row r="24" spans="1:11" x14ac:dyDescent="0.25">
      <c r="A24" s="14">
        <f t="shared" si="1"/>
        <v>23</v>
      </c>
      <c r="B24" s="14">
        <f t="shared" si="0"/>
        <v>23</v>
      </c>
      <c r="C24" s="14">
        <v>1</v>
      </c>
      <c r="D24" s="14" t="s">
        <v>20</v>
      </c>
      <c r="E24" s="14" t="s">
        <v>21</v>
      </c>
      <c r="F24" s="16" t="s">
        <v>250</v>
      </c>
      <c r="G24" s="16" t="s">
        <v>251</v>
      </c>
      <c r="H24" s="14" t="s">
        <v>154</v>
      </c>
      <c r="I24" s="14"/>
      <c r="J24" s="14"/>
      <c r="K24" s="16">
        <v>0</v>
      </c>
    </row>
    <row r="25" spans="1:11" x14ac:dyDescent="0.25">
      <c r="A25" s="14">
        <f t="shared" si="1"/>
        <v>24</v>
      </c>
      <c r="B25" s="14">
        <f t="shared" si="0"/>
        <v>24</v>
      </c>
      <c r="C25" s="14">
        <v>1</v>
      </c>
      <c r="D25" s="14" t="s">
        <v>20</v>
      </c>
      <c r="E25" s="14" t="s">
        <v>21</v>
      </c>
      <c r="F25" s="16" t="s">
        <v>252</v>
      </c>
      <c r="G25" s="16" t="s">
        <v>253</v>
      </c>
      <c r="H25" s="14" t="s">
        <v>154</v>
      </c>
      <c r="I25" s="14"/>
      <c r="J25" s="14"/>
      <c r="K25" s="16">
        <v>0</v>
      </c>
    </row>
    <row r="26" spans="1:11" x14ac:dyDescent="0.25">
      <c r="A26" s="14">
        <f t="shared" si="1"/>
        <v>25</v>
      </c>
      <c r="B26" s="14">
        <f t="shared" si="0"/>
        <v>25</v>
      </c>
      <c r="C26" s="14">
        <v>1</v>
      </c>
      <c r="D26" s="14" t="s">
        <v>20</v>
      </c>
      <c r="E26" s="14" t="s">
        <v>21</v>
      </c>
      <c r="F26" s="16" t="s">
        <v>207</v>
      </c>
      <c r="G26" s="16" t="s">
        <v>254</v>
      </c>
      <c r="H26" s="14" t="s">
        <v>154</v>
      </c>
      <c r="I26" s="14"/>
      <c r="J26" s="14"/>
      <c r="K26" s="16">
        <v>0</v>
      </c>
    </row>
    <row r="27" spans="1:11" x14ac:dyDescent="0.25">
      <c r="A27" s="14">
        <f t="shared" si="1"/>
        <v>26</v>
      </c>
      <c r="B27" s="14">
        <f t="shared" si="0"/>
        <v>26</v>
      </c>
      <c r="C27" s="14">
        <v>1</v>
      </c>
      <c r="D27" s="14" t="s">
        <v>20</v>
      </c>
      <c r="E27" s="14" t="s">
        <v>21</v>
      </c>
      <c r="F27" s="16" t="s">
        <v>210</v>
      </c>
      <c r="G27" s="16" t="s">
        <v>255</v>
      </c>
      <c r="H27" s="14" t="s">
        <v>154</v>
      </c>
      <c r="I27" s="14"/>
      <c r="J27" s="14"/>
      <c r="K27" s="16">
        <v>0</v>
      </c>
    </row>
    <row r="28" spans="1:11" x14ac:dyDescent="0.25">
      <c r="A28" s="14">
        <f t="shared" si="1"/>
        <v>27</v>
      </c>
      <c r="B28" s="14">
        <f t="shared" si="0"/>
        <v>27</v>
      </c>
      <c r="C28" s="14">
        <v>1</v>
      </c>
      <c r="D28" s="14" t="s">
        <v>20</v>
      </c>
      <c r="E28" s="14" t="s">
        <v>21</v>
      </c>
      <c r="F28" s="16" t="s">
        <v>202</v>
      </c>
      <c r="G28" s="16" t="s">
        <v>253</v>
      </c>
      <c r="H28" s="14" t="s">
        <v>154</v>
      </c>
      <c r="I28" s="14"/>
      <c r="J28" s="14"/>
      <c r="K28" s="16">
        <v>0</v>
      </c>
    </row>
    <row r="29" spans="1:11" x14ac:dyDescent="0.25">
      <c r="A29" s="14">
        <f t="shared" si="1"/>
        <v>28</v>
      </c>
      <c r="B29" s="14">
        <f t="shared" si="0"/>
        <v>28</v>
      </c>
      <c r="C29" s="14">
        <v>1</v>
      </c>
      <c r="D29" s="14" t="s">
        <v>20</v>
      </c>
      <c r="E29" s="14" t="s">
        <v>21</v>
      </c>
      <c r="F29" s="16" t="s">
        <v>217</v>
      </c>
      <c r="G29" s="16" t="s">
        <v>256</v>
      </c>
      <c r="H29" s="14" t="s">
        <v>154</v>
      </c>
      <c r="I29" s="14"/>
      <c r="J29" s="14"/>
      <c r="K29" s="16">
        <v>1</v>
      </c>
    </row>
    <row r="30" spans="1:11" x14ac:dyDescent="0.25">
      <c r="A30" s="14">
        <f t="shared" si="1"/>
        <v>29</v>
      </c>
      <c r="B30" s="14">
        <f t="shared" si="0"/>
        <v>29</v>
      </c>
      <c r="C30" s="14">
        <v>1</v>
      </c>
      <c r="D30" s="14" t="s">
        <v>20</v>
      </c>
      <c r="E30" s="14" t="s">
        <v>21</v>
      </c>
      <c r="F30" t="s">
        <v>227</v>
      </c>
      <c r="G30" s="16" t="s">
        <v>257</v>
      </c>
      <c r="H30" s="14" t="s">
        <v>154</v>
      </c>
      <c r="I30" s="14"/>
      <c r="J30" s="14"/>
      <c r="K30" s="16" t="s">
        <v>119</v>
      </c>
    </row>
    <row r="31" spans="1:11" x14ac:dyDescent="0.25">
      <c r="A31" s="14">
        <f t="shared" si="1"/>
        <v>30</v>
      </c>
      <c r="B31" s="14">
        <f t="shared" si="0"/>
        <v>30</v>
      </c>
      <c r="C31" s="14">
        <v>1</v>
      </c>
      <c r="D31" s="14" t="s">
        <v>20</v>
      </c>
      <c r="E31" s="14" t="s">
        <v>21</v>
      </c>
      <c r="F31" t="s">
        <v>230</v>
      </c>
      <c r="G31" s="16" t="s">
        <v>258</v>
      </c>
      <c r="H31" s="14" t="s">
        <v>154</v>
      </c>
      <c r="I31" s="14"/>
      <c r="J31" s="14"/>
      <c r="K31" s="16">
        <v>-3</v>
      </c>
    </row>
    <row r="32" spans="1:11" x14ac:dyDescent="0.25">
      <c r="A32" s="14">
        <f t="shared" si="1"/>
        <v>31</v>
      </c>
      <c r="B32" s="14">
        <f t="shared" si="0"/>
        <v>31</v>
      </c>
      <c r="C32" s="14">
        <v>1</v>
      </c>
      <c r="D32" s="14" t="s">
        <v>20</v>
      </c>
      <c r="E32" s="14" t="s">
        <v>21</v>
      </c>
      <c r="F32" t="s">
        <v>244</v>
      </c>
      <c r="G32" s="16" t="s">
        <v>259</v>
      </c>
      <c r="H32" s="14" t="s">
        <v>154</v>
      </c>
      <c r="I32" s="14"/>
      <c r="J32" s="14"/>
      <c r="K32" s="16" t="s">
        <v>119</v>
      </c>
    </row>
    <row r="33" spans="1:11" x14ac:dyDescent="0.25">
      <c r="A33" s="14">
        <f t="shared" si="1"/>
        <v>32</v>
      </c>
      <c r="B33" s="14">
        <f t="shared" si="0"/>
        <v>32</v>
      </c>
      <c r="C33" s="14">
        <v>1</v>
      </c>
      <c r="D33" s="14" t="s">
        <v>20</v>
      </c>
      <c r="E33" s="14" t="s">
        <v>21</v>
      </c>
      <c r="F33" t="s">
        <v>247</v>
      </c>
      <c r="G33" s="16" t="s">
        <v>260</v>
      </c>
      <c r="H33" s="14" t="s">
        <v>154</v>
      </c>
      <c r="I33" s="14"/>
      <c r="J33" s="14"/>
      <c r="K33" s="16" t="s">
        <v>119</v>
      </c>
    </row>
    <row r="34" spans="1:11" x14ac:dyDescent="0.25">
      <c r="A34" s="14"/>
      <c r="B34" s="14"/>
      <c r="C34" s="14"/>
      <c r="D34" s="14"/>
    </row>
    <row r="35" spans="1:11" x14ac:dyDescent="0.25">
      <c r="A35" s="14"/>
      <c r="B35" s="14"/>
      <c r="C35" s="14"/>
      <c r="D35" s="14"/>
    </row>
    <row r="36" spans="1:11" x14ac:dyDescent="0.25">
      <c r="A36" s="14"/>
      <c r="B36" s="14"/>
      <c r="C36" s="14"/>
      <c r="D36" s="14"/>
    </row>
    <row r="37" spans="1:11" x14ac:dyDescent="0.25">
      <c r="A37" s="14"/>
      <c r="B37" s="14"/>
      <c r="C37" s="14"/>
      <c r="D37" s="14"/>
    </row>
    <row r="38" spans="1:11" x14ac:dyDescent="0.25">
      <c r="A38" s="14"/>
      <c r="B38" s="14"/>
      <c r="C38" s="14"/>
      <c r="D38" s="14"/>
    </row>
    <row r="39" spans="1:11" x14ac:dyDescent="0.25">
      <c r="A39" s="14"/>
      <c r="B39" s="14"/>
      <c r="C39" s="14"/>
      <c r="D39" s="14"/>
    </row>
    <row r="40" spans="1:11" x14ac:dyDescent="0.25">
      <c r="A40" s="14"/>
      <c r="B40" s="14"/>
      <c r="C40" s="14"/>
      <c r="D40" s="14"/>
    </row>
    <row r="41" spans="1:11" x14ac:dyDescent="0.25">
      <c r="A41" s="14"/>
      <c r="B41" s="14"/>
      <c r="C41" s="14"/>
      <c r="D41" s="14"/>
    </row>
    <row r="42" spans="1:11" x14ac:dyDescent="0.25">
      <c r="A42" s="14"/>
      <c r="B42" s="14"/>
      <c r="C42" s="14"/>
      <c r="D42" s="14"/>
    </row>
    <row r="43" spans="1:11" x14ac:dyDescent="0.25">
      <c r="A43" s="14"/>
      <c r="B43" s="14"/>
      <c r="C43" s="14"/>
      <c r="D43" s="14"/>
    </row>
    <row r="44" spans="1:11" x14ac:dyDescent="0.25">
      <c r="A44" s="14"/>
      <c r="B44" s="14"/>
      <c r="C44" s="14"/>
      <c r="D44" s="14"/>
    </row>
    <row r="45" spans="1:11" x14ac:dyDescent="0.25">
      <c r="A45" s="14"/>
      <c r="B45" s="14"/>
      <c r="C45" s="14"/>
      <c r="D45" s="14"/>
    </row>
    <row r="46" spans="1:11" x14ac:dyDescent="0.25">
      <c r="A46" s="14"/>
      <c r="B46" s="14"/>
      <c r="C46" s="14"/>
      <c r="D46" s="1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K21" sqref="K21"/>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19.2" x14ac:dyDescent="0.25">
      <c r="A2" s="14">
        <v>1</v>
      </c>
      <c r="B2" s="14">
        <f t="shared" ref="B2:B23" si="0">A2+C2-1</f>
        <v>1</v>
      </c>
      <c r="C2" s="14">
        <v>1</v>
      </c>
      <c r="D2" s="14" t="s">
        <v>20</v>
      </c>
      <c r="E2" s="14" t="s">
        <v>21</v>
      </c>
      <c r="F2" s="16" t="s">
        <v>47</v>
      </c>
      <c r="G2" s="16" t="s">
        <v>261</v>
      </c>
      <c r="H2" s="14" t="s">
        <v>16</v>
      </c>
      <c r="I2" s="14"/>
      <c r="J2" s="14"/>
      <c r="K2" s="16">
        <v>122</v>
      </c>
    </row>
    <row r="3" spans="1:11" x14ac:dyDescent="0.25">
      <c r="A3" s="14">
        <f t="shared" ref="A3:A23" si="1">B2+1</f>
        <v>2</v>
      </c>
      <c r="B3" s="14">
        <f t="shared" si="0"/>
        <v>2</v>
      </c>
      <c r="C3" s="14">
        <v>1</v>
      </c>
      <c r="D3" s="14" t="s">
        <v>20</v>
      </c>
      <c r="E3" s="14" t="s">
        <v>21</v>
      </c>
      <c r="F3" s="16" t="s">
        <v>49</v>
      </c>
      <c r="G3" s="16" t="s">
        <v>262</v>
      </c>
      <c r="H3" s="14" t="s">
        <v>16</v>
      </c>
      <c r="I3" s="14" t="s">
        <v>51</v>
      </c>
      <c r="J3" s="14"/>
      <c r="K3" s="16">
        <f>SUM(C4:C23)</f>
        <v>44</v>
      </c>
    </row>
    <row r="4" spans="1:11" ht="38.4" x14ac:dyDescent="0.25">
      <c r="A4" s="14">
        <f t="shared" si="1"/>
        <v>3</v>
      </c>
      <c r="B4" s="14">
        <f t="shared" si="0"/>
        <v>3</v>
      </c>
      <c r="C4" s="14">
        <v>1</v>
      </c>
      <c r="D4" s="14" t="s">
        <v>20</v>
      </c>
      <c r="E4" s="14" t="s">
        <v>21</v>
      </c>
      <c r="F4" s="16" t="s">
        <v>263</v>
      </c>
      <c r="G4" s="16" t="s">
        <v>264</v>
      </c>
      <c r="H4" s="14" t="s">
        <v>265</v>
      </c>
      <c r="I4" s="14"/>
      <c r="J4" s="14"/>
      <c r="K4" s="16" t="s">
        <v>266</v>
      </c>
    </row>
    <row r="5" spans="1:11" ht="38.4" x14ac:dyDescent="0.25">
      <c r="A5" s="14">
        <f t="shared" si="1"/>
        <v>4</v>
      </c>
      <c r="B5" s="14">
        <f t="shared" si="0"/>
        <v>4</v>
      </c>
      <c r="C5" s="14">
        <v>1</v>
      </c>
      <c r="D5" s="14" t="s">
        <v>20</v>
      </c>
      <c r="E5" s="14" t="s">
        <v>21</v>
      </c>
      <c r="F5" s="16" t="s">
        <v>267</v>
      </c>
      <c r="G5" s="16" t="s">
        <v>268</v>
      </c>
      <c r="H5" s="14" t="s">
        <v>265</v>
      </c>
      <c r="I5" s="14"/>
      <c r="J5" s="14"/>
      <c r="K5" s="16" t="s">
        <v>269</v>
      </c>
    </row>
    <row r="6" spans="1:11" ht="19.2" x14ac:dyDescent="0.25">
      <c r="A6" s="14">
        <f t="shared" si="1"/>
        <v>5</v>
      </c>
      <c r="B6" s="14">
        <f t="shared" si="0"/>
        <v>5</v>
      </c>
      <c r="C6" s="14">
        <v>1</v>
      </c>
      <c r="D6" s="14" t="s">
        <v>20</v>
      </c>
      <c r="E6" s="14" t="s">
        <v>21</v>
      </c>
      <c r="F6" s="16" t="s">
        <v>270</v>
      </c>
      <c r="G6" s="16" t="s">
        <v>271</v>
      </c>
      <c r="H6" s="14" t="s">
        <v>265</v>
      </c>
      <c r="I6" s="14"/>
      <c r="J6" s="14"/>
      <c r="K6" s="16" t="s">
        <v>272</v>
      </c>
    </row>
    <row r="7" spans="1:11" x14ac:dyDescent="0.25">
      <c r="A7" s="14">
        <f t="shared" si="1"/>
        <v>6</v>
      </c>
      <c r="B7" s="14">
        <f t="shared" si="0"/>
        <v>9</v>
      </c>
      <c r="C7" s="14">
        <v>4</v>
      </c>
      <c r="D7" s="14" t="s">
        <v>20</v>
      </c>
      <c r="E7" s="14" t="s">
        <v>21</v>
      </c>
      <c r="F7" s="16" t="s">
        <v>273</v>
      </c>
      <c r="G7" s="16" t="s">
        <v>274</v>
      </c>
      <c r="H7" s="14" t="s">
        <v>275</v>
      </c>
      <c r="I7" s="14" t="s">
        <v>39</v>
      </c>
      <c r="J7" s="14"/>
      <c r="K7" s="16"/>
    </row>
    <row r="8" spans="1:11" x14ac:dyDescent="0.25">
      <c r="A8" s="14">
        <f t="shared" si="1"/>
        <v>10</v>
      </c>
      <c r="B8" s="14">
        <f t="shared" si="0"/>
        <v>13</v>
      </c>
      <c r="C8" s="14">
        <v>4</v>
      </c>
      <c r="D8" s="14" t="s">
        <v>20</v>
      </c>
      <c r="E8" s="14" t="s">
        <v>21</v>
      </c>
      <c r="F8" s="16" t="s">
        <v>276</v>
      </c>
      <c r="G8" s="16" t="s">
        <v>277</v>
      </c>
      <c r="H8" s="14" t="s">
        <v>275</v>
      </c>
      <c r="I8" s="14" t="s">
        <v>278</v>
      </c>
      <c r="J8" s="14"/>
      <c r="K8" s="16" t="s">
        <v>119</v>
      </c>
    </row>
    <row r="9" spans="1:11" x14ac:dyDescent="0.25">
      <c r="A9" s="14">
        <f t="shared" si="1"/>
        <v>14</v>
      </c>
      <c r="B9" s="14">
        <f t="shared" si="0"/>
        <v>17</v>
      </c>
      <c r="C9" s="14">
        <v>4</v>
      </c>
      <c r="D9" s="14" t="s">
        <v>20</v>
      </c>
      <c r="E9" s="14" t="s">
        <v>21</v>
      </c>
      <c r="F9" s="16" t="s">
        <v>279</v>
      </c>
      <c r="G9" s="16" t="s">
        <v>280</v>
      </c>
      <c r="H9" s="14" t="s">
        <v>275</v>
      </c>
      <c r="I9" s="14" t="s">
        <v>281</v>
      </c>
      <c r="J9" s="14"/>
      <c r="K9" s="16" t="s">
        <v>119</v>
      </c>
    </row>
    <row r="10" spans="1:11" x14ac:dyDescent="0.25">
      <c r="A10" s="14">
        <f t="shared" si="1"/>
        <v>18</v>
      </c>
      <c r="B10" s="14">
        <f t="shared" si="0"/>
        <v>21</v>
      </c>
      <c r="C10" s="14">
        <v>4</v>
      </c>
      <c r="D10" s="14" t="s">
        <v>20</v>
      </c>
      <c r="E10" s="14" t="s">
        <v>21</v>
      </c>
      <c r="F10" s="16" t="s">
        <v>282</v>
      </c>
      <c r="G10" s="16" t="s">
        <v>283</v>
      </c>
      <c r="H10" s="14" t="s">
        <v>275</v>
      </c>
      <c r="I10" s="14" t="s">
        <v>281</v>
      </c>
      <c r="J10" s="14"/>
      <c r="K10" s="16" t="s">
        <v>119</v>
      </c>
    </row>
    <row r="11" spans="1:11" x14ac:dyDescent="0.25">
      <c r="A11" s="14">
        <f t="shared" si="1"/>
        <v>22</v>
      </c>
      <c r="B11" s="14">
        <f t="shared" si="0"/>
        <v>25</v>
      </c>
      <c r="C11" s="14">
        <v>4</v>
      </c>
      <c r="D11" s="14" t="s">
        <v>20</v>
      </c>
      <c r="E11" s="14" t="s">
        <v>21</v>
      </c>
      <c r="F11" s="16" t="s">
        <v>284</v>
      </c>
      <c r="G11" s="16" t="s">
        <v>285</v>
      </c>
      <c r="H11" s="14" t="s">
        <v>275</v>
      </c>
      <c r="I11" s="14" t="s">
        <v>281</v>
      </c>
      <c r="J11" s="14"/>
      <c r="K11" s="16" t="s">
        <v>119</v>
      </c>
    </row>
    <row r="12" spans="1:11" x14ac:dyDescent="0.25">
      <c r="A12" s="14">
        <f t="shared" si="1"/>
        <v>26</v>
      </c>
      <c r="B12" s="14">
        <f t="shared" si="0"/>
        <v>29</v>
      </c>
      <c r="C12" s="14">
        <v>4</v>
      </c>
      <c r="D12" s="14" t="s">
        <v>20</v>
      </c>
      <c r="E12" s="14" t="s">
        <v>21</v>
      </c>
      <c r="F12" s="16" t="s">
        <v>286</v>
      </c>
      <c r="G12" s="16" t="s">
        <v>287</v>
      </c>
      <c r="H12" s="14" t="s">
        <v>275</v>
      </c>
      <c r="I12" s="14" t="s">
        <v>281</v>
      </c>
      <c r="J12" s="14"/>
      <c r="K12" s="16" t="s">
        <v>119</v>
      </c>
    </row>
    <row r="13" spans="1:11" ht="19.2" x14ac:dyDescent="0.25">
      <c r="A13" s="14">
        <f t="shared" si="1"/>
        <v>30</v>
      </c>
      <c r="B13" s="14">
        <f t="shared" si="0"/>
        <v>30</v>
      </c>
      <c r="C13" s="14">
        <v>1</v>
      </c>
      <c r="D13" s="14" t="s">
        <v>20</v>
      </c>
      <c r="E13" s="14" t="s">
        <v>21</v>
      </c>
      <c r="F13" s="16" t="s">
        <v>288</v>
      </c>
      <c r="G13" s="16" t="s">
        <v>289</v>
      </c>
      <c r="H13" s="14" t="s">
        <v>160</v>
      </c>
      <c r="I13" s="14" t="s">
        <v>161</v>
      </c>
      <c r="J13" s="14" t="s">
        <v>290</v>
      </c>
      <c r="K13" s="16" t="s">
        <v>119</v>
      </c>
    </row>
    <row r="14" spans="1:11" x14ac:dyDescent="0.25">
      <c r="A14" s="14">
        <f t="shared" si="1"/>
        <v>31</v>
      </c>
      <c r="B14" s="14">
        <f t="shared" si="0"/>
        <v>31</v>
      </c>
      <c r="C14" s="14">
        <v>1</v>
      </c>
      <c r="D14" s="14" t="s">
        <v>20</v>
      </c>
      <c r="E14" s="14" t="s">
        <v>21</v>
      </c>
      <c r="F14" s="16" t="s">
        <v>290</v>
      </c>
      <c r="G14" s="16" t="s">
        <v>291</v>
      </c>
      <c r="H14" s="14" t="s">
        <v>154</v>
      </c>
      <c r="I14" s="14"/>
      <c r="J14" s="14"/>
      <c r="K14" s="16" t="s">
        <v>119</v>
      </c>
    </row>
    <row r="15" spans="1:11" x14ac:dyDescent="0.25">
      <c r="A15" s="14">
        <f t="shared" si="1"/>
        <v>32</v>
      </c>
      <c r="B15" s="14">
        <f t="shared" si="0"/>
        <v>32</v>
      </c>
      <c r="C15" s="14">
        <v>1</v>
      </c>
      <c r="D15" s="14" t="s">
        <v>20</v>
      </c>
      <c r="E15" s="14" t="s">
        <v>21</v>
      </c>
      <c r="F15" s="16" t="s">
        <v>292</v>
      </c>
      <c r="G15" s="16" t="s">
        <v>293</v>
      </c>
      <c r="H15" s="14" t="s">
        <v>16</v>
      </c>
      <c r="I15" s="14" t="s">
        <v>35</v>
      </c>
      <c r="J15" s="14" t="s">
        <v>294</v>
      </c>
      <c r="K15" s="16" t="s">
        <v>119</v>
      </c>
    </row>
    <row r="16" spans="1:11" x14ac:dyDescent="0.25">
      <c r="A16" s="14">
        <f t="shared" si="1"/>
        <v>33</v>
      </c>
      <c r="B16" s="14">
        <f t="shared" si="0"/>
        <v>33</v>
      </c>
      <c r="C16" s="14">
        <v>1</v>
      </c>
      <c r="D16" s="14" t="s">
        <v>20</v>
      </c>
      <c r="E16" s="14" t="s">
        <v>21</v>
      </c>
      <c r="F16" s="16" t="s">
        <v>294</v>
      </c>
      <c r="G16" s="16" t="s">
        <v>295</v>
      </c>
      <c r="H16" s="14" t="s">
        <v>154</v>
      </c>
      <c r="I16" s="14"/>
      <c r="J16" s="14"/>
      <c r="K16" s="16" t="s">
        <v>119</v>
      </c>
    </row>
    <row r="17" spans="1:11" ht="28.8" x14ac:dyDescent="0.25">
      <c r="A17" s="14">
        <f t="shared" si="1"/>
        <v>34</v>
      </c>
      <c r="B17" s="14">
        <f t="shared" si="0"/>
        <v>35</v>
      </c>
      <c r="C17" s="14">
        <v>2</v>
      </c>
      <c r="D17" s="14" t="s">
        <v>20</v>
      </c>
      <c r="E17" s="14" t="s">
        <v>21</v>
      </c>
      <c r="F17" s="16" t="s">
        <v>296</v>
      </c>
      <c r="G17" s="16" t="s">
        <v>297</v>
      </c>
      <c r="H17" s="14" t="s">
        <v>298</v>
      </c>
      <c r="I17" s="14"/>
      <c r="J17" s="14"/>
      <c r="K17" s="16" t="s">
        <v>119</v>
      </c>
    </row>
    <row r="18" spans="1:11" ht="28.8" x14ac:dyDescent="0.25">
      <c r="A18" s="14">
        <f t="shared" si="1"/>
        <v>36</v>
      </c>
      <c r="B18" s="14">
        <f t="shared" si="0"/>
        <v>37</v>
      </c>
      <c r="C18" s="14">
        <v>2</v>
      </c>
      <c r="D18" s="14" t="s">
        <v>20</v>
      </c>
      <c r="E18" s="14" t="s">
        <v>21</v>
      </c>
      <c r="F18" s="16" t="s">
        <v>299</v>
      </c>
      <c r="G18" s="16" t="s">
        <v>300</v>
      </c>
      <c r="H18" s="14" t="s">
        <v>298</v>
      </c>
      <c r="I18" s="14"/>
      <c r="J18" s="14"/>
      <c r="K18" s="16" t="s">
        <v>301</v>
      </c>
    </row>
    <row r="19" spans="1:11" x14ac:dyDescent="0.25">
      <c r="A19" s="14">
        <f t="shared" si="1"/>
        <v>38</v>
      </c>
      <c r="B19" s="14">
        <f t="shared" si="0"/>
        <v>41</v>
      </c>
      <c r="C19" s="14">
        <v>4</v>
      </c>
      <c r="D19" s="14" t="s">
        <v>20</v>
      </c>
      <c r="E19" s="14" t="s">
        <v>21</v>
      </c>
      <c r="F19" s="16" t="s">
        <v>302</v>
      </c>
      <c r="G19" s="16" t="s">
        <v>303</v>
      </c>
      <c r="H19" s="14" t="s">
        <v>304</v>
      </c>
      <c r="I19" s="14"/>
      <c r="J19" s="14"/>
      <c r="K19" s="16" t="s">
        <v>305</v>
      </c>
    </row>
    <row r="20" spans="1:11" ht="28.8" x14ac:dyDescent="0.25">
      <c r="A20" s="14">
        <f t="shared" si="1"/>
        <v>42</v>
      </c>
      <c r="B20" s="14">
        <f t="shared" si="0"/>
        <v>43</v>
      </c>
      <c r="C20" s="14">
        <v>2</v>
      </c>
      <c r="D20" s="14" t="s">
        <v>12</v>
      </c>
      <c r="E20" s="14" t="s">
        <v>484</v>
      </c>
      <c r="F20" s="16" t="s">
        <v>306</v>
      </c>
      <c r="G20" s="16" t="s">
        <v>307</v>
      </c>
      <c r="H20" s="14" t="s">
        <v>34</v>
      </c>
      <c r="I20" s="14" t="s">
        <v>308</v>
      </c>
      <c r="J20" s="14"/>
      <c r="K20" s="16"/>
    </row>
    <row r="21" spans="1:11" ht="19.2" x14ac:dyDescent="0.25">
      <c r="A21" s="14">
        <f t="shared" si="1"/>
        <v>44</v>
      </c>
      <c r="B21" s="14">
        <f t="shared" si="0"/>
        <v>44</v>
      </c>
      <c r="C21" s="14">
        <v>1</v>
      </c>
      <c r="D21" s="14" t="s">
        <v>20</v>
      </c>
      <c r="E21" s="14" t="s">
        <v>21</v>
      </c>
      <c r="F21" s="16" t="s">
        <v>309</v>
      </c>
      <c r="G21" s="16" t="s">
        <v>310</v>
      </c>
      <c r="H21" s="14" t="s">
        <v>265</v>
      </c>
      <c r="I21" s="14"/>
      <c r="J21" s="14"/>
      <c r="K21" s="16" t="s">
        <v>119</v>
      </c>
    </row>
    <row r="22" spans="1:11" x14ac:dyDescent="0.25">
      <c r="A22" s="14">
        <f t="shared" si="1"/>
        <v>45</v>
      </c>
      <c r="B22" s="14">
        <f t="shared" si="0"/>
        <v>45</v>
      </c>
      <c r="C22" s="14">
        <v>1</v>
      </c>
      <c r="D22" s="14" t="s">
        <v>20</v>
      </c>
      <c r="E22" s="14" t="s">
        <v>21</v>
      </c>
      <c r="F22" s="16" t="s">
        <v>485</v>
      </c>
      <c r="G22" s="16" t="s">
        <v>312</v>
      </c>
      <c r="H22" s="14" t="s">
        <v>16</v>
      </c>
      <c r="I22" s="14" t="s">
        <v>313</v>
      </c>
      <c r="J22" s="14" t="s">
        <v>486</v>
      </c>
      <c r="K22" s="16" t="s">
        <v>119</v>
      </c>
    </row>
    <row r="23" spans="1:11" x14ac:dyDescent="0.25">
      <c r="A23" s="14">
        <f t="shared" si="1"/>
        <v>46</v>
      </c>
      <c r="B23" s="14">
        <f t="shared" si="0"/>
        <v>46</v>
      </c>
      <c r="C23" s="14">
        <v>1</v>
      </c>
      <c r="D23" s="14" t="s">
        <v>20</v>
      </c>
      <c r="E23" s="14" t="s">
        <v>21</v>
      </c>
      <c r="F23" s="16" t="s">
        <v>486</v>
      </c>
      <c r="G23" s="16" t="s">
        <v>315</v>
      </c>
      <c r="H23" s="14" t="s">
        <v>160</v>
      </c>
      <c r="I23" s="14"/>
      <c r="J23" s="14"/>
      <c r="K23" s="16" t="s">
        <v>119</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zoomScale="130" zoomScaleNormal="130" workbookViewId="0">
      <selection activeCell="K18" sqref="K18"/>
    </sheetView>
  </sheetViews>
  <sheetFormatPr baseColWidth="10" defaultColWidth="9.109375" defaultRowHeight="13.2" x14ac:dyDescent="0.25"/>
  <cols>
    <col min="1" max="4" width="5.6640625"/>
    <col min="5" max="5" width="11.5546875" customWidth="1"/>
    <col min="6" max="6" width="18.6640625"/>
    <col min="7" max="7" width="31.6640625"/>
    <col min="8" max="9" width="10.6640625"/>
    <col min="10" max="10" width="14.6640625"/>
    <col min="11" max="11" width="32.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19.2" x14ac:dyDescent="0.25">
      <c r="A2" s="14">
        <v>1</v>
      </c>
      <c r="B2" s="14">
        <f t="shared" ref="B2:B27" si="0">A2+C2-1</f>
        <v>1</v>
      </c>
      <c r="C2" s="14">
        <v>1</v>
      </c>
      <c r="D2" s="14" t="s">
        <v>20</v>
      </c>
      <c r="E2" s="14" t="s">
        <v>21</v>
      </c>
      <c r="F2" s="16" t="s">
        <v>47</v>
      </c>
      <c r="G2" s="16" t="s">
        <v>316</v>
      </c>
      <c r="H2" s="14" t="s">
        <v>16</v>
      </c>
      <c r="I2" s="14"/>
      <c r="J2" s="14"/>
      <c r="K2" s="16">
        <v>123</v>
      </c>
    </row>
    <row r="3" spans="1:11" x14ac:dyDescent="0.25">
      <c r="A3" s="14">
        <f t="shared" ref="A3:A27" si="1">B2+1</f>
        <v>2</v>
      </c>
      <c r="B3" s="14">
        <f t="shared" si="0"/>
        <v>2</v>
      </c>
      <c r="C3" s="14">
        <v>1</v>
      </c>
      <c r="D3" s="14" t="s">
        <v>20</v>
      </c>
      <c r="E3" s="14" t="s">
        <v>21</v>
      </c>
      <c r="F3" s="16" t="s">
        <v>49</v>
      </c>
      <c r="G3" s="16" t="s">
        <v>317</v>
      </c>
      <c r="H3" s="14" t="s">
        <v>16</v>
      </c>
      <c r="I3" s="14" t="s">
        <v>51</v>
      </c>
      <c r="J3" s="14"/>
      <c r="K3" s="16">
        <f>SUM(C4:C27)</f>
        <v>24</v>
      </c>
    </row>
    <row r="4" spans="1:11" x14ac:dyDescent="0.25">
      <c r="A4" s="14">
        <f t="shared" si="1"/>
        <v>3</v>
      </c>
      <c r="B4" s="14">
        <f t="shared" si="0"/>
        <v>3</v>
      </c>
      <c r="C4" s="14">
        <v>1</v>
      </c>
      <c r="D4" s="14" t="s">
        <v>12</v>
      </c>
      <c r="E4" s="14" t="s">
        <v>13</v>
      </c>
      <c r="F4" s="16" t="s">
        <v>318</v>
      </c>
      <c r="G4" s="16" t="s">
        <v>319</v>
      </c>
      <c r="H4" s="14" t="s">
        <v>16</v>
      </c>
      <c r="I4" s="14" t="s">
        <v>308</v>
      </c>
      <c r="J4" s="14"/>
      <c r="K4" s="16"/>
    </row>
    <row r="5" spans="1:11" x14ac:dyDescent="0.25">
      <c r="A5" s="14">
        <f t="shared" si="1"/>
        <v>4</v>
      </c>
      <c r="B5" s="14">
        <f t="shared" si="0"/>
        <v>4</v>
      </c>
      <c r="C5" s="14">
        <v>1</v>
      </c>
      <c r="D5" s="14" t="s">
        <v>12</v>
      </c>
      <c r="E5" s="14" t="s">
        <v>13</v>
      </c>
      <c r="F5" s="16" t="s">
        <v>320</v>
      </c>
      <c r="G5" s="16" t="s">
        <v>321</v>
      </c>
      <c r="H5" s="14" t="s">
        <v>16</v>
      </c>
      <c r="I5" s="14" t="s">
        <v>308</v>
      </c>
      <c r="J5" s="14"/>
      <c r="K5" s="16"/>
    </row>
    <row r="6" spans="1:11" ht="19.2" x14ac:dyDescent="0.25">
      <c r="A6" s="14">
        <f t="shared" si="1"/>
        <v>5</v>
      </c>
      <c r="B6" s="14">
        <f t="shared" si="0"/>
        <v>5</v>
      </c>
      <c r="C6" s="14">
        <v>1</v>
      </c>
      <c r="D6" s="14" t="s">
        <v>12</v>
      </c>
      <c r="E6" s="14" t="s">
        <v>13</v>
      </c>
      <c r="F6" s="16" t="s">
        <v>322</v>
      </c>
      <c r="G6" s="16" t="s">
        <v>323</v>
      </c>
      <c r="H6" s="14" t="s">
        <v>265</v>
      </c>
      <c r="I6" s="14"/>
      <c r="J6" s="14"/>
      <c r="K6" s="16" t="s">
        <v>272</v>
      </c>
    </row>
    <row r="7" spans="1:11" x14ac:dyDescent="0.25">
      <c r="A7" s="14">
        <f t="shared" si="1"/>
        <v>6</v>
      </c>
      <c r="B7" s="14">
        <f t="shared" si="0"/>
        <v>6</v>
      </c>
      <c r="C7" s="14">
        <v>1</v>
      </c>
      <c r="D7" s="14" t="s">
        <v>12</v>
      </c>
      <c r="E7" s="14" t="s">
        <v>13</v>
      </c>
      <c r="F7" s="16" t="s">
        <v>324</v>
      </c>
      <c r="G7" s="16" t="s">
        <v>325</v>
      </c>
      <c r="H7" s="14" t="s">
        <v>16</v>
      </c>
      <c r="I7" s="14" t="s">
        <v>326</v>
      </c>
      <c r="J7" s="14" t="s">
        <v>327</v>
      </c>
      <c r="K7" s="16"/>
    </row>
    <row r="8" spans="1:11" x14ac:dyDescent="0.25">
      <c r="A8" s="14">
        <f t="shared" si="1"/>
        <v>7</v>
      </c>
      <c r="B8" s="14">
        <f t="shared" si="0"/>
        <v>7</v>
      </c>
      <c r="C8" s="14">
        <v>1</v>
      </c>
      <c r="D8" s="14" t="s">
        <v>12</v>
      </c>
      <c r="E8" s="14" t="s">
        <v>13</v>
      </c>
      <c r="F8" s="16" t="s">
        <v>328</v>
      </c>
      <c r="G8" s="16" t="s">
        <v>329</v>
      </c>
      <c r="H8" s="14" t="s">
        <v>16</v>
      </c>
      <c r="I8" s="14" t="s">
        <v>308</v>
      </c>
      <c r="J8" s="14"/>
      <c r="K8" s="16" t="s">
        <v>487</v>
      </c>
    </row>
    <row r="9" spans="1:11" x14ac:dyDescent="0.25">
      <c r="A9" s="14">
        <f t="shared" si="1"/>
        <v>8</v>
      </c>
      <c r="B9" s="14">
        <f t="shared" si="0"/>
        <v>8</v>
      </c>
      <c r="C9" s="14">
        <v>1</v>
      </c>
      <c r="D9" s="14" t="s">
        <v>12</v>
      </c>
      <c r="E9" s="14" t="s">
        <v>13</v>
      </c>
      <c r="F9" s="16" t="s">
        <v>331</v>
      </c>
      <c r="G9" s="16" t="s">
        <v>332</v>
      </c>
      <c r="H9" s="14" t="s">
        <v>16</v>
      </c>
      <c r="I9" s="14" t="s">
        <v>308</v>
      </c>
      <c r="J9" s="14"/>
      <c r="K9" s="16" t="s">
        <v>488</v>
      </c>
    </row>
    <row r="10" spans="1:11" ht="19.2" x14ac:dyDescent="0.25">
      <c r="A10" s="14">
        <f t="shared" si="1"/>
        <v>9</v>
      </c>
      <c r="B10" s="14">
        <f t="shared" si="0"/>
        <v>9</v>
      </c>
      <c r="C10" s="27">
        <v>1</v>
      </c>
      <c r="D10" s="27" t="s">
        <v>12</v>
      </c>
      <c r="E10" s="27" t="s">
        <v>13</v>
      </c>
      <c r="F10" s="26" t="s">
        <v>334</v>
      </c>
      <c r="G10" s="26" t="s">
        <v>335</v>
      </c>
      <c r="H10" s="27" t="s">
        <v>16</v>
      </c>
      <c r="I10" s="27" t="s">
        <v>308</v>
      </c>
      <c r="J10" s="27"/>
      <c r="K10" s="26" t="s">
        <v>491</v>
      </c>
    </row>
    <row r="11" spans="1:11" ht="19.2" x14ac:dyDescent="0.25">
      <c r="A11" s="14">
        <f t="shared" si="1"/>
        <v>10</v>
      </c>
      <c r="B11" s="14">
        <f t="shared" si="0"/>
        <v>10</v>
      </c>
      <c r="C11" s="27">
        <v>1</v>
      </c>
      <c r="D11" s="27" t="s">
        <v>12</v>
      </c>
      <c r="E11" s="27" t="s">
        <v>13</v>
      </c>
      <c r="F11" s="26" t="s">
        <v>336</v>
      </c>
      <c r="G11" s="26" t="s">
        <v>337</v>
      </c>
      <c r="H11" s="27" t="s">
        <v>128</v>
      </c>
      <c r="I11" s="27"/>
      <c r="J11" s="27"/>
      <c r="K11" s="26" t="s">
        <v>338</v>
      </c>
    </row>
    <row r="12" spans="1:11" x14ac:dyDescent="0.25">
      <c r="A12" s="14">
        <f t="shared" si="1"/>
        <v>11</v>
      </c>
      <c r="B12" s="14">
        <f t="shared" si="0"/>
        <v>11</v>
      </c>
      <c r="C12" s="27">
        <v>1</v>
      </c>
      <c r="D12" s="27" t="s">
        <v>12</v>
      </c>
      <c r="E12" s="27" t="s">
        <v>13</v>
      </c>
      <c r="F12" s="26" t="s">
        <v>339</v>
      </c>
      <c r="G12" s="26" t="s">
        <v>340</v>
      </c>
      <c r="H12" s="27" t="s">
        <v>160</v>
      </c>
      <c r="I12" s="27" t="s">
        <v>174</v>
      </c>
      <c r="J12" s="27" t="s">
        <v>341</v>
      </c>
      <c r="K12" s="26"/>
    </row>
    <row r="13" spans="1:11" x14ac:dyDescent="0.25">
      <c r="A13" s="14">
        <f t="shared" si="1"/>
        <v>12</v>
      </c>
      <c r="B13" s="14">
        <f t="shared" si="0"/>
        <v>12</v>
      </c>
      <c r="C13" s="27">
        <v>1</v>
      </c>
      <c r="D13" s="27" t="s">
        <v>12</v>
      </c>
      <c r="E13" s="27" t="s">
        <v>13</v>
      </c>
      <c r="F13" s="26" t="s">
        <v>342</v>
      </c>
      <c r="G13" s="26" t="s">
        <v>343</v>
      </c>
      <c r="H13" s="27" t="s">
        <v>16</v>
      </c>
      <c r="I13" s="27" t="s">
        <v>308</v>
      </c>
      <c r="J13" s="27"/>
      <c r="K13" s="26" t="s">
        <v>330</v>
      </c>
    </row>
    <row r="14" spans="1:11" x14ac:dyDescent="0.25">
      <c r="A14" s="14">
        <f t="shared" si="1"/>
        <v>13</v>
      </c>
      <c r="B14" s="14">
        <f t="shared" si="0"/>
        <v>13</v>
      </c>
      <c r="C14" s="27">
        <v>1</v>
      </c>
      <c r="D14" s="27" t="s">
        <v>12</v>
      </c>
      <c r="E14" s="27" t="s">
        <v>13</v>
      </c>
      <c r="F14" s="26" t="s">
        <v>344</v>
      </c>
      <c r="G14" s="26" t="s">
        <v>345</v>
      </c>
      <c r="H14" s="27" t="s">
        <v>16</v>
      </c>
      <c r="I14" s="27" t="s">
        <v>308</v>
      </c>
      <c r="J14" s="27"/>
      <c r="K14" s="26" t="s">
        <v>333</v>
      </c>
    </row>
    <row r="15" spans="1:11" ht="19.2" x14ac:dyDescent="0.25">
      <c r="A15" s="14">
        <f t="shared" si="1"/>
        <v>14</v>
      </c>
      <c r="B15" s="14">
        <f t="shared" si="0"/>
        <v>14</v>
      </c>
      <c r="C15" s="27">
        <v>1</v>
      </c>
      <c r="D15" s="27" t="s">
        <v>12</v>
      </c>
      <c r="E15" s="27" t="s">
        <v>13</v>
      </c>
      <c r="F15" s="26" t="s">
        <v>346</v>
      </c>
      <c r="G15" s="26" t="s">
        <v>335</v>
      </c>
      <c r="H15" s="27" t="s">
        <v>16</v>
      </c>
      <c r="I15" s="27" t="s">
        <v>308</v>
      </c>
      <c r="J15" s="27"/>
      <c r="K15" s="26" t="s">
        <v>491</v>
      </c>
    </row>
    <row r="16" spans="1:11" ht="19.2" x14ac:dyDescent="0.25">
      <c r="A16" s="14">
        <f t="shared" si="1"/>
        <v>15</v>
      </c>
      <c r="B16" s="14">
        <f t="shared" si="0"/>
        <v>15</v>
      </c>
      <c r="C16" s="27">
        <v>1</v>
      </c>
      <c r="D16" s="27" t="s">
        <v>12</v>
      </c>
      <c r="E16" s="27" t="s">
        <v>13</v>
      </c>
      <c r="F16" s="26" t="s">
        <v>347</v>
      </c>
      <c r="G16" s="26" t="s">
        <v>348</v>
      </c>
      <c r="H16" s="27" t="s">
        <v>128</v>
      </c>
      <c r="I16" s="27"/>
      <c r="J16" s="27"/>
      <c r="K16" s="26" t="s">
        <v>338</v>
      </c>
    </row>
    <row r="17" spans="1:11" x14ac:dyDescent="0.25">
      <c r="A17" s="14">
        <f t="shared" si="1"/>
        <v>16</v>
      </c>
      <c r="B17" s="14">
        <f t="shared" si="0"/>
        <v>16</v>
      </c>
      <c r="C17" s="27">
        <v>1</v>
      </c>
      <c r="D17" s="27" t="s">
        <v>20</v>
      </c>
      <c r="E17" s="27" t="s">
        <v>21</v>
      </c>
      <c r="F17" s="26" t="s">
        <v>349</v>
      </c>
      <c r="G17" s="26" t="s">
        <v>350</v>
      </c>
      <c r="H17" s="27" t="s">
        <v>160</v>
      </c>
      <c r="I17" s="27" t="s">
        <v>326</v>
      </c>
      <c r="J17" s="27" t="s">
        <v>351</v>
      </c>
      <c r="K17" s="26"/>
    </row>
    <row r="18" spans="1:11" x14ac:dyDescent="0.25">
      <c r="A18" s="14">
        <f t="shared" si="1"/>
        <v>17</v>
      </c>
      <c r="B18" s="14">
        <f t="shared" si="0"/>
        <v>17</v>
      </c>
      <c r="C18" s="27">
        <v>1</v>
      </c>
      <c r="D18" s="27" t="s">
        <v>12</v>
      </c>
      <c r="E18" s="27" t="s">
        <v>13</v>
      </c>
      <c r="F18" s="26" t="s">
        <v>352</v>
      </c>
      <c r="G18" s="26" t="s">
        <v>353</v>
      </c>
      <c r="H18" s="27" t="s">
        <v>160</v>
      </c>
      <c r="I18" s="27" t="s">
        <v>354</v>
      </c>
      <c r="J18" s="27" t="s">
        <v>355</v>
      </c>
      <c r="K18" s="26"/>
    </row>
    <row r="19" spans="1:11" x14ac:dyDescent="0.25">
      <c r="A19" s="14">
        <f t="shared" si="1"/>
        <v>18</v>
      </c>
      <c r="B19" s="14">
        <f t="shared" si="0"/>
        <v>18</v>
      </c>
      <c r="C19" s="27">
        <v>1</v>
      </c>
      <c r="D19" s="27" t="s">
        <v>20</v>
      </c>
      <c r="E19" s="27" t="s">
        <v>21</v>
      </c>
      <c r="F19" s="26" t="s">
        <v>356</v>
      </c>
      <c r="G19" s="26" t="s">
        <v>357</v>
      </c>
      <c r="H19" s="27" t="s">
        <v>160</v>
      </c>
      <c r="I19" s="27" t="s">
        <v>358</v>
      </c>
      <c r="J19" s="27" t="s">
        <v>355</v>
      </c>
      <c r="K19" s="26" t="s">
        <v>119</v>
      </c>
    </row>
    <row r="20" spans="1:11" x14ac:dyDescent="0.25">
      <c r="A20" s="14">
        <f t="shared" si="1"/>
        <v>19</v>
      </c>
      <c r="B20" s="14">
        <f t="shared" si="0"/>
        <v>19</v>
      </c>
      <c r="C20" s="27">
        <v>1</v>
      </c>
      <c r="D20" s="27" t="s">
        <v>12</v>
      </c>
      <c r="E20" s="27" t="s">
        <v>13</v>
      </c>
      <c r="F20" s="26" t="s">
        <v>359</v>
      </c>
      <c r="G20" s="26" t="s">
        <v>360</v>
      </c>
      <c r="H20" s="27" t="s">
        <v>16</v>
      </c>
      <c r="I20" s="27" t="s">
        <v>308</v>
      </c>
      <c r="J20" s="27"/>
      <c r="K20" s="26" t="s">
        <v>330</v>
      </c>
    </row>
    <row r="21" spans="1:11" x14ac:dyDescent="0.25">
      <c r="A21" s="14">
        <f t="shared" si="1"/>
        <v>20</v>
      </c>
      <c r="B21" s="14">
        <f t="shared" si="0"/>
        <v>20</v>
      </c>
      <c r="C21" s="27">
        <v>1</v>
      </c>
      <c r="D21" s="27" t="s">
        <v>12</v>
      </c>
      <c r="E21" s="27" t="s">
        <v>13</v>
      </c>
      <c r="F21" s="26" t="s">
        <v>361</v>
      </c>
      <c r="G21" s="26" t="s">
        <v>362</v>
      </c>
      <c r="H21" s="27" t="s">
        <v>16</v>
      </c>
      <c r="I21" s="27" t="s">
        <v>308</v>
      </c>
      <c r="J21" s="27"/>
      <c r="K21" s="26" t="s">
        <v>333</v>
      </c>
    </row>
    <row r="22" spans="1:11" ht="19.2" x14ac:dyDescent="0.25">
      <c r="A22" s="14">
        <f t="shared" si="1"/>
        <v>21</v>
      </c>
      <c r="B22" s="14">
        <f t="shared" si="0"/>
        <v>21</v>
      </c>
      <c r="C22" s="27">
        <v>1</v>
      </c>
      <c r="D22" s="27" t="s">
        <v>12</v>
      </c>
      <c r="E22" s="27" t="s">
        <v>13</v>
      </c>
      <c r="F22" s="26" t="s">
        <v>363</v>
      </c>
      <c r="G22" s="26" t="s">
        <v>335</v>
      </c>
      <c r="H22" s="27" t="s">
        <v>16</v>
      </c>
      <c r="I22" s="27" t="s">
        <v>308</v>
      </c>
      <c r="J22" s="27"/>
      <c r="K22" s="26" t="s">
        <v>491</v>
      </c>
    </row>
    <row r="23" spans="1:11" x14ac:dyDescent="0.25">
      <c r="A23" s="14">
        <f t="shared" si="1"/>
        <v>22</v>
      </c>
      <c r="B23" s="14">
        <f t="shared" si="0"/>
        <v>22</v>
      </c>
      <c r="C23" s="14">
        <v>1</v>
      </c>
      <c r="D23" s="14" t="s">
        <v>20</v>
      </c>
      <c r="E23" s="14" t="s">
        <v>21</v>
      </c>
      <c r="F23" s="16" t="s">
        <v>364</v>
      </c>
      <c r="G23" s="16" t="s">
        <v>365</v>
      </c>
      <c r="H23" s="14" t="s">
        <v>128</v>
      </c>
      <c r="I23" s="14"/>
      <c r="J23" s="14"/>
      <c r="K23" s="16" t="s">
        <v>366</v>
      </c>
    </row>
    <row r="24" spans="1:11" ht="19.2" x14ac:dyDescent="0.25">
      <c r="A24" s="14">
        <f t="shared" si="1"/>
        <v>23</v>
      </c>
      <c r="B24" s="14">
        <f t="shared" si="0"/>
        <v>23</v>
      </c>
      <c r="C24" s="14">
        <v>1</v>
      </c>
      <c r="D24" s="14" t="s">
        <v>12</v>
      </c>
      <c r="E24" s="14" t="s">
        <v>13</v>
      </c>
      <c r="F24" s="16" t="s">
        <v>367</v>
      </c>
      <c r="G24" s="16" t="s">
        <v>368</v>
      </c>
      <c r="H24" s="14" t="s">
        <v>128</v>
      </c>
      <c r="I24" s="14"/>
      <c r="J24" s="14"/>
      <c r="K24" s="16" t="s">
        <v>338</v>
      </c>
    </row>
    <row r="25" spans="1:11" x14ac:dyDescent="0.25">
      <c r="A25" s="14">
        <f t="shared" si="1"/>
        <v>24</v>
      </c>
      <c r="B25" s="14">
        <f t="shared" si="0"/>
        <v>24</v>
      </c>
      <c r="C25" s="14">
        <v>1</v>
      </c>
      <c r="D25" s="14" t="s">
        <v>20</v>
      </c>
      <c r="E25" s="14" t="s">
        <v>21</v>
      </c>
      <c r="F25" s="16" t="s">
        <v>327</v>
      </c>
      <c r="G25" s="16" t="s">
        <v>369</v>
      </c>
      <c r="H25" s="14" t="s">
        <v>154</v>
      </c>
      <c r="I25" s="14"/>
      <c r="J25" s="14"/>
      <c r="K25" s="16">
        <v>0</v>
      </c>
    </row>
    <row r="26" spans="1:11" x14ac:dyDescent="0.25">
      <c r="A26" s="14">
        <f t="shared" si="1"/>
        <v>25</v>
      </c>
      <c r="B26" s="14">
        <f t="shared" si="0"/>
        <v>25</v>
      </c>
      <c r="C26" s="14">
        <v>1</v>
      </c>
      <c r="D26" s="14" t="s">
        <v>20</v>
      </c>
      <c r="E26" s="14" t="s">
        <v>21</v>
      </c>
      <c r="F26" s="16" t="s">
        <v>341</v>
      </c>
      <c r="G26" s="16" t="s">
        <v>370</v>
      </c>
      <c r="H26" s="14" t="s">
        <v>154</v>
      </c>
      <c r="I26" s="14"/>
      <c r="J26" s="14"/>
      <c r="K26" s="16">
        <v>-3</v>
      </c>
    </row>
    <row r="27" spans="1:11" x14ac:dyDescent="0.25">
      <c r="A27" s="14">
        <f t="shared" si="1"/>
        <v>26</v>
      </c>
      <c r="B27" s="14">
        <f t="shared" si="0"/>
        <v>26</v>
      </c>
      <c r="C27" s="14">
        <v>1</v>
      </c>
      <c r="D27" s="14" t="s">
        <v>20</v>
      </c>
      <c r="E27" s="14" t="s">
        <v>21</v>
      </c>
      <c r="F27" s="16" t="s">
        <v>355</v>
      </c>
      <c r="G27" s="16" t="s">
        <v>256</v>
      </c>
      <c r="H27" s="14" t="s">
        <v>154</v>
      </c>
      <c r="I27" s="14"/>
      <c r="J27" s="14"/>
      <c r="K27"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activeCell="K21" activeCellId="1" sqref="D209:K234 K21"/>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422</v>
      </c>
      <c r="B1" s="7" t="s">
        <v>423</v>
      </c>
      <c r="C1" s="7" t="s">
        <v>3</v>
      </c>
      <c r="D1" s="7" t="s">
        <v>12</v>
      </c>
      <c r="E1" s="7" t="s">
        <v>5</v>
      </c>
      <c r="F1" s="7" t="s">
        <v>6</v>
      </c>
      <c r="G1" s="7" t="s">
        <v>7</v>
      </c>
      <c r="H1" s="7" t="s">
        <v>8</v>
      </c>
      <c r="I1" s="7" t="s">
        <v>9</v>
      </c>
      <c r="J1" s="7" t="s">
        <v>10</v>
      </c>
      <c r="K1" s="7" t="s">
        <v>11</v>
      </c>
    </row>
    <row r="2" spans="1:11" ht="28.8" x14ac:dyDescent="0.25">
      <c r="A2" s="14">
        <v>1</v>
      </c>
      <c r="B2" s="14">
        <f t="shared" ref="B2:B30" si="0">A2+C2-1</f>
        <v>1</v>
      </c>
      <c r="C2" s="14">
        <v>1</v>
      </c>
      <c r="D2" s="14" t="s">
        <v>20</v>
      </c>
      <c r="E2" s="14" t="s">
        <v>21</v>
      </c>
      <c r="F2" s="16" t="s">
        <v>47</v>
      </c>
      <c r="G2" s="16" t="s">
        <v>371</v>
      </c>
      <c r="H2" s="14" t="s">
        <v>372</v>
      </c>
      <c r="I2" s="14"/>
      <c r="J2" s="14"/>
      <c r="K2" s="16">
        <v>160</v>
      </c>
    </row>
    <row r="3" spans="1:11" x14ac:dyDescent="0.25">
      <c r="A3" s="14">
        <f t="shared" ref="A3:A30" si="1">B2+1</f>
        <v>2</v>
      </c>
      <c r="B3" s="14">
        <f t="shared" si="0"/>
        <v>2</v>
      </c>
      <c r="C3" s="14">
        <v>1</v>
      </c>
      <c r="D3" s="14" t="s">
        <v>20</v>
      </c>
      <c r="E3" s="14" t="s">
        <v>21</v>
      </c>
      <c r="F3" s="16" t="s">
        <v>49</v>
      </c>
      <c r="G3" s="16" t="s">
        <v>373</v>
      </c>
      <c r="H3" s="14" t="s">
        <v>16</v>
      </c>
      <c r="I3" s="14"/>
      <c r="J3" s="14"/>
      <c r="K3" s="16">
        <f>SUM(C4:C30)</f>
        <v>48</v>
      </c>
    </row>
    <row r="4" spans="1:11" x14ac:dyDescent="0.25">
      <c r="A4" s="14">
        <f t="shared" si="1"/>
        <v>3</v>
      </c>
      <c r="B4" s="14">
        <f t="shared" si="0"/>
        <v>3</v>
      </c>
      <c r="C4" s="14">
        <v>1</v>
      </c>
      <c r="D4" s="14" t="s">
        <v>20</v>
      </c>
      <c r="E4" s="14" t="s">
        <v>21</v>
      </c>
      <c r="F4" s="16" t="s">
        <v>374</v>
      </c>
      <c r="G4" s="16" t="s">
        <v>375</v>
      </c>
      <c r="H4" s="14" t="s">
        <v>154</v>
      </c>
      <c r="I4" s="14"/>
      <c r="J4" s="14"/>
      <c r="K4" s="16"/>
    </row>
    <row r="5" spans="1:11" x14ac:dyDescent="0.25">
      <c r="A5" s="14">
        <f t="shared" si="1"/>
        <v>4</v>
      </c>
      <c r="B5" s="14">
        <f t="shared" si="0"/>
        <v>4</v>
      </c>
      <c r="C5" s="14">
        <v>1</v>
      </c>
      <c r="D5" s="14" t="s">
        <v>20</v>
      </c>
      <c r="E5" s="14" t="s">
        <v>21</v>
      </c>
      <c r="F5" s="16" t="s">
        <v>376</v>
      </c>
      <c r="G5" s="16" t="s">
        <v>377</v>
      </c>
      <c r="H5" s="14" t="s">
        <v>154</v>
      </c>
      <c r="I5" s="14"/>
      <c r="J5" s="14"/>
      <c r="K5" s="16"/>
    </row>
    <row r="6" spans="1:11" x14ac:dyDescent="0.25">
      <c r="A6" s="14">
        <f t="shared" si="1"/>
        <v>5</v>
      </c>
      <c r="B6" s="14">
        <f t="shared" si="0"/>
        <v>5</v>
      </c>
      <c r="C6" s="14">
        <v>1</v>
      </c>
      <c r="D6" s="14" t="s">
        <v>20</v>
      </c>
      <c r="E6" s="14" t="s">
        <v>21</v>
      </c>
      <c r="F6" s="16" t="s">
        <v>378</v>
      </c>
      <c r="G6" s="16" t="s">
        <v>379</v>
      </c>
      <c r="H6" s="14" t="s">
        <v>154</v>
      </c>
      <c r="I6" s="14"/>
      <c r="J6" s="14"/>
      <c r="K6" s="16"/>
    </row>
    <row r="7" spans="1:11" x14ac:dyDescent="0.25">
      <c r="A7" s="14">
        <f t="shared" si="1"/>
        <v>6</v>
      </c>
      <c r="B7" s="14">
        <f t="shared" si="0"/>
        <v>6</v>
      </c>
      <c r="C7" s="14">
        <v>1</v>
      </c>
      <c r="D7" s="14" t="s">
        <v>20</v>
      </c>
      <c r="E7" s="14" t="s">
        <v>21</v>
      </c>
      <c r="F7" s="16" t="s">
        <v>380</v>
      </c>
      <c r="G7" s="16" t="s">
        <v>381</v>
      </c>
      <c r="H7" s="14" t="s">
        <v>154</v>
      </c>
      <c r="I7" s="14"/>
      <c r="J7" s="14"/>
      <c r="K7" s="16"/>
    </row>
    <row r="8" spans="1:11" x14ac:dyDescent="0.25">
      <c r="A8" s="14">
        <f t="shared" si="1"/>
        <v>7</v>
      </c>
      <c r="B8" s="14">
        <f t="shared" si="0"/>
        <v>8</v>
      </c>
      <c r="C8" s="14">
        <v>2</v>
      </c>
      <c r="D8" s="14" t="s">
        <v>20</v>
      </c>
      <c r="E8" s="14" t="s">
        <v>21</v>
      </c>
      <c r="F8" s="16" t="s">
        <v>382</v>
      </c>
      <c r="G8" s="16" t="s">
        <v>383</v>
      </c>
      <c r="H8" s="14" t="s">
        <v>298</v>
      </c>
      <c r="I8" s="14"/>
      <c r="J8" s="14"/>
      <c r="K8" s="16"/>
    </row>
    <row r="9" spans="1:11" x14ac:dyDescent="0.25">
      <c r="A9" s="14">
        <f t="shared" si="1"/>
        <v>9</v>
      </c>
      <c r="B9" s="14">
        <f t="shared" si="0"/>
        <v>9</v>
      </c>
      <c r="C9" s="14">
        <v>1</v>
      </c>
      <c r="D9" s="14" t="s">
        <v>20</v>
      </c>
      <c r="E9" s="14" t="s">
        <v>21</v>
      </c>
      <c r="F9" s="16" t="s">
        <v>384</v>
      </c>
      <c r="G9" s="16" t="s">
        <v>385</v>
      </c>
      <c r="H9" s="14" t="s">
        <v>16</v>
      </c>
      <c r="I9" s="14"/>
      <c r="J9" s="14"/>
      <c r="K9" s="16">
        <v>2</v>
      </c>
    </row>
    <row r="10" spans="1:11" x14ac:dyDescent="0.25">
      <c r="A10" s="14">
        <f t="shared" si="1"/>
        <v>10</v>
      </c>
      <c r="B10" s="14">
        <f t="shared" si="0"/>
        <v>10</v>
      </c>
      <c r="C10" s="14">
        <v>1</v>
      </c>
      <c r="D10" s="14" t="s">
        <v>20</v>
      </c>
      <c r="E10" s="14" t="s">
        <v>21</v>
      </c>
      <c r="F10" s="16" t="s">
        <v>386</v>
      </c>
      <c r="G10" s="16" t="s">
        <v>387</v>
      </c>
      <c r="H10" s="14" t="s">
        <v>16</v>
      </c>
      <c r="I10" s="14"/>
      <c r="J10" s="14"/>
      <c r="K10" s="16" t="s">
        <v>119</v>
      </c>
    </row>
    <row r="11" spans="1:11" x14ac:dyDescent="0.25">
      <c r="A11" s="14">
        <f t="shared" si="1"/>
        <v>11</v>
      </c>
      <c r="B11" s="14">
        <f t="shared" si="0"/>
        <v>11</v>
      </c>
      <c r="C11" s="14">
        <v>1</v>
      </c>
      <c r="D11" s="14" t="s">
        <v>20</v>
      </c>
      <c r="E11" s="14" t="s">
        <v>21</v>
      </c>
      <c r="F11" s="16" t="s">
        <v>388</v>
      </c>
      <c r="G11" s="16" t="s">
        <v>389</v>
      </c>
      <c r="H11" s="14" t="s">
        <v>16</v>
      </c>
      <c r="I11" s="14"/>
      <c r="J11" s="14"/>
      <c r="K11" s="16">
        <v>1</v>
      </c>
    </row>
    <row r="12" spans="1:11" x14ac:dyDescent="0.25">
      <c r="A12" s="14">
        <f t="shared" si="1"/>
        <v>12</v>
      </c>
      <c r="B12" s="14">
        <f t="shared" si="0"/>
        <v>19</v>
      </c>
      <c r="C12" s="14">
        <v>8</v>
      </c>
      <c r="D12" s="14" t="s">
        <v>20</v>
      </c>
      <c r="E12" s="14" t="s">
        <v>21</v>
      </c>
      <c r="F12" s="16" t="s">
        <v>390</v>
      </c>
      <c r="G12" s="16" t="s">
        <v>391</v>
      </c>
      <c r="H12" s="14" t="s">
        <v>61</v>
      </c>
      <c r="I12" s="14"/>
      <c r="J12" s="14"/>
      <c r="K12" s="16" t="s">
        <v>392</v>
      </c>
    </row>
    <row r="13" spans="1:11" x14ac:dyDescent="0.25">
      <c r="A13" s="14">
        <f t="shared" si="1"/>
        <v>20</v>
      </c>
      <c r="B13" s="14">
        <f t="shared" si="0"/>
        <v>20</v>
      </c>
      <c r="C13" s="14">
        <v>1</v>
      </c>
      <c r="D13" s="14" t="s">
        <v>20</v>
      </c>
      <c r="E13" s="14" t="s">
        <v>21</v>
      </c>
      <c r="F13" s="16" t="s">
        <v>393</v>
      </c>
      <c r="G13" s="16" t="s">
        <v>394</v>
      </c>
      <c r="H13" s="14" t="s">
        <v>16</v>
      </c>
      <c r="I13" s="14" t="s">
        <v>73</v>
      </c>
      <c r="J13" s="14" t="s">
        <v>374</v>
      </c>
      <c r="K13" s="16"/>
    </row>
    <row r="14" spans="1:11" x14ac:dyDescent="0.25">
      <c r="A14" s="14">
        <f t="shared" si="1"/>
        <v>21</v>
      </c>
      <c r="B14" s="14">
        <f t="shared" si="0"/>
        <v>21</v>
      </c>
      <c r="C14" s="14">
        <v>1</v>
      </c>
      <c r="D14" s="14" t="s">
        <v>20</v>
      </c>
      <c r="E14" s="14" t="s">
        <v>21</v>
      </c>
      <c r="F14" s="16" t="s">
        <v>395</v>
      </c>
      <c r="G14" s="16" t="s">
        <v>396</v>
      </c>
      <c r="H14" s="14" t="s">
        <v>16</v>
      </c>
      <c r="I14" s="14" t="s">
        <v>84</v>
      </c>
      <c r="J14" s="14" t="s">
        <v>376</v>
      </c>
      <c r="K14" s="16"/>
    </row>
    <row r="15" spans="1:11" x14ac:dyDescent="0.25">
      <c r="A15" s="14">
        <f t="shared" si="1"/>
        <v>22</v>
      </c>
      <c r="B15" s="14">
        <f t="shared" si="0"/>
        <v>22</v>
      </c>
      <c r="C15" s="14">
        <v>1</v>
      </c>
      <c r="D15" s="14" t="s">
        <v>20</v>
      </c>
      <c r="E15" s="14" t="s">
        <v>21</v>
      </c>
      <c r="F15" s="16" t="s">
        <v>397</v>
      </c>
      <c r="G15" s="16" t="s">
        <v>398</v>
      </c>
      <c r="H15" s="14" t="s">
        <v>16</v>
      </c>
      <c r="I15" s="14" t="s">
        <v>35</v>
      </c>
      <c r="J15" s="14" t="s">
        <v>378</v>
      </c>
      <c r="K15" s="16"/>
    </row>
    <row r="16" spans="1:11" x14ac:dyDescent="0.25">
      <c r="A16" s="14">
        <f t="shared" si="1"/>
        <v>23</v>
      </c>
      <c r="B16" s="14">
        <f t="shared" si="0"/>
        <v>24</v>
      </c>
      <c r="C16" s="14">
        <v>2</v>
      </c>
      <c r="D16" s="14" t="s">
        <v>20</v>
      </c>
      <c r="E16" s="14" t="s">
        <v>21</v>
      </c>
      <c r="F16" s="16" t="s">
        <v>399</v>
      </c>
      <c r="G16" s="16" t="s">
        <v>400</v>
      </c>
      <c r="H16" s="14" t="s">
        <v>401</v>
      </c>
      <c r="I16" s="14" t="s">
        <v>39</v>
      </c>
      <c r="J16" s="14" t="s">
        <v>380</v>
      </c>
      <c r="K16" s="16"/>
    </row>
    <row r="17" spans="1:11" x14ac:dyDescent="0.25">
      <c r="A17" s="14">
        <f t="shared" si="1"/>
        <v>25</v>
      </c>
      <c r="B17" s="14">
        <f t="shared" si="0"/>
        <v>26</v>
      </c>
      <c r="C17" s="14">
        <v>2</v>
      </c>
      <c r="D17" s="14" t="s">
        <v>20</v>
      </c>
      <c r="E17" s="14" t="s">
        <v>21</v>
      </c>
      <c r="F17" s="16" t="s">
        <v>402</v>
      </c>
      <c r="G17" s="16" t="s">
        <v>403</v>
      </c>
      <c r="H17" s="14" t="s">
        <v>34</v>
      </c>
      <c r="I17" s="14" t="s">
        <v>308</v>
      </c>
      <c r="J17" s="14"/>
      <c r="K17" s="16"/>
    </row>
    <row r="18" spans="1:11" x14ac:dyDescent="0.25">
      <c r="A18" s="14">
        <f t="shared" si="1"/>
        <v>27</v>
      </c>
      <c r="B18" s="14">
        <f t="shared" si="0"/>
        <v>27</v>
      </c>
      <c r="C18" s="14">
        <v>1</v>
      </c>
      <c r="D18" s="14" t="s">
        <v>20</v>
      </c>
      <c r="E18" s="14" t="s">
        <v>21</v>
      </c>
      <c r="F18" s="16" t="s">
        <v>404</v>
      </c>
      <c r="G18" s="16" t="s">
        <v>405</v>
      </c>
      <c r="H18" s="14" t="s">
        <v>160</v>
      </c>
      <c r="I18" s="14" t="s">
        <v>406</v>
      </c>
      <c r="J18" s="14"/>
      <c r="K18" s="16"/>
    </row>
    <row r="19" spans="1:11" x14ac:dyDescent="0.25">
      <c r="A19" s="14">
        <f t="shared" si="1"/>
        <v>28</v>
      </c>
      <c r="B19" s="14">
        <f t="shared" si="0"/>
        <v>28</v>
      </c>
      <c r="C19" s="14">
        <v>1</v>
      </c>
      <c r="D19" s="14" t="s">
        <v>20</v>
      </c>
      <c r="E19" s="14" t="s">
        <v>21</v>
      </c>
      <c r="F19" s="16" t="s">
        <v>407</v>
      </c>
      <c r="G19" s="16" t="s">
        <v>127</v>
      </c>
      <c r="H19" s="14" t="s">
        <v>128</v>
      </c>
      <c r="I19" s="14"/>
      <c r="J19" s="14"/>
      <c r="K19" s="16"/>
    </row>
    <row r="20" spans="1:11" x14ac:dyDescent="0.25">
      <c r="A20" s="14">
        <f t="shared" si="1"/>
        <v>29</v>
      </c>
      <c r="B20" s="14">
        <f t="shared" si="0"/>
        <v>30</v>
      </c>
      <c r="C20" s="14">
        <v>2</v>
      </c>
      <c r="D20" s="14" t="s">
        <v>20</v>
      </c>
      <c r="E20" s="14" t="s">
        <v>21</v>
      </c>
      <c r="F20" s="16" t="s">
        <v>408</v>
      </c>
      <c r="G20" s="16" t="s">
        <v>409</v>
      </c>
      <c r="H20" s="14" t="s">
        <v>298</v>
      </c>
      <c r="I20" s="14"/>
      <c r="J20" s="14"/>
      <c r="K20" s="16"/>
    </row>
    <row r="21" spans="1:11" x14ac:dyDescent="0.25">
      <c r="A21" s="14">
        <f t="shared" si="1"/>
        <v>31</v>
      </c>
      <c r="B21" s="14">
        <f t="shared" si="0"/>
        <v>31</v>
      </c>
      <c r="C21" s="14">
        <v>1</v>
      </c>
      <c r="D21" s="14" t="s">
        <v>20</v>
      </c>
      <c r="E21" s="14" t="s">
        <v>21</v>
      </c>
      <c r="F21" s="16" t="s">
        <v>410</v>
      </c>
      <c r="G21" s="16" t="s">
        <v>389</v>
      </c>
      <c r="H21" s="14" t="s">
        <v>16</v>
      </c>
      <c r="I21" s="14"/>
      <c r="J21" s="14"/>
      <c r="K21" s="16">
        <v>2</v>
      </c>
    </row>
    <row r="22" spans="1:11" x14ac:dyDescent="0.25">
      <c r="A22" s="14">
        <f t="shared" si="1"/>
        <v>32</v>
      </c>
      <c r="B22" s="14">
        <f t="shared" si="0"/>
        <v>39</v>
      </c>
      <c r="C22" s="14">
        <v>8</v>
      </c>
      <c r="D22" s="14" t="s">
        <v>20</v>
      </c>
      <c r="E22" s="14" t="s">
        <v>21</v>
      </c>
      <c r="F22" s="16" t="s">
        <v>411</v>
      </c>
      <c r="G22" s="16" t="s">
        <v>391</v>
      </c>
      <c r="H22" s="14" t="s">
        <v>61</v>
      </c>
      <c r="I22" s="14"/>
      <c r="J22" s="14"/>
      <c r="K22" s="16" t="s">
        <v>412</v>
      </c>
    </row>
    <row r="23" spans="1:11" x14ac:dyDescent="0.25">
      <c r="A23" s="14">
        <f t="shared" si="1"/>
        <v>40</v>
      </c>
      <c r="B23" s="14">
        <f t="shared" si="0"/>
        <v>40</v>
      </c>
      <c r="C23" s="14">
        <v>1</v>
      </c>
      <c r="D23" s="14" t="s">
        <v>20</v>
      </c>
      <c r="E23" s="14" t="s">
        <v>21</v>
      </c>
      <c r="F23" s="16" t="s">
        <v>413</v>
      </c>
      <c r="G23" s="16" t="s">
        <v>394</v>
      </c>
      <c r="H23" s="14" t="s">
        <v>16</v>
      </c>
      <c r="I23" s="14" t="s">
        <v>73</v>
      </c>
      <c r="J23" s="14" t="s">
        <v>374</v>
      </c>
      <c r="K23" s="16" t="s">
        <v>414</v>
      </c>
    </row>
    <row r="24" spans="1:11" x14ac:dyDescent="0.25">
      <c r="A24" s="14">
        <f t="shared" si="1"/>
        <v>41</v>
      </c>
      <c r="B24" s="14">
        <f t="shared" si="0"/>
        <v>41</v>
      </c>
      <c r="C24" s="14">
        <v>1</v>
      </c>
      <c r="D24" s="14" t="s">
        <v>20</v>
      </c>
      <c r="E24" s="14" t="s">
        <v>21</v>
      </c>
      <c r="F24" s="16" t="s">
        <v>415</v>
      </c>
      <c r="G24" s="16" t="s">
        <v>396</v>
      </c>
      <c r="H24" s="14" t="s">
        <v>16</v>
      </c>
      <c r="I24" s="14" t="s">
        <v>84</v>
      </c>
      <c r="J24" s="14" t="s">
        <v>376</v>
      </c>
      <c r="K24" s="16" t="s">
        <v>414</v>
      </c>
    </row>
    <row r="25" spans="1:11" x14ac:dyDescent="0.25">
      <c r="A25" s="14">
        <f t="shared" si="1"/>
        <v>42</v>
      </c>
      <c r="B25" s="14">
        <f t="shared" si="0"/>
        <v>42</v>
      </c>
      <c r="C25" s="14">
        <v>1</v>
      </c>
      <c r="D25" s="14" t="s">
        <v>20</v>
      </c>
      <c r="E25" s="14" t="s">
        <v>21</v>
      </c>
      <c r="F25" s="16" t="s">
        <v>416</v>
      </c>
      <c r="G25" s="16" t="s">
        <v>398</v>
      </c>
      <c r="H25" s="14" t="s">
        <v>16</v>
      </c>
      <c r="I25" s="14" t="s">
        <v>35</v>
      </c>
      <c r="J25" s="14" t="s">
        <v>378</v>
      </c>
      <c r="K25" s="16" t="s">
        <v>414</v>
      </c>
    </row>
    <row r="26" spans="1:11" x14ac:dyDescent="0.25">
      <c r="A26" s="14">
        <f t="shared" si="1"/>
        <v>43</v>
      </c>
      <c r="B26" s="14">
        <f t="shared" si="0"/>
        <v>44</v>
      </c>
      <c r="C26" s="14">
        <v>2</v>
      </c>
      <c r="D26" s="14" t="s">
        <v>20</v>
      </c>
      <c r="E26" s="14" t="s">
        <v>21</v>
      </c>
      <c r="F26" s="16" t="s">
        <v>417</v>
      </c>
      <c r="G26" s="16" t="s">
        <v>400</v>
      </c>
      <c r="H26" s="14" t="s">
        <v>401</v>
      </c>
      <c r="I26" s="14" t="s">
        <v>39</v>
      </c>
      <c r="J26" s="14" t="s">
        <v>380</v>
      </c>
      <c r="K26" s="16" t="s">
        <v>414</v>
      </c>
    </row>
    <row r="27" spans="1:11" x14ac:dyDescent="0.25">
      <c r="A27" s="14">
        <f t="shared" si="1"/>
        <v>45</v>
      </c>
      <c r="B27" s="14">
        <f t="shared" si="0"/>
        <v>46</v>
      </c>
      <c r="C27" s="14">
        <v>2</v>
      </c>
      <c r="D27" s="14" t="s">
        <v>20</v>
      </c>
      <c r="E27" s="14" t="s">
        <v>21</v>
      </c>
      <c r="F27" s="16" t="s">
        <v>418</v>
      </c>
      <c r="G27" s="16" t="s">
        <v>403</v>
      </c>
      <c r="H27" s="14" t="s">
        <v>34</v>
      </c>
      <c r="I27" s="14" t="s">
        <v>308</v>
      </c>
      <c r="J27" s="14"/>
      <c r="K27" s="16" t="s">
        <v>414</v>
      </c>
    </row>
    <row r="28" spans="1:11" x14ac:dyDescent="0.25">
      <c r="A28" s="14">
        <f t="shared" si="1"/>
        <v>47</v>
      </c>
      <c r="B28" s="14">
        <f t="shared" si="0"/>
        <v>47</v>
      </c>
      <c r="C28" s="14">
        <v>1</v>
      </c>
      <c r="D28" s="14" t="s">
        <v>20</v>
      </c>
      <c r="E28" s="14" t="s">
        <v>21</v>
      </c>
      <c r="F28" s="16" t="s">
        <v>419</v>
      </c>
      <c r="G28" s="16" t="s">
        <v>405</v>
      </c>
      <c r="H28" s="14" t="s">
        <v>160</v>
      </c>
      <c r="I28" s="14" t="s">
        <v>406</v>
      </c>
      <c r="J28" s="14"/>
      <c r="K28" s="16" t="s">
        <v>414</v>
      </c>
    </row>
    <row r="29" spans="1:11" x14ac:dyDescent="0.25">
      <c r="A29" s="14">
        <f t="shared" si="1"/>
        <v>48</v>
      </c>
      <c r="B29" s="14">
        <f t="shared" si="0"/>
        <v>48</v>
      </c>
      <c r="C29" s="14">
        <v>1</v>
      </c>
      <c r="D29" s="14" t="s">
        <v>20</v>
      </c>
      <c r="E29" s="14" t="s">
        <v>21</v>
      </c>
      <c r="F29" s="16" t="s">
        <v>420</v>
      </c>
      <c r="G29" s="16" t="s">
        <v>127</v>
      </c>
      <c r="H29" s="14" t="s">
        <v>128</v>
      </c>
      <c r="I29" s="14"/>
      <c r="J29" s="14"/>
      <c r="K29" s="16" t="s">
        <v>414</v>
      </c>
    </row>
    <row r="30" spans="1:11" x14ac:dyDescent="0.25">
      <c r="A30" s="14">
        <f t="shared" si="1"/>
        <v>49</v>
      </c>
      <c r="B30" s="14">
        <f t="shared" si="0"/>
        <v>50</v>
      </c>
      <c r="C30" s="14">
        <v>2</v>
      </c>
      <c r="D30" s="14" t="s">
        <v>20</v>
      </c>
      <c r="E30" s="14" t="s">
        <v>21</v>
      </c>
      <c r="F30" s="16" t="s">
        <v>421</v>
      </c>
      <c r="G30" s="16" t="s">
        <v>409</v>
      </c>
      <c r="H30" s="14" t="s">
        <v>298</v>
      </c>
      <c r="I30" s="14"/>
      <c r="J30" s="14"/>
      <c r="K30" s="16" t="s">
        <v>414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activeCellId="1" sqref="D209:K234 A1"/>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25" t="s">
        <v>422</v>
      </c>
      <c r="B1" s="25" t="s">
        <v>423</v>
      </c>
      <c r="C1" s="25" t="s">
        <v>3</v>
      </c>
      <c r="D1" s="25" t="s">
        <v>12</v>
      </c>
      <c r="E1" s="25" t="s">
        <v>5</v>
      </c>
      <c r="F1" s="25" t="s">
        <v>6</v>
      </c>
      <c r="G1" s="25" t="s">
        <v>7</v>
      </c>
      <c r="H1" s="25" t="s">
        <v>8</v>
      </c>
      <c r="I1" s="25" t="s">
        <v>9</v>
      </c>
      <c r="J1" s="25" t="s">
        <v>10</v>
      </c>
      <c r="K1" s="25" t="s">
        <v>11</v>
      </c>
    </row>
    <row r="2" spans="1:11" ht="16.8" x14ac:dyDescent="0.25">
      <c r="A2" s="19">
        <v>1</v>
      </c>
      <c r="B2" s="19">
        <f t="shared" ref="B2:B27" si="0">A2+C2-1</f>
        <v>1</v>
      </c>
      <c r="C2" s="19">
        <v>1</v>
      </c>
      <c r="D2" s="19" t="s">
        <v>20</v>
      </c>
      <c r="E2" s="19" t="s">
        <v>21</v>
      </c>
      <c r="F2" s="20" t="s">
        <v>47</v>
      </c>
      <c r="G2" s="20" t="s">
        <v>424</v>
      </c>
      <c r="H2" s="19" t="s">
        <v>16</v>
      </c>
      <c r="I2" s="19"/>
      <c r="J2" s="19"/>
      <c r="K2" s="20">
        <v>124</v>
      </c>
    </row>
    <row r="3" spans="1:11" x14ac:dyDescent="0.25">
      <c r="A3" s="19">
        <f t="shared" ref="A3:A27" si="1">B2+1</f>
        <v>2</v>
      </c>
      <c r="B3" s="19">
        <f t="shared" si="0"/>
        <v>2</v>
      </c>
      <c r="C3" s="19">
        <v>1</v>
      </c>
      <c r="D3" s="19" t="s">
        <v>20</v>
      </c>
      <c r="E3" s="19" t="s">
        <v>21</v>
      </c>
      <c r="F3" s="20" t="s">
        <v>49</v>
      </c>
      <c r="G3" s="20" t="s">
        <v>425</v>
      </c>
      <c r="H3" s="19" t="s">
        <v>16</v>
      </c>
      <c r="I3" s="19" t="s">
        <v>51</v>
      </c>
      <c r="J3" s="19"/>
      <c r="K3" s="20">
        <f>SUM(C4:C27)</f>
        <v>24</v>
      </c>
    </row>
    <row r="4" spans="1:11" ht="84" x14ac:dyDescent="0.25">
      <c r="A4" s="19">
        <f t="shared" si="1"/>
        <v>3</v>
      </c>
      <c r="B4" s="19">
        <f t="shared" si="0"/>
        <v>3</v>
      </c>
      <c r="C4" s="19">
        <v>1</v>
      </c>
      <c r="D4" s="19" t="s">
        <v>20</v>
      </c>
      <c r="E4" s="19" t="s">
        <v>21</v>
      </c>
      <c r="F4" s="20" t="s">
        <v>426</v>
      </c>
      <c r="G4" s="20" t="s">
        <v>427</v>
      </c>
      <c r="H4" s="19" t="s">
        <v>16</v>
      </c>
      <c r="I4" s="19" t="s">
        <v>35</v>
      </c>
      <c r="J4" s="19" t="s">
        <v>428</v>
      </c>
      <c r="K4" s="20"/>
    </row>
    <row r="5" spans="1:11" ht="16.8" x14ac:dyDescent="0.25">
      <c r="A5" s="19">
        <f t="shared" si="1"/>
        <v>4</v>
      </c>
      <c r="B5" s="19">
        <f t="shared" si="0"/>
        <v>4</v>
      </c>
      <c r="C5" s="19">
        <v>1</v>
      </c>
      <c r="D5" s="19" t="s">
        <v>20</v>
      </c>
      <c r="E5" s="19" t="s">
        <v>21</v>
      </c>
      <c r="F5" s="20" t="s">
        <v>429</v>
      </c>
      <c r="G5" s="20" t="s">
        <v>430</v>
      </c>
      <c r="H5" s="19" t="s">
        <v>16</v>
      </c>
      <c r="I5" s="19" t="s">
        <v>431</v>
      </c>
      <c r="J5" s="19" t="s">
        <v>432</v>
      </c>
      <c r="K5" s="20">
        <v>100</v>
      </c>
    </row>
    <row r="6" spans="1:11" ht="16.8" x14ac:dyDescent="0.25">
      <c r="A6" s="19">
        <f t="shared" si="1"/>
        <v>5</v>
      </c>
      <c r="B6" s="19">
        <f t="shared" si="0"/>
        <v>5</v>
      </c>
      <c r="C6" s="19">
        <v>1</v>
      </c>
      <c r="D6" s="19" t="s">
        <v>20</v>
      </c>
      <c r="E6" s="19" t="s">
        <v>21</v>
      </c>
      <c r="F6" s="20" t="s">
        <v>433</v>
      </c>
      <c r="G6" s="20" t="s">
        <v>434</v>
      </c>
      <c r="H6" s="19" t="s">
        <v>16</v>
      </c>
      <c r="I6" s="19" t="s">
        <v>431</v>
      </c>
      <c r="J6" s="19" t="s">
        <v>432</v>
      </c>
      <c r="K6" s="20">
        <v>100</v>
      </c>
    </row>
    <row r="7" spans="1:11" ht="58.8" x14ac:dyDescent="0.25">
      <c r="A7" s="19">
        <f t="shared" si="1"/>
        <v>6</v>
      </c>
      <c r="B7" s="19">
        <f t="shared" si="0"/>
        <v>6</v>
      </c>
      <c r="C7" s="19">
        <v>1</v>
      </c>
      <c r="D7" s="19" t="s">
        <v>12</v>
      </c>
      <c r="E7" s="19" t="s">
        <v>13</v>
      </c>
      <c r="F7" s="20" t="s">
        <v>435</v>
      </c>
      <c r="G7" s="20" t="s">
        <v>436</v>
      </c>
      <c r="H7" s="19" t="s">
        <v>265</v>
      </c>
      <c r="I7" s="19"/>
      <c r="J7" s="19"/>
      <c r="K7" s="20" t="s">
        <v>437</v>
      </c>
    </row>
    <row r="8" spans="1:11" x14ac:dyDescent="0.25">
      <c r="A8" s="19">
        <f t="shared" si="1"/>
        <v>7</v>
      </c>
      <c r="B8" s="19">
        <f t="shared" si="0"/>
        <v>7</v>
      </c>
      <c r="C8" s="19">
        <v>1</v>
      </c>
      <c r="D8" s="19" t="s">
        <v>20</v>
      </c>
      <c r="E8" s="19" t="s">
        <v>21</v>
      </c>
      <c r="F8" s="20" t="s">
        <v>438</v>
      </c>
      <c r="G8" s="20" t="s">
        <v>439</v>
      </c>
      <c r="H8" s="19" t="s">
        <v>16</v>
      </c>
      <c r="I8" s="19" t="s">
        <v>98</v>
      </c>
      <c r="J8" s="19" t="s">
        <v>440</v>
      </c>
      <c r="K8" s="20" t="s">
        <v>119</v>
      </c>
    </row>
    <row r="9" spans="1:11" ht="16.8" x14ac:dyDescent="0.25">
      <c r="A9" s="19">
        <f t="shared" si="1"/>
        <v>8</v>
      </c>
      <c r="B9" s="19">
        <f t="shared" si="0"/>
        <v>8</v>
      </c>
      <c r="C9" s="19">
        <v>1</v>
      </c>
      <c r="D9" s="19" t="s">
        <v>12</v>
      </c>
      <c r="E9" s="19" t="s">
        <v>13</v>
      </c>
      <c r="F9" s="20" t="s">
        <v>441</v>
      </c>
      <c r="G9" s="20" t="s">
        <v>442</v>
      </c>
      <c r="H9" s="19" t="s">
        <v>16</v>
      </c>
      <c r="I9" s="19" t="s">
        <v>443</v>
      </c>
      <c r="J9" s="19" t="s">
        <v>444</v>
      </c>
      <c r="K9" s="20"/>
    </row>
    <row r="10" spans="1:11" ht="16.8" x14ac:dyDescent="0.25">
      <c r="A10" s="19">
        <f t="shared" si="1"/>
        <v>9</v>
      </c>
      <c r="B10" s="19">
        <f t="shared" si="0"/>
        <v>9</v>
      </c>
      <c r="C10" s="19">
        <v>1</v>
      </c>
      <c r="D10" s="19" t="s">
        <v>20</v>
      </c>
      <c r="E10" s="19" t="s">
        <v>21</v>
      </c>
      <c r="F10" s="20" t="s">
        <v>445</v>
      </c>
      <c r="G10" s="20" t="s">
        <v>446</v>
      </c>
      <c r="H10" s="19" t="s">
        <v>16</v>
      </c>
      <c r="I10" s="19" t="s">
        <v>447</v>
      </c>
      <c r="J10" s="19" t="s">
        <v>448</v>
      </c>
      <c r="K10" s="20"/>
    </row>
    <row r="11" spans="1:11" ht="16.8" x14ac:dyDescent="0.25">
      <c r="A11" s="19">
        <f t="shared" si="1"/>
        <v>10</v>
      </c>
      <c r="B11" s="19">
        <f t="shared" si="0"/>
        <v>10</v>
      </c>
      <c r="C11" s="19">
        <v>1</v>
      </c>
      <c r="D11" s="19" t="s">
        <v>20</v>
      </c>
      <c r="E11" s="19" t="s">
        <v>21</v>
      </c>
      <c r="F11" s="20" t="s">
        <v>449</v>
      </c>
      <c r="G11" s="20" t="s">
        <v>450</v>
      </c>
      <c r="H11" s="19" t="s">
        <v>16</v>
      </c>
      <c r="I11" s="19" t="s">
        <v>187</v>
      </c>
      <c r="J11" s="19" t="s">
        <v>451</v>
      </c>
      <c r="K11" s="20"/>
    </row>
    <row r="12" spans="1:11" x14ac:dyDescent="0.25">
      <c r="A12" s="19">
        <f t="shared" si="1"/>
        <v>11</v>
      </c>
      <c r="B12" s="19">
        <f t="shared" si="0"/>
        <v>11</v>
      </c>
      <c r="C12" s="19">
        <v>1</v>
      </c>
      <c r="D12" s="19" t="s">
        <v>20</v>
      </c>
      <c r="E12" s="19" t="s">
        <v>21</v>
      </c>
      <c r="F12" s="20" t="s">
        <v>452</v>
      </c>
      <c r="G12" s="20" t="s">
        <v>453</v>
      </c>
      <c r="H12" s="19" t="s">
        <v>16</v>
      </c>
      <c r="I12" s="19" t="s">
        <v>84</v>
      </c>
      <c r="J12" s="19" t="s">
        <v>454</v>
      </c>
      <c r="K12" s="20"/>
    </row>
    <row r="13" spans="1:11" ht="58.8" x14ac:dyDescent="0.25">
      <c r="A13" s="19">
        <f t="shared" si="1"/>
        <v>12</v>
      </c>
      <c r="B13" s="19">
        <f t="shared" si="0"/>
        <v>12</v>
      </c>
      <c r="C13" s="19">
        <v>1</v>
      </c>
      <c r="D13" s="19" t="s">
        <v>20</v>
      </c>
      <c r="E13" s="19" t="s">
        <v>21</v>
      </c>
      <c r="F13" s="20" t="s">
        <v>455</v>
      </c>
      <c r="G13" s="20" t="s">
        <v>456</v>
      </c>
      <c r="H13" s="19" t="s">
        <v>128</v>
      </c>
      <c r="I13" s="19"/>
      <c r="J13" s="19"/>
      <c r="K13" s="20" t="s">
        <v>457</v>
      </c>
    </row>
    <row r="14" spans="1:11" ht="50.4" x14ac:dyDescent="0.25">
      <c r="A14" s="19">
        <f t="shared" si="1"/>
        <v>13</v>
      </c>
      <c r="B14" s="19">
        <f t="shared" si="0"/>
        <v>13</v>
      </c>
      <c r="C14" s="19">
        <v>1</v>
      </c>
      <c r="D14" s="19" t="s">
        <v>12</v>
      </c>
      <c r="E14" s="19" t="s">
        <v>13</v>
      </c>
      <c r="F14" s="20" t="s">
        <v>458</v>
      </c>
      <c r="G14" s="20" t="s">
        <v>459</v>
      </c>
      <c r="H14" s="19" t="s">
        <v>160</v>
      </c>
      <c r="I14" s="19" t="s">
        <v>443</v>
      </c>
      <c r="J14" s="19" t="s">
        <v>460</v>
      </c>
      <c r="K14" s="20"/>
    </row>
    <row r="15" spans="1:11" ht="50.4" x14ac:dyDescent="0.25">
      <c r="A15" s="19">
        <f t="shared" si="1"/>
        <v>14</v>
      </c>
      <c r="B15" s="19">
        <f t="shared" si="0"/>
        <v>14</v>
      </c>
      <c r="C15" s="19">
        <v>1</v>
      </c>
      <c r="D15" s="19" t="s">
        <v>12</v>
      </c>
      <c r="E15" s="19" t="s">
        <v>13</v>
      </c>
      <c r="F15" s="20" t="s">
        <v>461</v>
      </c>
      <c r="G15" s="20" t="s">
        <v>462</v>
      </c>
      <c r="H15" s="19" t="s">
        <v>160</v>
      </c>
      <c r="I15" s="19" t="s">
        <v>443</v>
      </c>
      <c r="J15" s="19" t="s">
        <v>460</v>
      </c>
      <c r="K15" s="20"/>
    </row>
    <row r="16" spans="1:11" x14ac:dyDescent="0.25">
      <c r="A16" s="19">
        <f t="shared" si="1"/>
        <v>15</v>
      </c>
      <c r="B16" s="19">
        <f t="shared" si="0"/>
        <v>15</v>
      </c>
      <c r="C16" s="19">
        <v>1</v>
      </c>
      <c r="D16" s="19" t="s">
        <v>20</v>
      </c>
      <c r="E16" s="19" t="s">
        <v>21</v>
      </c>
      <c r="F16" s="20" t="s">
        <v>463</v>
      </c>
      <c r="G16" s="20" t="s">
        <v>464</v>
      </c>
      <c r="H16" s="19" t="s">
        <v>16</v>
      </c>
      <c r="I16" s="19" t="s">
        <v>308</v>
      </c>
      <c r="J16" s="19"/>
      <c r="K16" s="20" t="s">
        <v>119</v>
      </c>
    </row>
    <row r="17" spans="1:11" x14ac:dyDescent="0.25">
      <c r="A17" s="19">
        <f t="shared" si="1"/>
        <v>16</v>
      </c>
      <c r="B17" s="19">
        <f t="shared" si="0"/>
        <v>16</v>
      </c>
      <c r="C17" s="19">
        <v>1</v>
      </c>
      <c r="D17" s="19" t="s">
        <v>20</v>
      </c>
      <c r="E17" s="19" t="s">
        <v>21</v>
      </c>
      <c r="F17" s="20" t="s">
        <v>465</v>
      </c>
      <c r="G17" s="20" t="s">
        <v>466</v>
      </c>
      <c r="H17" s="19" t="s">
        <v>16</v>
      </c>
      <c r="I17" s="19" t="s">
        <v>308</v>
      </c>
      <c r="J17" s="19"/>
      <c r="K17" s="20" t="s">
        <v>119</v>
      </c>
    </row>
    <row r="18" spans="1:11" ht="16.8" x14ac:dyDescent="0.25">
      <c r="A18" s="19">
        <f t="shared" si="1"/>
        <v>17</v>
      </c>
      <c r="B18" s="19">
        <f t="shared" si="0"/>
        <v>17</v>
      </c>
      <c r="C18" s="19">
        <v>1</v>
      </c>
      <c r="D18" s="19" t="s">
        <v>20</v>
      </c>
      <c r="E18" s="19" t="s">
        <v>21</v>
      </c>
      <c r="F18" s="20" t="s">
        <v>467</v>
      </c>
      <c r="G18" s="20" t="s">
        <v>335</v>
      </c>
      <c r="H18" s="19" t="s">
        <v>16</v>
      </c>
      <c r="I18" s="19" t="s">
        <v>308</v>
      </c>
      <c r="J18" s="19"/>
      <c r="K18" s="20" t="s">
        <v>119</v>
      </c>
    </row>
    <row r="19" spans="1:11" ht="16.8" x14ac:dyDescent="0.25">
      <c r="A19" s="19">
        <f t="shared" si="1"/>
        <v>18</v>
      </c>
      <c r="B19" s="19">
        <f t="shared" si="0"/>
        <v>18</v>
      </c>
      <c r="C19" s="19">
        <v>1</v>
      </c>
      <c r="D19" s="19" t="s">
        <v>12</v>
      </c>
      <c r="E19" s="19" t="s">
        <v>13</v>
      </c>
      <c r="F19" s="20" t="s">
        <v>468</v>
      </c>
      <c r="G19" s="20" t="s">
        <v>469</v>
      </c>
      <c r="H19" s="19" t="s">
        <v>128</v>
      </c>
      <c r="I19" s="19"/>
      <c r="J19" s="19"/>
      <c r="K19" s="20" t="s">
        <v>470</v>
      </c>
    </row>
    <row r="20" spans="1:11" x14ac:dyDescent="0.25">
      <c r="A20" s="19">
        <f t="shared" si="1"/>
        <v>19</v>
      </c>
      <c r="B20" s="19">
        <f t="shared" si="0"/>
        <v>19</v>
      </c>
      <c r="C20" s="19">
        <v>1</v>
      </c>
      <c r="D20" s="19" t="s">
        <v>20</v>
      </c>
      <c r="E20" s="19" t="s">
        <v>21</v>
      </c>
      <c r="F20" s="20" t="s">
        <v>471</v>
      </c>
      <c r="G20" s="20" t="s">
        <v>472</v>
      </c>
      <c r="H20" s="19" t="s">
        <v>154</v>
      </c>
      <c r="I20" s="19"/>
      <c r="J20" s="19"/>
      <c r="K20" s="20">
        <v>0</v>
      </c>
    </row>
    <row r="21" spans="1:11" ht="16.8" x14ac:dyDescent="0.25">
      <c r="A21" s="19">
        <f t="shared" si="1"/>
        <v>20</v>
      </c>
      <c r="B21" s="19">
        <f t="shared" si="0"/>
        <v>20</v>
      </c>
      <c r="C21" s="19">
        <v>1</v>
      </c>
      <c r="D21" s="19" t="s">
        <v>20</v>
      </c>
      <c r="E21" s="19" t="s">
        <v>21</v>
      </c>
      <c r="F21" s="20" t="s">
        <v>473</v>
      </c>
      <c r="G21" s="20" t="s">
        <v>474</v>
      </c>
      <c r="H21" s="19" t="s">
        <v>154</v>
      </c>
      <c r="I21" s="19"/>
      <c r="J21" s="19"/>
      <c r="K21" s="20">
        <v>0</v>
      </c>
    </row>
    <row r="22" spans="1:11" x14ac:dyDescent="0.25">
      <c r="A22" s="19">
        <f t="shared" si="1"/>
        <v>21</v>
      </c>
      <c r="B22" s="19">
        <f t="shared" si="0"/>
        <v>21</v>
      </c>
      <c r="C22" s="19">
        <v>1</v>
      </c>
      <c r="D22" s="19" t="s">
        <v>20</v>
      </c>
      <c r="E22" s="19" t="s">
        <v>21</v>
      </c>
      <c r="F22" s="20" t="s">
        <v>440</v>
      </c>
      <c r="G22" s="20" t="s">
        <v>475</v>
      </c>
      <c r="H22" s="19" t="s">
        <v>154</v>
      </c>
      <c r="I22" s="19"/>
      <c r="J22" s="19"/>
      <c r="K22" s="20" t="s">
        <v>119</v>
      </c>
    </row>
    <row r="23" spans="1:11" x14ac:dyDescent="0.25">
      <c r="A23" s="19">
        <f t="shared" si="1"/>
        <v>22</v>
      </c>
      <c r="B23" s="19">
        <f t="shared" si="0"/>
        <v>22</v>
      </c>
      <c r="C23" s="19">
        <v>1</v>
      </c>
      <c r="D23" s="19" t="s">
        <v>20</v>
      </c>
      <c r="E23" s="19" t="s">
        <v>21</v>
      </c>
      <c r="F23" s="20" t="s">
        <v>444</v>
      </c>
      <c r="G23" s="20" t="s">
        <v>476</v>
      </c>
      <c r="H23" s="19" t="s">
        <v>154</v>
      </c>
      <c r="I23" s="19"/>
      <c r="J23" s="19"/>
      <c r="K23" s="20">
        <v>-2</v>
      </c>
    </row>
    <row r="24" spans="1:11" x14ac:dyDescent="0.25">
      <c r="A24" s="19">
        <f t="shared" si="1"/>
        <v>23</v>
      </c>
      <c r="B24" s="19">
        <f t="shared" si="0"/>
        <v>23</v>
      </c>
      <c r="C24" s="19">
        <v>1</v>
      </c>
      <c r="D24" s="19" t="s">
        <v>20</v>
      </c>
      <c r="E24" s="19" t="s">
        <v>21</v>
      </c>
      <c r="F24" s="20" t="s">
        <v>448</v>
      </c>
      <c r="G24" s="20" t="s">
        <v>477</v>
      </c>
      <c r="H24" s="19" t="s">
        <v>154</v>
      </c>
      <c r="I24" s="19"/>
      <c r="J24" s="19"/>
      <c r="K24" s="20">
        <v>-2</v>
      </c>
    </row>
    <row r="25" spans="1:11" x14ac:dyDescent="0.25">
      <c r="A25" s="19">
        <f t="shared" si="1"/>
        <v>24</v>
      </c>
      <c r="B25" s="19">
        <f t="shared" si="0"/>
        <v>24</v>
      </c>
      <c r="C25" s="19">
        <v>1</v>
      </c>
      <c r="D25" s="19" t="s">
        <v>20</v>
      </c>
      <c r="E25" s="19" t="s">
        <v>21</v>
      </c>
      <c r="F25" s="20" t="s">
        <v>451</v>
      </c>
      <c r="G25" s="20" t="s">
        <v>478</v>
      </c>
      <c r="H25" s="19" t="s">
        <v>154</v>
      </c>
      <c r="I25" s="19"/>
      <c r="J25" s="19"/>
      <c r="K25" s="20">
        <v>-2</v>
      </c>
    </row>
    <row r="26" spans="1:11" x14ac:dyDescent="0.25">
      <c r="A26" s="19">
        <f t="shared" si="1"/>
        <v>25</v>
      </c>
      <c r="B26" s="19">
        <f t="shared" si="0"/>
        <v>25</v>
      </c>
      <c r="C26" s="19">
        <v>1</v>
      </c>
      <c r="D26" s="19" t="s">
        <v>20</v>
      </c>
      <c r="E26" s="19" t="s">
        <v>21</v>
      </c>
      <c r="F26" s="20" t="s">
        <v>454</v>
      </c>
      <c r="G26" s="20" t="s">
        <v>479</v>
      </c>
      <c r="H26" s="19" t="s">
        <v>154</v>
      </c>
      <c r="I26" s="19"/>
      <c r="J26" s="19"/>
      <c r="K26" s="20">
        <v>-2</v>
      </c>
    </row>
    <row r="27" spans="1:11" x14ac:dyDescent="0.25">
      <c r="A27" s="19">
        <f t="shared" si="1"/>
        <v>26</v>
      </c>
      <c r="B27" s="19">
        <f t="shared" si="0"/>
        <v>26</v>
      </c>
      <c r="C27" s="19">
        <v>1</v>
      </c>
      <c r="D27" s="19" t="s">
        <v>20</v>
      </c>
      <c r="E27" s="19" t="s">
        <v>21</v>
      </c>
      <c r="F27" s="20" t="s">
        <v>460</v>
      </c>
      <c r="G27" s="20" t="s">
        <v>480</v>
      </c>
      <c r="H27" s="19" t="s">
        <v>154</v>
      </c>
      <c r="I27" s="19"/>
      <c r="J27" s="19"/>
      <c r="K27" s="20">
        <v>-2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Complete Map</vt:lpstr>
      <vt:lpstr>C001 Common</vt:lpstr>
      <vt:lpstr>I11X Inverter</vt:lpstr>
      <vt:lpstr>I120 Nameplate</vt:lpstr>
      <vt:lpstr>I121 Basic</vt:lpstr>
      <vt:lpstr>I122 Extended</vt:lpstr>
      <vt:lpstr>I123 Immediate</vt:lpstr>
      <vt:lpstr>I160 MultiMPPT</vt:lpstr>
      <vt:lpstr>IC124 Basic Storage Control</vt:lpstr>
      <vt:lpstr>End Block</vt:lpstr>
      <vt:lpstr>Fronius Register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windisch.philipp</dc:creator>
  <cp:lastModifiedBy>Mayer Georg</cp:lastModifiedBy>
  <cp:revision>0</cp:revision>
  <dcterms:created xsi:type="dcterms:W3CDTF">2012-03-29T10:58:51Z</dcterms:created>
  <dcterms:modified xsi:type="dcterms:W3CDTF">2019-10-30T09:57:31Z</dcterms:modified>
  <dc:language>de-AT</dc:language>
</cp:coreProperties>
</file>