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ansh/Desktop/BPR/walmart-starbucks/data/"/>
    </mc:Choice>
  </mc:AlternateContent>
  <bookViews>
    <workbookView xWindow="0" yWindow="440" windowWidth="25600" windowHeight="15480" tabRatio="500" activeTab="1"/>
  </bookViews>
  <sheets>
    <sheet name="ratios" sheetId="1" r:id="rId1"/>
    <sheet name="ratio and state" sheetId="5" r:id="rId2"/>
    <sheet name="ratio vs. income" sheetId="2" r:id="rId3"/>
    <sheet name="starbucks vs income" sheetId="3" r:id="rId4"/>
    <sheet name="walmarts vs income" sheetId="4" r:id="rId5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J9" i="1"/>
  <c r="G10" i="1"/>
  <c r="J10" i="1"/>
  <c r="G51" i="1"/>
  <c r="J51" i="1"/>
  <c r="G50" i="1"/>
  <c r="J50" i="1"/>
  <c r="G13" i="1"/>
  <c r="J13" i="1"/>
  <c r="G11" i="1"/>
  <c r="J11" i="1"/>
  <c r="G52" i="1"/>
  <c r="J52" i="1"/>
  <c r="G31" i="1"/>
  <c r="J31" i="1"/>
  <c r="G32" i="1"/>
  <c r="J32" i="1"/>
  <c r="G33" i="1"/>
  <c r="J33" i="1"/>
  <c r="G45" i="1"/>
  <c r="J45" i="1"/>
  <c r="G20" i="1"/>
  <c r="J20" i="1"/>
  <c r="G35" i="1"/>
  <c r="J35" i="1"/>
  <c r="G36" i="1"/>
  <c r="J36" i="1"/>
  <c r="G29" i="1"/>
  <c r="J29" i="1"/>
  <c r="G44" i="1"/>
  <c r="J44" i="1"/>
  <c r="G34" i="1"/>
  <c r="J34" i="1"/>
  <c r="G40" i="1"/>
  <c r="J40" i="1"/>
  <c r="G6" i="1"/>
  <c r="J6" i="1"/>
  <c r="G30" i="1"/>
  <c r="J30" i="1"/>
  <c r="G48" i="1"/>
  <c r="J48" i="1"/>
  <c r="G7" i="1"/>
  <c r="J7" i="1"/>
  <c r="G3" i="1"/>
  <c r="J3" i="1"/>
  <c r="G2" i="1"/>
  <c r="J2" i="1"/>
  <c r="G5" i="1"/>
  <c r="J5" i="1"/>
  <c r="G47" i="1"/>
  <c r="J47" i="1"/>
  <c r="G15" i="1"/>
  <c r="J15" i="1"/>
  <c r="G12" i="1"/>
  <c r="J12" i="1"/>
  <c r="G16" i="1"/>
  <c r="J16" i="1"/>
  <c r="G17" i="1"/>
  <c r="J17" i="1"/>
  <c r="G38" i="1"/>
  <c r="J38" i="1"/>
  <c r="G4" i="1"/>
  <c r="J4" i="1"/>
  <c r="G14" i="1"/>
  <c r="J14" i="1"/>
  <c r="G8" i="1"/>
  <c r="J8" i="1"/>
  <c r="G21" i="1"/>
  <c r="J21" i="1"/>
  <c r="G22" i="1"/>
  <c r="J22" i="1"/>
  <c r="G23" i="1"/>
  <c r="J23" i="1"/>
  <c r="G37" i="1"/>
  <c r="J37" i="1"/>
  <c r="G46" i="1"/>
  <c r="J46" i="1"/>
  <c r="G27" i="1"/>
  <c r="J27" i="1"/>
  <c r="G25" i="1"/>
  <c r="J25" i="1"/>
  <c r="G24" i="1"/>
  <c r="J24" i="1"/>
  <c r="G41" i="1"/>
  <c r="J41" i="1"/>
  <c r="G18" i="1"/>
  <c r="J18" i="1"/>
  <c r="G28" i="1"/>
  <c r="J28" i="1"/>
  <c r="G26" i="1"/>
  <c r="J26" i="1"/>
  <c r="G42" i="1"/>
  <c r="J42" i="1"/>
  <c r="G19" i="1"/>
  <c r="J19" i="1"/>
  <c r="G39" i="1"/>
  <c r="J39" i="1"/>
  <c r="G43" i="1"/>
  <c r="J43" i="1"/>
  <c r="G49" i="1"/>
  <c r="J49" i="1"/>
  <c r="H9" i="1"/>
  <c r="I9" i="1"/>
  <c r="I10" i="1"/>
  <c r="H51" i="1"/>
  <c r="I51" i="1"/>
  <c r="H50" i="1"/>
  <c r="I50" i="1"/>
  <c r="I13" i="1"/>
  <c r="H11" i="1"/>
  <c r="I11" i="1"/>
  <c r="H52" i="1"/>
  <c r="I52" i="1"/>
  <c r="H31" i="1"/>
  <c r="I31" i="1"/>
  <c r="H32" i="1"/>
  <c r="I32" i="1"/>
  <c r="H33" i="1"/>
  <c r="I33" i="1"/>
  <c r="H45" i="1"/>
  <c r="I45" i="1"/>
  <c r="H20" i="1"/>
  <c r="I20" i="1"/>
  <c r="H35" i="1"/>
  <c r="I35" i="1"/>
  <c r="H36" i="1"/>
  <c r="I36" i="1"/>
  <c r="H29" i="1"/>
  <c r="I29" i="1"/>
  <c r="H44" i="1"/>
  <c r="I44" i="1"/>
  <c r="H34" i="1"/>
  <c r="I34" i="1"/>
  <c r="H40" i="1"/>
  <c r="I40" i="1"/>
  <c r="H6" i="1"/>
  <c r="I6" i="1"/>
  <c r="H30" i="1"/>
  <c r="I30" i="1"/>
  <c r="H48" i="1"/>
  <c r="I48" i="1"/>
  <c r="H7" i="1"/>
  <c r="I7" i="1"/>
  <c r="I3" i="1"/>
  <c r="H2" i="1"/>
  <c r="I2" i="1"/>
  <c r="H5" i="1"/>
  <c r="I5" i="1"/>
  <c r="H47" i="1"/>
  <c r="I47" i="1"/>
  <c r="H15" i="1"/>
  <c r="I15" i="1"/>
  <c r="H12" i="1"/>
  <c r="I12" i="1"/>
  <c r="H16" i="1"/>
  <c r="I16" i="1"/>
  <c r="H17" i="1"/>
  <c r="I17" i="1"/>
  <c r="H38" i="1"/>
  <c r="I38" i="1"/>
  <c r="H4" i="1"/>
  <c r="I4" i="1"/>
  <c r="H14" i="1"/>
  <c r="I14" i="1"/>
  <c r="H8" i="1"/>
  <c r="I8" i="1"/>
  <c r="H21" i="1"/>
  <c r="I21" i="1"/>
  <c r="H22" i="1"/>
  <c r="I22" i="1"/>
  <c r="H23" i="1"/>
  <c r="I23" i="1"/>
  <c r="H37" i="1"/>
  <c r="I37" i="1"/>
  <c r="H46" i="1"/>
  <c r="I46" i="1"/>
  <c r="H27" i="1"/>
  <c r="I27" i="1"/>
  <c r="H25" i="1"/>
  <c r="I25" i="1"/>
  <c r="H24" i="1"/>
  <c r="I24" i="1"/>
  <c r="H41" i="1"/>
  <c r="I41" i="1"/>
  <c r="H18" i="1"/>
  <c r="I18" i="1"/>
  <c r="H28" i="1"/>
  <c r="I28" i="1"/>
  <c r="H26" i="1"/>
  <c r="I26" i="1"/>
  <c r="H42" i="1"/>
  <c r="I42" i="1"/>
  <c r="H19" i="1"/>
  <c r="I19" i="1"/>
  <c r="H39" i="1"/>
  <c r="I39" i="1"/>
  <c r="H43" i="1"/>
  <c r="I43" i="1"/>
  <c r="H49" i="1"/>
  <c r="I49" i="1"/>
</calcChain>
</file>

<file path=xl/sharedStrings.xml><?xml version="1.0" encoding="utf-8"?>
<sst xmlns="http://schemas.openxmlformats.org/spreadsheetml/2006/main" count="112" uniqueCount="112">
  <si>
    <t>state</t>
  </si>
  <si>
    <t xml:space="preserve"> number of starbucks</t>
  </si>
  <si>
    <t xml:space="preserve"> number of walmarts</t>
  </si>
  <si>
    <t xml:space="preserve"> ratio </t>
  </si>
  <si>
    <t>population per capita</t>
  </si>
  <si>
    <t>WA</t>
  </si>
  <si>
    <t>DE</t>
  </si>
  <si>
    <t>DC</t>
  </si>
  <si>
    <t>WI</t>
  </si>
  <si>
    <t>WV</t>
  </si>
  <si>
    <t>HI</t>
  </si>
  <si>
    <t>FL</t>
  </si>
  <si>
    <t>WY</t>
  </si>
  <si>
    <t>NH</t>
  </si>
  <si>
    <t>NJ</t>
  </si>
  <si>
    <t>NM</t>
  </si>
  <si>
    <t>TX</t>
  </si>
  <si>
    <t>LA</t>
  </si>
  <si>
    <t>NC</t>
  </si>
  <si>
    <t>ND</t>
  </si>
  <si>
    <t>NE</t>
  </si>
  <si>
    <t>TN</t>
  </si>
  <si>
    <t>NY</t>
  </si>
  <si>
    <t>PA</t>
  </si>
  <si>
    <t>CA</t>
  </si>
  <si>
    <t>NV</t>
  </si>
  <si>
    <t>VA</t>
  </si>
  <si>
    <t>CO</t>
  </si>
  <si>
    <t>AK</t>
  </si>
  <si>
    <t>AL</t>
  </si>
  <si>
    <t>AR</t>
  </si>
  <si>
    <t>VT</t>
  </si>
  <si>
    <t>IL</t>
  </si>
  <si>
    <t>GA</t>
  </si>
  <si>
    <t>IN</t>
  </si>
  <si>
    <t>IA</t>
  </si>
  <si>
    <t>OK</t>
  </si>
  <si>
    <t>AZ</t>
  </si>
  <si>
    <t>ID</t>
  </si>
  <si>
    <t>CT</t>
  </si>
  <si>
    <t>ME</t>
  </si>
  <si>
    <t>MD</t>
  </si>
  <si>
    <t>MA</t>
  </si>
  <si>
    <t>OH</t>
  </si>
  <si>
    <t>UT</t>
  </si>
  <si>
    <t>MO</t>
  </si>
  <si>
    <t>MN</t>
  </si>
  <si>
    <t>MI</t>
  </si>
  <si>
    <t>RI</t>
  </si>
  <si>
    <t>KS</t>
  </si>
  <si>
    <t>MT</t>
  </si>
  <si>
    <t>MS</t>
  </si>
  <si>
    <t>SC</t>
  </si>
  <si>
    <t>KY</t>
  </si>
  <si>
    <t>OR</t>
  </si>
  <si>
    <t>SD</t>
  </si>
  <si>
    <t>median income</t>
  </si>
  <si>
    <t>ratio per capita</t>
  </si>
  <si>
    <t>ratio per capita log</t>
  </si>
  <si>
    <t>positive log ratio per capita</t>
  </si>
  <si>
    <t>ratio per capita (times million)</t>
  </si>
  <si>
    <t>Alaska</t>
  </si>
  <si>
    <t>Alabama</t>
  </si>
  <si>
    <t>Arizona</t>
  </si>
  <si>
    <t>Arkansas</t>
  </si>
  <si>
    <t>California</t>
  </si>
  <si>
    <t>Colorado</t>
  </si>
  <si>
    <t>Conneticut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</si>
  <si>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</si>
  <si>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</si>
  <si>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</si>
  <si>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</si>
  <si>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</si>
  <si>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</si>
  <si>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</si>
  <si>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</si>
  <si>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</si>
  <si>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</si>
  <si>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</si>
  <si>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</si>
  <si>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</si>
  <si>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</si>
  <si>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</si>
  <si>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</si>
  <si>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</si>
  <si>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</si>
  <si>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</si>
  <si>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</si>
  <si>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</si>
  <si>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</si>
  <si>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</si>
  <si>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</si>
  <si>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</si>
  <si>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</si>
  <si>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</si>
  <si>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</si>
  <si>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</si>
  <si>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</si>
  <si>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</si>
  <si>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Pennslyvania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</si>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</sst>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Walmart</a:t>
            </a:r>
            <a:r>
              <a:rPr lang="en-US" baseline="0"/>
              <a:t> to Starbucks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ratios!$E$1</c:f>
              <c:strCache>
                <c:ptCount val="1"/>
                <c:pt idx="0">
                  <c:v> ratio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ratios!$A$2:$A$52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Pennslyvania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ratios!$E$2:$E$52</c:f>
              <c:numCache>
                <c:formatCode>General</c:formatCode>
                <c:ptCount val="51"/>
                <c:pt idx="0">
                  <c:v>1.058823529</c:v>
                </c:pt>
                <c:pt idx="1">
                  <c:v>0.0</c:v>
                </c:pt>
                <c:pt idx="2">
                  <c:v>0.116803279</c:v>
                </c:pt>
                <c:pt idx="3">
                  <c:v>1.472727273</c:v>
                </c:pt>
                <c:pt idx="4">
                  <c:v>0.056362992</c:v>
                </c:pt>
                <c:pt idx="5">
                  <c:v>0.118503119</c:v>
                </c:pt>
                <c:pt idx="6">
                  <c:v>0.260162602</c:v>
                </c:pt>
                <c:pt idx="7">
                  <c:v>0.32</c:v>
                </c:pt>
                <c:pt idx="8">
                  <c:v>0.0</c:v>
                </c:pt>
                <c:pt idx="9">
                  <c:v>0.253602305</c:v>
                </c:pt>
                <c:pt idx="10">
                  <c:v>0.355828221</c:v>
                </c:pt>
                <c:pt idx="11">
                  <c:v>0.0</c:v>
                </c:pt>
                <c:pt idx="12">
                  <c:v>0.253731343</c:v>
                </c:pt>
                <c:pt idx="13">
                  <c:v>0.226086957</c:v>
                </c:pt>
                <c:pt idx="14">
                  <c:v>0.398190045</c:v>
                </c:pt>
                <c:pt idx="15">
                  <c:v>0.617977528</c:v>
                </c:pt>
                <c:pt idx="16">
                  <c:v>0.563829787</c:v>
                </c:pt>
                <c:pt idx="17">
                  <c:v>0.698275862</c:v>
                </c:pt>
                <c:pt idx="18">
                  <c:v>0.988095238</c:v>
                </c:pt>
                <c:pt idx="19">
                  <c:v>0.733333333</c:v>
                </c:pt>
                <c:pt idx="20">
                  <c:v>0.159533074</c:v>
                </c:pt>
                <c:pt idx="21">
                  <c:v>0.161172161</c:v>
                </c:pt>
                <c:pt idx="22">
                  <c:v>0.272084806</c:v>
                </c:pt>
                <c:pt idx="23">
                  <c:v>0.282608696</c:v>
                </c:pt>
                <c:pt idx="24">
                  <c:v>2.03125</c:v>
                </c:pt>
                <c:pt idx="25">
                  <c:v>0.622340426</c:v>
                </c:pt>
                <c:pt idx="26">
                  <c:v>0.305555556</c:v>
                </c:pt>
                <c:pt idx="27">
                  <c:v>0.448275862</c:v>
                </c:pt>
                <c:pt idx="28">
                  <c:v>0.090909091</c:v>
                </c:pt>
                <c:pt idx="29">
                  <c:v>0.896551724</c:v>
                </c:pt>
                <c:pt idx="30">
                  <c:v>0.157088123</c:v>
                </c:pt>
                <c:pt idx="31">
                  <c:v>0.381578947</c:v>
                </c:pt>
                <c:pt idx="32">
                  <c:v>0.128682171</c:v>
                </c:pt>
                <c:pt idx="33">
                  <c:v>0.331360947</c:v>
                </c:pt>
                <c:pt idx="34">
                  <c:v>0.615384615</c:v>
                </c:pt>
                <c:pt idx="35">
                  <c:v>0.328042328</c:v>
                </c:pt>
                <c:pt idx="36">
                  <c:v>1.037974684</c:v>
                </c:pt>
                <c:pt idx="37">
                  <c:v>0.080779944</c:v>
                </c:pt>
                <c:pt idx="38">
                  <c:v>0.324929972</c:v>
                </c:pt>
                <c:pt idx="39">
                  <c:v>0.296296296</c:v>
                </c:pt>
                <c:pt idx="40">
                  <c:v>0.480916031</c:v>
                </c:pt>
                <c:pt idx="41">
                  <c:v>0.44</c:v>
                </c:pt>
                <c:pt idx="42">
                  <c:v>0.538888889</c:v>
                </c:pt>
                <c:pt idx="43">
                  <c:v>0.302303263</c:v>
                </c:pt>
                <c:pt idx="44">
                  <c:v>0.277227723</c:v>
                </c:pt>
                <c:pt idx="45">
                  <c:v>0.5</c:v>
                </c:pt>
                <c:pt idx="46">
                  <c:v>0.1875</c:v>
                </c:pt>
                <c:pt idx="47">
                  <c:v>0.052840159</c:v>
                </c:pt>
                <c:pt idx="48">
                  <c:v>1.28</c:v>
                </c:pt>
                <c:pt idx="49">
                  <c:v>0.531034483</c:v>
                </c:pt>
                <c:pt idx="50">
                  <c:v>0.391304348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71470816"/>
        <c:axId val="1071472592"/>
      </c:barChart>
      <c:catAx>
        <c:axId val="10714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72592"/>
        <c:crosses val="autoZero"/>
        <c:auto val="1"/>
        <c:lblAlgn val="ctr"/>
        <c:lblOffset val="100"/>
        <c:noMultiLvlLbl val="0"/>
      </c:catAx>
      <c:valAx>
        <c:axId val="107147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Walmarts to Starbucks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ratios!$K$1</c:f>
              <c:strCache>
                <c:ptCount val="1"/>
                <c:pt idx="0">
                  <c:v>median income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ratios!$E$2:$E$52</c:f>
              <c:numCache>
                <c:formatCode>General</c:formatCode>
                <c:ptCount val="51"/>
                <c:pt idx="0">
                  <c:v>1.058823529</c:v>
                </c:pt>
                <c:pt idx="1">
                  <c:v>0.0</c:v>
                </c:pt>
                <c:pt idx="2">
                  <c:v>0.116803279</c:v>
                </c:pt>
                <c:pt idx="3">
                  <c:v>1.472727273</c:v>
                </c:pt>
                <c:pt idx="4">
                  <c:v>0.056362992</c:v>
                </c:pt>
                <c:pt idx="5">
                  <c:v>0.118503119</c:v>
                </c:pt>
                <c:pt idx="6">
                  <c:v>0.260162602</c:v>
                </c:pt>
                <c:pt idx="7">
                  <c:v>0.32</c:v>
                </c:pt>
                <c:pt idx="8">
                  <c:v>0.0</c:v>
                </c:pt>
                <c:pt idx="9">
                  <c:v>0.253602305</c:v>
                </c:pt>
                <c:pt idx="10">
                  <c:v>0.355828221</c:v>
                </c:pt>
                <c:pt idx="11">
                  <c:v>0.0</c:v>
                </c:pt>
                <c:pt idx="12">
                  <c:v>0.253731343</c:v>
                </c:pt>
                <c:pt idx="13">
                  <c:v>0.226086957</c:v>
                </c:pt>
                <c:pt idx="14">
                  <c:v>0.398190045</c:v>
                </c:pt>
                <c:pt idx="15">
                  <c:v>0.617977528</c:v>
                </c:pt>
                <c:pt idx="16">
                  <c:v>0.563829787</c:v>
                </c:pt>
                <c:pt idx="17">
                  <c:v>0.698275862</c:v>
                </c:pt>
                <c:pt idx="18">
                  <c:v>0.988095238</c:v>
                </c:pt>
                <c:pt idx="19">
                  <c:v>0.733333333</c:v>
                </c:pt>
                <c:pt idx="20">
                  <c:v>0.159533074</c:v>
                </c:pt>
                <c:pt idx="21">
                  <c:v>0.161172161</c:v>
                </c:pt>
                <c:pt idx="22">
                  <c:v>0.272084806</c:v>
                </c:pt>
                <c:pt idx="23">
                  <c:v>0.282608696</c:v>
                </c:pt>
                <c:pt idx="24">
                  <c:v>2.03125</c:v>
                </c:pt>
                <c:pt idx="25">
                  <c:v>0.622340426</c:v>
                </c:pt>
                <c:pt idx="26">
                  <c:v>0.305555556</c:v>
                </c:pt>
                <c:pt idx="27">
                  <c:v>0.448275862</c:v>
                </c:pt>
                <c:pt idx="28">
                  <c:v>0.090909091</c:v>
                </c:pt>
                <c:pt idx="29">
                  <c:v>0.896551724</c:v>
                </c:pt>
                <c:pt idx="30">
                  <c:v>0.157088123</c:v>
                </c:pt>
                <c:pt idx="31">
                  <c:v>0.381578947</c:v>
                </c:pt>
                <c:pt idx="32">
                  <c:v>0.128682171</c:v>
                </c:pt>
                <c:pt idx="33">
                  <c:v>0.331360947</c:v>
                </c:pt>
                <c:pt idx="34">
                  <c:v>0.615384615</c:v>
                </c:pt>
                <c:pt idx="35">
                  <c:v>0.328042328</c:v>
                </c:pt>
                <c:pt idx="36">
                  <c:v>1.037974684</c:v>
                </c:pt>
                <c:pt idx="37">
                  <c:v>0.080779944</c:v>
                </c:pt>
                <c:pt idx="38">
                  <c:v>0.324929972</c:v>
                </c:pt>
                <c:pt idx="39">
                  <c:v>0.296296296</c:v>
                </c:pt>
                <c:pt idx="40">
                  <c:v>0.480916031</c:v>
                </c:pt>
                <c:pt idx="41">
                  <c:v>0.44</c:v>
                </c:pt>
                <c:pt idx="42">
                  <c:v>0.538888889</c:v>
                </c:pt>
                <c:pt idx="43">
                  <c:v>0.302303263</c:v>
                </c:pt>
                <c:pt idx="44">
                  <c:v>0.277227723</c:v>
                </c:pt>
                <c:pt idx="45">
                  <c:v>0.5</c:v>
                </c:pt>
                <c:pt idx="46">
                  <c:v>0.1875</c:v>
                </c:pt>
                <c:pt idx="47">
                  <c:v>0.052840159</c:v>
                </c:pt>
                <c:pt idx="48">
                  <c:v>1.28</c:v>
                </c:pt>
                <c:pt idx="49">
                  <c:v>0.531034483</c:v>
                </c:pt>
                <c:pt idx="50">
                  <c:v>0.391304348</c:v>
                </c:pt>
              </c:numCache>
            </c:numRef>
          </c:xVal>
          <c:yVal>
            <c:numRef>
              <c:f>ratios!$K$2:$K$52</c:f>
              <c:numCache>
                <c:formatCode>General</c:formatCode>
                <c:ptCount val="51"/>
                <c:pt idx="0">
                  <c:v>44509.0</c:v>
                </c:pt>
                <c:pt idx="1">
                  <c:v>75112.0</c:v>
                </c:pt>
                <c:pt idx="2">
                  <c:v>52248.0</c:v>
                </c:pt>
                <c:pt idx="3">
                  <c:v>42798.0</c:v>
                </c:pt>
                <c:pt idx="4">
                  <c:v>63636.0</c:v>
                </c:pt>
                <c:pt idx="5">
                  <c:v>66596.0</c:v>
                </c:pt>
                <c:pt idx="6">
                  <c:v>72889.0</c:v>
                </c:pt>
                <c:pt idx="7">
                  <c:v>57756.0</c:v>
                </c:pt>
                <c:pt idx="8">
                  <c:v>70071.0</c:v>
                </c:pt>
                <c:pt idx="9">
                  <c:v>48825.0</c:v>
                </c:pt>
                <c:pt idx="10">
                  <c:v>50768.0</c:v>
                </c:pt>
                <c:pt idx="11">
                  <c:v>64518.0</c:v>
                </c:pt>
                <c:pt idx="12">
                  <c:v>51624.0</c:v>
                </c:pt>
                <c:pt idx="13">
                  <c:v>60413.0</c:v>
                </c:pt>
                <c:pt idx="14">
                  <c:v>51983.0</c:v>
                </c:pt>
                <c:pt idx="15">
                  <c:v>60855.0</c:v>
                </c:pt>
                <c:pt idx="16">
                  <c:v>54865.0</c:v>
                </c:pt>
                <c:pt idx="17">
                  <c:v>42387.0</c:v>
                </c:pt>
                <c:pt idx="18">
                  <c:v>45922.0</c:v>
                </c:pt>
                <c:pt idx="19">
                  <c:v>50756.0</c:v>
                </c:pt>
                <c:pt idx="20">
                  <c:v>73594.0</c:v>
                </c:pt>
                <c:pt idx="21">
                  <c:v>67861.0</c:v>
                </c:pt>
                <c:pt idx="22">
                  <c:v>54203.0</c:v>
                </c:pt>
                <c:pt idx="23">
                  <c:v>68730.0</c:v>
                </c:pt>
                <c:pt idx="24">
                  <c:v>40037.0</c:v>
                </c:pt>
                <c:pt idx="25">
                  <c:v>59196.0</c:v>
                </c:pt>
                <c:pt idx="26">
                  <c:v>51395.0</c:v>
                </c:pt>
                <c:pt idx="27">
                  <c:v>60474.0</c:v>
                </c:pt>
                <c:pt idx="28">
                  <c:v>52008.0</c:v>
                </c:pt>
                <c:pt idx="29">
                  <c:v>75675.0</c:v>
                </c:pt>
                <c:pt idx="30">
                  <c:v>68357.0</c:v>
                </c:pt>
                <c:pt idx="31">
                  <c:v>45119.0</c:v>
                </c:pt>
                <c:pt idx="32">
                  <c:v>58005.0</c:v>
                </c:pt>
                <c:pt idx="33">
                  <c:v>50797.0</c:v>
                </c:pt>
                <c:pt idx="34">
                  <c:v>57415.0</c:v>
                </c:pt>
                <c:pt idx="35">
                  <c:v>53301.0</c:v>
                </c:pt>
                <c:pt idx="36">
                  <c:v>47077.0</c:v>
                </c:pt>
                <c:pt idx="37">
                  <c:v>60834.0</c:v>
                </c:pt>
                <c:pt idx="38">
                  <c:v>60389.0</c:v>
                </c:pt>
                <c:pt idx="39">
                  <c:v>55701.0</c:v>
                </c:pt>
                <c:pt idx="40">
                  <c:v>46360.0</c:v>
                </c:pt>
                <c:pt idx="41">
                  <c:v>55065.0</c:v>
                </c:pt>
                <c:pt idx="42">
                  <c:v>47330.0</c:v>
                </c:pt>
                <c:pt idx="43">
                  <c:v>56473.0</c:v>
                </c:pt>
                <c:pt idx="44">
                  <c:v>66258.0</c:v>
                </c:pt>
                <c:pt idx="45">
                  <c:v>59494.0</c:v>
                </c:pt>
                <c:pt idx="46">
                  <c:v>61486.0</c:v>
                </c:pt>
                <c:pt idx="47">
                  <c:v>67243.0</c:v>
                </c:pt>
                <c:pt idx="48">
                  <c:v>42824.0</c:v>
                </c:pt>
                <c:pt idx="49">
                  <c:v>55425.0</c:v>
                </c:pt>
                <c:pt idx="50">
                  <c:v>60925.0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868944"/>
        <c:axId val="1072951888"/>
      </c:scatterChart>
      <c:valAx>
        <c:axId val="10728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</a:t>
                </a:r>
                <a:r>
                  <a:rPr lang="en-US" baseline="0"/>
                  <a:t> Starbucks to Walmarts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951888"/>
        <c:crosses val="autoZero"/>
        <c:crossBetween val="midCat"/>
      </c:valAx>
      <c:valAx>
        <c:axId val="1072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ratios!$K$1</c:f>
              <c:strCache>
                <c:ptCount val="1"/>
                <c:pt idx="0">
                  <c:v>median income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ratios!$C$2:$C$52</c:f>
              <c:numCache>
                <c:formatCode>General</c:formatCode>
                <c:ptCount val="51"/>
                <c:pt idx="0">
                  <c:v>85.0</c:v>
                </c:pt>
                <c:pt idx="1">
                  <c:v>49.0</c:v>
                </c:pt>
                <c:pt idx="2">
                  <c:v>488.0</c:v>
                </c:pt>
                <c:pt idx="3">
                  <c:v>55.0</c:v>
                </c:pt>
                <c:pt idx="4">
                  <c:v>2821.0</c:v>
                </c:pt>
                <c:pt idx="5">
                  <c:v>481.0</c:v>
                </c:pt>
                <c:pt idx="6">
                  <c:v>123.0</c:v>
                </c:pt>
                <c:pt idx="7">
                  <c:v>25.0</c:v>
                </c:pt>
                <c:pt idx="8">
                  <c:v>91.0</c:v>
                </c:pt>
                <c:pt idx="9">
                  <c:v>694.0</c:v>
                </c:pt>
                <c:pt idx="10">
                  <c:v>326.0</c:v>
                </c:pt>
                <c:pt idx="11">
                  <c:v>99.0</c:v>
                </c:pt>
                <c:pt idx="12">
                  <c:v>67.0</c:v>
                </c:pt>
                <c:pt idx="13">
                  <c:v>575.0</c:v>
                </c:pt>
                <c:pt idx="14">
                  <c:v>221.0</c:v>
                </c:pt>
                <c:pt idx="15">
                  <c:v>89.0</c:v>
                </c:pt>
                <c:pt idx="16">
                  <c:v>94.0</c:v>
                </c:pt>
                <c:pt idx="17">
                  <c:v>116.0</c:v>
                </c:pt>
                <c:pt idx="18">
                  <c:v>84.0</c:v>
                </c:pt>
                <c:pt idx="19">
                  <c:v>30.0</c:v>
                </c:pt>
                <c:pt idx="20">
                  <c:v>257.0</c:v>
                </c:pt>
                <c:pt idx="21">
                  <c:v>273.0</c:v>
                </c:pt>
                <c:pt idx="22">
                  <c:v>283.0</c:v>
                </c:pt>
                <c:pt idx="23">
                  <c:v>184.0</c:v>
                </c:pt>
                <c:pt idx="24">
                  <c:v>32.0</c:v>
                </c:pt>
                <c:pt idx="25">
                  <c:v>188.0</c:v>
                </c:pt>
                <c:pt idx="26">
                  <c:v>36.0</c:v>
                </c:pt>
                <c:pt idx="27">
                  <c:v>58.0</c:v>
                </c:pt>
                <c:pt idx="28">
                  <c:v>253.0</c:v>
                </c:pt>
                <c:pt idx="29">
                  <c:v>29.0</c:v>
                </c:pt>
                <c:pt idx="30">
                  <c:v>261.0</c:v>
                </c:pt>
                <c:pt idx="31">
                  <c:v>76.0</c:v>
                </c:pt>
                <c:pt idx="32">
                  <c:v>645.0</c:v>
                </c:pt>
                <c:pt idx="33">
                  <c:v>338.0</c:v>
                </c:pt>
                <c:pt idx="34">
                  <c:v>13.0</c:v>
                </c:pt>
                <c:pt idx="35">
                  <c:v>378.0</c:v>
                </c:pt>
                <c:pt idx="36">
                  <c:v>79.0</c:v>
                </c:pt>
                <c:pt idx="37">
                  <c:v>359.0</c:v>
                </c:pt>
                <c:pt idx="38">
                  <c:v>357.0</c:v>
                </c:pt>
                <c:pt idx="39">
                  <c:v>27.0</c:v>
                </c:pt>
                <c:pt idx="40">
                  <c:v>131.0</c:v>
                </c:pt>
                <c:pt idx="41">
                  <c:v>25.0</c:v>
                </c:pt>
                <c:pt idx="42">
                  <c:v>180.0</c:v>
                </c:pt>
                <c:pt idx="43">
                  <c:v>1042.0</c:v>
                </c:pt>
                <c:pt idx="44">
                  <c:v>101.0</c:v>
                </c:pt>
                <c:pt idx="45">
                  <c:v>8.0</c:v>
                </c:pt>
                <c:pt idx="46">
                  <c:v>432.0</c:v>
                </c:pt>
                <c:pt idx="47">
                  <c:v>757.0</c:v>
                </c:pt>
                <c:pt idx="48">
                  <c:v>25.0</c:v>
                </c:pt>
                <c:pt idx="49">
                  <c:v>145.0</c:v>
                </c:pt>
                <c:pt idx="50">
                  <c:v>23.0</c:v>
                </c:pt>
              </c:numCache>
            </c:numRef>
          </c:xVal>
          <c:yVal>
            <c:numRef>
              <c:f>ratios!$K$2:$K$52</c:f>
              <c:numCache>
                <c:formatCode>General</c:formatCode>
                <c:ptCount val="51"/>
                <c:pt idx="0">
                  <c:v>44509.0</c:v>
                </c:pt>
                <c:pt idx="1">
                  <c:v>75112.0</c:v>
                </c:pt>
                <c:pt idx="2">
                  <c:v>52248.0</c:v>
                </c:pt>
                <c:pt idx="3">
                  <c:v>42798.0</c:v>
                </c:pt>
                <c:pt idx="4">
                  <c:v>63636.0</c:v>
                </c:pt>
                <c:pt idx="5">
                  <c:v>66596.0</c:v>
                </c:pt>
                <c:pt idx="6">
                  <c:v>72889.0</c:v>
                </c:pt>
                <c:pt idx="7">
                  <c:v>57756.0</c:v>
                </c:pt>
                <c:pt idx="8">
                  <c:v>70071.0</c:v>
                </c:pt>
                <c:pt idx="9">
                  <c:v>48825.0</c:v>
                </c:pt>
                <c:pt idx="10">
                  <c:v>50768.0</c:v>
                </c:pt>
                <c:pt idx="11">
                  <c:v>64518.0</c:v>
                </c:pt>
                <c:pt idx="12">
                  <c:v>51624.0</c:v>
                </c:pt>
                <c:pt idx="13">
                  <c:v>60413.0</c:v>
                </c:pt>
                <c:pt idx="14">
                  <c:v>51983.0</c:v>
                </c:pt>
                <c:pt idx="15">
                  <c:v>60855.0</c:v>
                </c:pt>
                <c:pt idx="16">
                  <c:v>54865.0</c:v>
                </c:pt>
                <c:pt idx="17">
                  <c:v>42387.0</c:v>
                </c:pt>
                <c:pt idx="18">
                  <c:v>45922.0</c:v>
                </c:pt>
                <c:pt idx="19">
                  <c:v>50756.0</c:v>
                </c:pt>
                <c:pt idx="20">
                  <c:v>73594.0</c:v>
                </c:pt>
                <c:pt idx="21">
                  <c:v>67861.0</c:v>
                </c:pt>
                <c:pt idx="22">
                  <c:v>54203.0</c:v>
                </c:pt>
                <c:pt idx="23">
                  <c:v>68730.0</c:v>
                </c:pt>
                <c:pt idx="24">
                  <c:v>40037.0</c:v>
                </c:pt>
                <c:pt idx="25">
                  <c:v>59196.0</c:v>
                </c:pt>
                <c:pt idx="26">
                  <c:v>51395.0</c:v>
                </c:pt>
                <c:pt idx="27">
                  <c:v>60474.0</c:v>
                </c:pt>
                <c:pt idx="28">
                  <c:v>52008.0</c:v>
                </c:pt>
                <c:pt idx="29">
                  <c:v>75675.0</c:v>
                </c:pt>
                <c:pt idx="30">
                  <c:v>68357.0</c:v>
                </c:pt>
                <c:pt idx="31">
                  <c:v>45119.0</c:v>
                </c:pt>
                <c:pt idx="32">
                  <c:v>58005.0</c:v>
                </c:pt>
                <c:pt idx="33">
                  <c:v>50797.0</c:v>
                </c:pt>
                <c:pt idx="34">
                  <c:v>57415.0</c:v>
                </c:pt>
                <c:pt idx="35">
                  <c:v>53301.0</c:v>
                </c:pt>
                <c:pt idx="36">
                  <c:v>47077.0</c:v>
                </c:pt>
                <c:pt idx="37">
                  <c:v>60834.0</c:v>
                </c:pt>
                <c:pt idx="38">
                  <c:v>60389.0</c:v>
                </c:pt>
                <c:pt idx="39">
                  <c:v>55701.0</c:v>
                </c:pt>
                <c:pt idx="40">
                  <c:v>46360.0</c:v>
                </c:pt>
                <c:pt idx="41">
                  <c:v>55065.0</c:v>
                </c:pt>
                <c:pt idx="42">
                  <c:v>47330.0</c:v>
                </c:pt>
                <c:pt idx="43">
                  <c:v>56473.0</c:v>
                </c:pt>
                <c:pt idx="44">
                  <c:v>66258.0</c:v>
                </c:pt>
                <c:pt idx="45">
                  <c:v>59494.0</c:v>
                </c:pt>
                <c:pt idx="46">
                  <c:v>61486.0</c:v>
                </c:pt>
                <c:pt idx="47">
                  <c:v>67243.0</c:v>
                </c:pt>
                <c:pt idx="48">
                  <c:v>42824.0</c:v>
                </c:pt>
                <c:pt idx="49">
                  <c:v>55425.0</c:v>
                </c:pt>
                <c:pt idx="50">
                  <c:v>60925.0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66208"/>
        <c:axId val="1070637008"/>
      </c:scatterChart>
      <c:valAx>
        <c:axId val="11014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Starbucks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7008"/>
        <c:crosses val="autoZero"/>
        <c:crossBetween val="midCat"/>
      </c:valAx>
      <c:valAx>
        <c:axId val="10706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6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ratios!$K$1</c:f>
              <c:strCache>
                <c:ptCount val="1"/>
                <c:pt idx="0">
                  <c:v>median income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ratios!$D$2:$D$52</c:f>
              <c:numCache>
                <c:formatCode>General</c:formatCode>
                <c:ptCount val="51"/>
                <c:pt idx="0">
                  <c:v>90.0</c:v>
                </c:pt>
                <c:pt idx="1">
                  <c:v>0.0</c:v>
                </c:pt>
                <c:pt idx="2">
                  <c:v>57.0</c:v>
                </c:pt>
                <c:pt idx="3">
                  <c:v>81.0</c:v>
                </c:pt>
                <c:pt idx="4">
                  <c:v>159.0</c:v>
                </c:pt>
                <c:pt idx="5">
                  <c:v>57.0</c:v>
                </c:pt>
                <c:pt idx="6">
                  <c:v>32.0</c:v>
                </c:pt>
                <c:pt idx="7">
                  <c:v>8.0</c:v>
                </c:pt>
                <c:pt idx="8">
                  <c:v>0.0</c:v>
                </c:pt>
                <c:pt idx="9">
                  <c:v>176.0</c:v>
                </c:pt>
                <c:pt idx="10">
                  <c:v>116.0</c:v>
                </c:pt>
                <c:pt idx="11">
                  <c:v>0.0</c:v>
                </c:pt>
                <c:pt idx="12">
                  <c:v>17.0</c:v>
                </c:pt>
                <c:pt idx="13">
                  <c:v>130.0</c:v>
                </c:pt>
                <c:pt idx="14">
                  <c:v>88.0</c:v>
                </c:pt>
                <c:pt idx="15">
                  <c:v>55.0</c:v>
                </c:pt>
                <c:pt idx="16">
                  <c:v>53.0</c:v>
                </c:pt>
                <c:pt idx="17">
                  <c:v>81.0</c:v>
                </c:pt>
                <c:pt idx="18">
                  <c:v>83.0</c:v>
                </c:pt>
                <c:pt idx="19">
                  <c:v>22.0</c:v>
                </c:pt>
                <c:pt idx="20">
                  <c:v>41.0</c:v>
                </c:pt>
                <c:pt idx="21">
                  <c:v>44.0</c:v>
                </c:pt>
                <c:pt idx="22">
                  <c:v>77.0</c:v>
                </c:pt>
                <c:pt idx="23">
                  <c:v>52.0</c:v>
                </c:pt>
                <c:pt idx="24">
                  <c:v>65.0</c:v>
                </c:pt>
                <c:pt idx="25">
                  <c:v>117.0</c:v>
                </c:pt>
                <c:pt idx="26">
                  <c:v>11.0</c:v>
                </c:pt>
                <c:pt idx="27">
                  <c:v>26.0</c:v>
                </c:pt>
                <c:pt idx="28">
                  <c:v>23.0</c:v>
                </c:pt>
                <c:pt idx="29">
                  <c:v>26.0</c:v>
                </c:pt>
                <c:pt idx="30">
                  <c:v>41.0</c:v>
                </c:pt>
                <c:pt idx="31">
                  <c:v>29.0</c:v>
                </c:pt>
                <c:pt idx="32">
                  <c:v>83.0</c:v>
                </c:pt>
                <c:pt idx="33">
                  <c:v>112.0</c:v>
                </c:pt>
                <c:pt idx="34">
                  <c:v>8.0</c:v>
                </c:pt>
                <c:pt idx="35">
                  <c:v>124.0</c:v>
                </c:pt>
                <c:pt idx="36">
                  <c:v>82.0</c:v>
                </c:pt>
                <c:pt idx="37">
                  <c:v>29.0</c:v>
                </c:pt>
                <c:pt idx="38">
                  <c:v>116.0</c:v>
                </c:pt>
                <c:pt idx="39">
                  <c:v>8.0</c:v>
                </c:pt>
                <c:pt idx="40">
                  <c:v>63.0</c:v>
                </c:pt>
                <c:pt idx="41">
                  <c:v>11.0</c:v>
                </c:pt>
                <c:pt idx="42">
                  <c:v>97.0</c:v>
                </c:pt>
                <c:pt idx="43">
                  <c:v>315.0</c:v>
                </c:pt>
                <c:pt idx="44">
                  <c:v>28.0</c:v>
                </c:pt>
                <c:pt idx="45">
                  <c:v>4.0</c:v>
                </c:pt>
                <c:pt idx="46">
                  <c:v>81.0</c:v>
                </c:pt>
                <c:pt idx="47">
                  <c:v>40.0</c:v>
                </c:pt>
                <c:pt idx="48">
                  <c:v>32.0</c:v>
                </c:pt>
                <c:pt idx="49">
                  <c:v>77.0</c:v>
                </c:pt>
                <c:pt idx="50">
                  <c:v>9.0</c:v>
                </c:pt>
              </c:numCache>
            </c:numRef>
          </c:xVal>
          <c:yVal>
            <c:numRef>
              <c:f>ratios!$K$2:$K$52</c:f>
              <c:numCache>
                <c:formatCode>General</c:formatCode>
                <c:ptCount val="51"/>
                <c:pt idx="0">
                  <c:v>44509.0</c:v>
                </c:pt>
                <c:pt idx="1">
                  <c:v>75112.0</c:v>
                </c:pt>
                <c:pt idx="2">
                  <c:v>52248.0</c:v>
                </c:pt>
                <c:pt idx="3">
                  <c:v>42798.0</c:v>
                </c:pt>
                <c:pt idx="4">
                  <c:v>63636.0</c:v>
                </c:pt>
                <c:pt idx="5">
                  <c:v>66596.0</c:v>
                </c:pt>
                <c:pt idx="6">
                  <c:v>72889.0</c:v>
                </c:pt>
                <c:pt idx="7">
                  <c:v>57756.0</c:v>
                </c:pt>
                <c:pt idx="8">
                  <c:v>70071.0</c:v>
                </c:pt>
                <c:pt idx="9">
                  <c:v>48825.0</c:v>
                </c:pt>
                <c:pt idx="10">
                  <c:v>50768.0</c:v>
                </c:pt>
                <c:pt idx="11">
                  <c:v>64518.0</c:v>
                </c:pt>
                <c:pt idx="12">
                  <c:v>51624.0</c:v>
                </c:pt>
                <c:pt idx="13">
                  <c:v>60413.0</c:v>
                </c:pt>
                <c:pt idx="14">
                  <c:v>51983.0</c:v>
                </c:pt>
                <c:pt idx="15">
                  <c:v>60855.0</c:v>
                </c:pt>
                <c:pt idx="16">
                  <c:v>54865.0</c:v>
                </c:pt>
                <c:pt idx="17">
                  <c:v>42387.0</c:v>
                </c:pt>
                <c:pt idx="18">
                  <c:v>45922.0</c:v>
                </c:pt>
                <c:pt idx="19">
                  <c:v>50756.0</c:v>
                </c:pt>
                <c:pt idx="20">
                  <c:v>73594.0</c:v>
                </c:pt>
                <c:pt idx="21">
                  <c:v>67861.0</c:v>
                </c:pt>
                <c:pt idx="22">
                  <c:v>54203.0</c:v>
                </c:pt>
                <c:pt idx="23">
                  <c:v>68730.0</c:v>
                </c:pt>
                <c:pt idx="24">
                  <c:v>40037.0</c:v>
                </c:pt>
                <c:pt idx="25">
                  <c:v>59196.0</c:v>
                </c:pt>
                <c:pt idx="26">
                  <c:v>51395.0</c:v>
                </c:pt>
                <c:pt idx="27">
                  <c:v>60474.0</c:v>
                </c:pt>
                <c:pt idx="28">
                  <c:v>52008.0</c:v>
                </c:pt>
                <c:pt idx="29">
                  <c:v>75675.0</c:v>
                </c:pt>
                <c:pt idx="30">
                  <c:v>68357.0</c:v>
                </c:pt>
                <c:pt idx="31">
                  <c:v>45119.0</c:v>
                </c:pt>
                <c:pt idx="32">
                  <c:v>58005.0</c:v>
                </c:pt>
                <c:pt idx="33">
                  <c:v>50797.0</c:v>
                </c:pt>
                <c:pt idx="34">
                  <c:v>57415.0</c:v>
                </c:pt>
                <c:pt idx="35">
                  <c:v>53301.0</c:v>
                </c:pt>
                <c:pt idx="36">
                  <c:v>47077.0</c:v>
                </c:pt>
                <c:pt idx="37">
                  <c:v>60834.0</c:v>
                </c:pt>
                <c:pt idx="38">
                  <c:v>60389.0</c:v>
                </c:pt>
                <c:pt idx="39">
                  <c:v>55701.0</c:v>
                </c:pt>
                <c:pt idx="40">
                  <c:v>46360.0</c:v>
                </c:pt>
                <c:pt idx="41">
                  <c:v>55065.0</c:v>
                </c:pt>
                <c:pt idx="42">
                  <c:v>47330.0</c:v>
                </c:pt>
                <c:pt idx="43">
                  <c:v>56473.0</c:v>
                </c:pt>
                <c:pt idx="44">
                  <c:v>66258.0</c:v>
                </c:pt>
                <c:pt idx="45">
                  <c:v>59494.0</c:v>
                </c:pt>
                <c:pt idx="46">
                  <c:v>61486.0</c:v>
                </c:pt>
                <c:pt idx="47">
                  <c:v>67243.0</c:v>
                </c:pt>
                <c:pt idx="48">
                  <c:v>42824.0</c:v>
                </c:pt>
                <c:pt idx="49">
                  <c:v>55425.0</c:v>
                </c:pt>
                <c:pt idx="50">
                  <c:v>60925.0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07200"/>
        <c:axId val="1070646944"/>
      </c:scatterChart>
      <c:valAx>
        <c:axId val="10715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Walmarts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46944"/>
        <c:crosses val="autoZero"/>
        <c:crossBetween val="midCat"/>
      </c:valAx>
      <c:valAx>
        <c:axId val="1070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342900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4</xdr:row>
      <xdr:rowOff>38100</xdr:rowOff>
    </xdr:from>
    <xdr:to>
      <xdr:col>12</xdr:col>
      <xdr:colOff>114300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63500</xdr:colOff>
      <xdr:row>29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419100</xdr:colOff>
      <xdr:row>27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0" workbookViewId="0">
      <selection activeCell="E1" activeCellId="1" sqref="A1:A1048576 E1:E1048576"/>
    </sheetView>
  </sheetViews>
  <sheetFormatPr baseColWidth="10" defaultRowHeight="16" x14ac:dyDescent="0.2"/>
  <cols>
    <col min="7" max="7" width="11.832031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57</v>
      </c>
      <c r="H1" t="s">
        <v>58</v>
      </c>
      <c r="I1" t="s">
        <v>59</v>
      </c>
      <c r="J1" t="s">
        <v>60</v>
      </c>
      <c r="K1" t="s">
        <v>56</v>
      </c>
    </row>
    <row r="2" spans="1:11" x14ac:dyDescent="0.2">
      <c r="A2" t="s">
        <v>62</v>
      </c>
      <c r="B2" t="s">
        <v>29</v>
      </c>
      <c r="C2">
        <v>85</v>
      </c>
      <c r="D2">
        <v>90</v>
      </c>
      <c r="E2">
        <v>1.0588235290000001</v>
      </c>
      <c r="F2">
        <v>741204</v>
      </c>
      <c r="G2">
        <f>E2/F2</f>
        <v>1.4285183687621762E-6</v>
      </c>
      <c r="H2">
        <f>LN(G2)</f>
        <v>-13.458872756581794</v>
      </c>
      <c r="I2">
        <f>-1*H2</f>
        <v>13.458872756581794</v>
      </c>
      <c r="J2">
        <f>1000000*G2</f>
        <v>1.4285183687621763</v>
      </c>
      <c r="K2">
        <v>44509</v>
      </c>
    </row>
    <row r="3" spans="1:11" x14ac:dyDescent="0.2">
      <c r="A3" t="s">
        <v>61</v>
      </c>
      <c r="B3" t="s">
        <v>28</v>
      </c>
      <c r="C3">
        <v>49</v>
      </c>
      <c r="D3">
        <v>0</v>
      </c>
      <c r="E3">
        <v>0</v>
      </c>
      <c r="F3">
        <v>3000942</v>
      </c>
      <c r="G3">
        <f>E3/F3</f>
        <v>0</v>
      </c>
      <c r="H3">
        <v>0</v>
      </c>
      <c r="I3">
        <f>-1*H3</f>
        <v>0</v>
      </c>
      <c r="J3">
        <f>1000000*G3</f>
        <v>0</v>
      </c>
      <c r="K3">
        <v>75112</v>
      </c>
    </row>
    <row r="4" spans="1:11" x14ac:dyDescent="0.2">
      <c r="A4" t="s">
        <v>63</v>
      </c>
      <c r="B4" t="s">
        <v>37</v>
      </c>
      <c r="C4">
        <v>488</v>
      </c>
      <c r="D4">
        <v>57</v>
      </c>
      <c r="E4">
        <v>0.116803279</v>
      </c>
      <c r="F4">
        <v>7026629</v>
      </c>
      <c r="G4">
        <f>E4/F4</f>
        <v>1.6622946650520468E-8</v>
      </c>
      <c r="H4">
        <f>LN(G4)</f>
        <v>-17.912481767775578</v>
      </c>
      <c r="I4">
        <f>-1*H4</f>
        <v>17.912481767775578</v>
      </c>
      <c r="J4">
        <f>1000000*G4</f>
        <v>1.6622946650520467E-2</v>
      </c>
      <c r="K4">
        <v>52248</v>
      </c>
    </row>
    <row r="5" spans="1:11" x14ac:dyDescent="0.2">
      <c r="A5" t="s">
        <v>64</v>
      </c>
      <c r="B5" t="s">
        <v>30</v>
      </c>
      <c r="C5">
        <v>55</v>
      </c>
      <c r="D5">
        <v>81</v>
      </c>
      <c r="E5">
        <v>1.4727272730000001</v>
      </c>
      <c r="F5">
        <v>7026629</v>
      </c>
      <c r="G5">
        <f>E5/F5</f>
        <v>2.0959229141029078E-7</v>
      </c>
      <c r="H5">
        <f>LN(G5)</f>
        <v>-15.378101662798496</v>
      </c>
      <c r="I5">
        <f>-1*H5</f>
        <v>15.378101662798496</v>
      </c>
      <c r="J5">
        <f>1000000*G5</f>
        <v>0.20959229141029079</v>
      </c>
      <c r="K5">
        <v>42798</v>
      </c>
    </row>
    <row r="6" spans="1:11" x14ac:dyDescent="0.2">
      <c r="A6" t="s">
        <v>65</v>
      </c>
      <c r="B6" t="s">
        <v>24</v>
      </c>
      <c r="C6">
        <v>2821</v>
      </c>
      <c r="D6">
        <v>159</v>
      </c>
      <c r="E6">
        <v>5.6362992000000001E-2</v>
      </c>
      <c r="F6">
        <v>39849872</v>
      </c>
      <c r="G6">
        <f>E6/F6</f>
        <v>1.4143832632636813E-9</v>
      </c>
      <c r="H6">
        <f>LN(G6)</f>
        <v>-20.376572257214953</v>
      </c>
      <c r="I6">
        <f>-1*H6</f>
        <v>20.376572257214953</v>
      </c>
      <c r="J6">
        <f>1000000*G6</f>
        <v>1.4143832632636812E-3</v>
      </c>
      <c r="K6">
        <v>63636</v>
      </c>
    </row>
    <row r="7" spans="1:11" x14ac:dyDescent="0.2">
      <c r="A7" t="s">
        <v>66</v>
      </c>
      <c r="B7" t="s">
        <v>27</v>
      </c>
      <c r="C7">
        <v>481</v>
      </c>
      <c r="D7">
        <v>57</v>
      </c>
      <c r="E7">
        <v>0.118503119</v>
      </c>
      <c r="F7">
        <v>5658546</v>
      </c>
      <c r="G7">
        <f>E7/F7</f>
        <v>2.0942326703715053E-8</v>
      </c>
      <c r="H7">
        <f>LN(G7)</f>
        <v>-17.681493524796224</v>
      </c>
      <c r="I7">
        <f>-1*H7</f>
        <v>17.681493524796224</v>
      </c>
      <c r="J7">
        <f>1000000*G7</f>
        <v>2.0942326703715052E-2</v>
      </c>
      <c r="K7">
        <v>66596</v>
      </c>
    </row>
    <row r="8" spans="1:11" x14ac:dyDescent="0.2">
      <c r="A8" t="s">
        <v>67</v>
      </c>
      <c r="B8" t="s">
        <v>39</v>
      </c>
      <c r="C8">
        <v>123</v>
      </c>
      <c r="D8">
        <v>32</v>
      </c>
      <c r="E8">
        <v>0.26016260200000002</v>
      </c>
      <c r="F8">
        <v>3583134</v>
      </c>
      <c r="G8">
        <f>E8/F8</f>
        <v>7.2607555843571585E-8</v>
      </c>
      <c r="H8">
        <f>LN(G8)</f>
        <v>-16.43819684555076</v>
      </c>
      <c r="I8">
        <f>-1*H8</f>
        <v>16.43819684555076</v>
      </c>
      <c r="J8">
        <f>1000000*G8</f>
        <v>7.2607555843571578E-2</v>
      </c>
      <c r="K8">
        <v>72889</v>
      </c>
    </row>
    <row r="9" spans="1:11" x14ac:dyDescent="0.2">
      <c r="A9" t="s">
        <v>69</v>
      </c>
      <c r="B9" t="s">
        <v>6</v>
      </c>
      <c r="C9">
        <v>25</v>
      </c>
      <c r="D9">
        <v>8</v>
      </c>
      <c r="E9">
        <v>0.32</v>
      </c>
      <c r="F9">
        <v>965866</v>
      </c>
      <c r="G9">
        <f>E9/F9</f>
        <v>3.3130889792165786E-7</v>
      </c>
      <c r="H9">
        <f>LN(G9)</f>
        <v>-14.920214670404908</v>
      </c>
      <c r="I9">
        <f>-1*H9</f>
        <v>14.920214670404908</v>
      </c>
      <c r="J9">
        <f>1000000*G9</f>
        <v>0.33130889792165785</v>
      </c>
      <c r="K9">
        <v>57756</v>
      </c>
    </row>
    <row r="10" spans="1:11" x14ac:dyDescent="0.2">
      <c r="A10" t="s">
        <v>68</v>
      </c>
      <c r="B10" t="s">
        <v>7</v>
      </c>
      <c r="C10">
        <v>91</v>
      </c>
      <c r="D10">
        <v>0</v>
      </c>
      <c r="E10">
        <v>0</v>
      </c>
      <c r="F10">
        <v>697012</v>
      </c>
      <c r="G10">
        <f>E10/F10</f>
        <v>0</v>
      </c>
      <c r="H10">
        <v>0</v>
      </c>
      <c r="I10">
        <f>-1*H10</f>
        <v>0</v>
      </c>
      <c r="J10">
        <f>1000000*G10</f>
        <v>0</v>
      </c>
      <c r="K10">
        <v>70071</v>
      </c>
    </row>
    <row r="11" spans="1:11" x14ac:dyDescent="0.2">
      <c r="A11" t="s">
        <v>70</v>
      </c>
      <c r="B11" t="s">
        <v>11</v>
      </c>
      <c r="C11">
        <v>694</v>
      </c>
      <c r="D11">
        <v>176</v>
      </c>
      <c r="E11">
        <v>0.25360230499999997</v>
      </c>
      <c r="F11">
        <v>21002678</v>
      </c>
      <c r="G11">
        <f>E11/F11</f>
        <v>1.2074760418647563E-8</v>
      </c>
      <c r="H11">
        <f>LN(G11)</f>
        <v>-18.232148478710403</v>
      </c>
      <c r="I11">
        <f>-1*H11</f>
        <v>18.232148478710403</v>
      </c>
      <c r="J11">
        <f>1000000*G11</f>
        <v>1.2074760418647563E-2</v>
      </c>
      <c r="K11">
        <v>48825</v>
      </c>
    </row>
    <row r="12" spans="1:11" x14ac:dyDescent="0.2">
      <c r="A12" t="s">
        <v>71</v>
      </c>
      <c r="B12" t="s">
        <v>33</v>
      </c>
      <c r="C12">
        <v>326</v>
      </c>
      <c r="D12">
        <v>116</v>
      </c>
      <c r="E12">
        <v>0.355828221</v>
      </c>
      <c r="F12">
        <v>10450316</v>
      </c>
      <c r="G12">
        <f>E12/F12</f>
        <v>3.4049517832762188E-8</v>
      </c>
      <c r="H12">
        <f>LN(G12)</f>
        <v>-17.195449965016138</v>
      </c>
      <c r="I12">
        <f>-1*H12</f>
        <v>17.195449965016138</v>
      </c>
      <c r="J12">
        <f>1000000*G12</f>
        <v>3.4049517832762187E-2</v>
      </c>
      <c r="K12">
        <v>50768</v>
      </c>
    </row>
    <row r="13" spans="1:11" x14ac:dyDescent="0.2">
      <c r="A13" t="s">
        <v>72</v>
      </c>
      <c r="B13" t="s">
        <v>10</v>
      </c>
      <c r="C13">
        <v>99</v>
      </c>
      <c r="D13">
        <v>0</v>
      </c>
      <c r="E13">
        <v>0</v>
      </c>
      <c r="F13">
        <v>1454295</v>
      </c>
      <c r="G13">
        <f>E13/F13</f>
        <v>0</v>
      </c>
      <c r="H13">
        <v>0</v>
      </c>
      <c r="I13">
        <f>-1*H13</f>
        <v>0</v>
      </c>
      <c r="J13">
        <f>1000000*G13</f>
        <v>0</v>
      </c>
      <c r="K13">
        <v>64518</v>
      </c>
    </row>
    <row r="14" spans="1:11" x14ac:dyDescent="0.2">
      <c r="A14" t="s">
        <v>74</v>
      </c>
      <c r="B14" t="s">
        <v>38</v>
      </c>
      <c r="C14">
        <v>67</v>
      </c>
      <c r="D14">
        <v>17</v>
      </c>
      <c r="E14">
        <v>0.253731343</v>
      </c>
      <c r="F14">
        <v>1695178</v>
      </c>
      <c r="G14">
        <f>E14/F14</f>
        <v>1.4967828924160176E-7</v>
      </c>
      <c r="H14">
        <f>LN(G14)</f>
        <v>-15.714777584484684</v>
      </c>
      <c r="I14">
        <f>-1*H14</f>
        <v>15.714777584484684</v>
      </c>
      <c r="J14">
        <f>1000000*G14</f>
        <v>0.14967828924160176</v>
      </c>
      <c r="K14">
        <v>51624</v>
      </c>
    </row>
    <row r="15" spans="1:11" x14ac:dyDescent="0.2">
      <c r="A15" t="s">
        <v>75</v>
      </c>
      <c r="B15" t="s">
        <v>32</v>
      </c>
      <c r="C15">
        <v>575</v>
      </c>
      <c r="D15">
        <v>130</v>
      </c>
      <c r="E15">
        <v>0.22608695700000001</v>
      </c>
      <c r="F15">
        <v>12815607</v>
      </c>
      <c r="G15">
        <f>E15/F15</f>
        <v>1.7641533249263966E-8</v>
      </c>
      <c r="H15">
        <f>LN(G15)</f>
        <v>-17.853009871252478</v>
      </c>
      <c r="I15">
        <f>-1*H15</f>
        <v>17.853009871252478</v>
      </c>
      <c r="J15">
        <f>1000000*G15</f>
        <v>1.7641533249263965E-2</v>
      </c>
      <c r="K15">
        <v>60413</v>
      </c>
    </row>
    <row r="16" spans="1:11" x14ac:dyDescent="0.2">
      <c r="A16" t="s">
        <v>76</v>
      </c>
      <c r="B16" t="s">
        <v>34</v>
      </c>
      <c r="C16">
        <v>221</v>
      </c>
      <c r="D16">
        <v>88</v>
      </c>
      <c r="E16">
        <v>0.39819004499999999</v>
      </c>
      <c r="F16">
        <v>6663280</v>
      </c>
      <c r="G16">
        <f>E16/F16</f>
        <v>5.975886425304054E-8</v>
      </c>
      <c r="H16">
        <f>LN(G16)</f>
        <v>-16.632948301438987</v>
      </c>
      <c r="I16">
        <f>-1*H16</f>
        <v>16.632948301438987</v>
      </c>
      <c r="J16">
        <f>1000000*G16</f>
        <v>5.9758864253040542E-2</v>
      </c>
      <c r="K16">
        <v>51983</v>
      </c>
    </row>
    <row r="17" spans="1:11" x14ac:dyDescent="0.2">
      <c r="A17" t="s">
        <v>73</v>
      </c>
      <c r="B17" t="s">
        <v>35</v>
      </c>
      <c r="C17">
        <v>89</v>
      </c>
      <c r="D17">
        <v>55</v>
      </c>
      <c r="E17">
        <v>0.61797752800000005</v>
      </c>
      <c r="F17">
        <v>3152735</v>
      </c>
      <c r="G17">
        <f>E17/F17</f>
        <v>1.9601315302427892E-7</v>
      </c>
      <c r="H17">
        <f>LN(G17)</f>
        <v>-15.445084072700757</v>
      </c>
      <c r="I17">
        <f>-1*H17</f>
        <v>15.445084072700757</v>
      </c>
      <c r="J17">
        <f>1000000*G17</f>
        <v>0.19601315302427894</v>
      </c>
      <c r="K17">
        <v>60855</v>
      </c>
    </row>
    <row r="18" spans="1:11" x14ac:dyDescent="0.2">
      <c r="A18" t="s">
        <v>77</v>
      </c>
      <c r="B18" t="s">
        <v>49</v>
      </c>
      <c r="C18">
        <v>94</v>
      </c>
      <c r="D18">
        <v>53</v>
      </c>
      <c r="E18">
        <v>0.56382978699999997</v>
      </c>
      <c r="F18">
        <v>2929909</v>
      </c>
      <c r="G18">
        <f>E18/F18</f>
        <v>1.924393511880403E-7</v>
      </c>
      <c r="H18">
        <f>LN(G18)</f>
        <v>-15.463484791623438</v>
      </c>
      <c r="I18">
        <f>-1*H18</f>
        <v>15.463484791623438</v>
      </c>
      <c r="J18">
        <f>1000000*G18</f>
        <v>0.19243935118804031</v>
      </c>
      <c r="K18">
        <v>54865</v>
      </c>
    </row>
    <row r="19" spans="1:11" x14ac:dyDescent="0.2">
      <c r="A19" t="s">
        <v>78</v>
      </c>
      <c r="B19" t="s">
        <v>53</v>
      </c>
      <c r="C19">
        <v>116</v>
      </c>
      <c r="D19">
        <v>81</v>
      </c>
      <c r="E19">
        <v>0.69827586200000002</v>
      </c>
      <c r="F19">
        <v>4450042</v>
      </c>
      <c r="G19">
        <f>E19/F19</f>
        <v>1.5691444305469476E-7</v>
      </c>
      <c r="H19">
        <f>LN(G19)</f>
        <v>-15.667565128832821</v>
      </c>
      <c r="I19">
        <f>-1*H19</f>
        <v>15.667565128832821</v>
      </c>
      <c r="J19">
        <f>1000000*G19</f>
        <v>0.15691444305469476</v>
      </c>
      <c r="K19">
        <v>42387</v>
      </c>
    </row>
    <row r="20" spans="1:11" x14ac:dyDescent="0.2">
      <c r="A20" t="s">
        <v>79</v>
      </c>
      <c r="B20" t="s">
        <v>17</v>
      </c>
      <c r="C20">
        <v>84</v>
      </c>
      <c r="D20">
        <v>83</v>
      </c>
      <c r="E20">
        <v>0.98809523799999999</v>
      </c>
      <c r="F20">
        <v>4714192</v>
      </c>
      <c r="G20">
        <f>E20/F20</f>
        <v>2.0960012617220511E-7</v>
      </c>
      <c r="H20">
        <f>LN(G20)</f>
        <v>-15.378064282533078</v>
      </c>
      <c r="I20">
        <f>-1*H20</f>
        <v>15.378064282533078</v>
      </c>
      <c r="J20">
        <f>1000000*G20</f>
        <v>0.20960012617220511</v>
      </c>
      <c r="K20">
        <v>45922</v>
      </c>
    </row>
    <row r="21" spans="1:11" x14ac:dyDescent="0.2">
      <c r="A21" t="s">
        <v>82</v>
      </c>
      <c r="B21" t="s">
        <v>40</v>
      </c>
      <c r="C21">
        <v>30</v>
      </c>
      <c r="D21">
        <v>22</v>
      </c>
      <c r="E21">
        <v>0.73333333300000003</v>
      </c>
      <c r="F21">
        <v>1327472</v>
      </c>
      <c r="G21">
        <f>E21/F21</f>
        <v>5.5242847532753986E-7</v>
      </c>
      <c r="H21">
        <f>LN(G21)</f>
        <v>-14.408941868355452</v>
      </c>
      <c r="I21">
        <f>-1*H21</f>
        <v>14.408941868355452</v>
      </c>
      <c r="J21">
        <f>1000000*G21</f>
        <v>0.55242847532753991</v>
      </c>
      <c r="K21">
        <v>50756</v>
      </c>
    </row>
    <row r="22" spans="1:11" x14ac:dyDescent="0.2">
      <c r="A22" t="s">
        <v>81</v>
      </c>
      <c r="B22" t="s">
        <v>41</v>
      </c>
      <c r="C22">
        <v>257</v>
      </c>
      <c r="D22">
        <v>41</v>
      </c>
      <c r="E22">
        <v>0.159533074</v>
      </c>
      <c r="F22">
        <v>6068511</v>
      </c>
      <c r="G22">
        <f>E22/F22</f>
        <v>2.6288668505338458E-8</v>
      </c>
      <c r="H22">
        <f>LN(G22)</f>
        <v>-17.454127845917835</v>
      </c>
      <c r="I22">
        <f>-1*H22</f>
        <v>17.454127845917835</v>
      </c>
      <c r="J22">
        <f>1000000*G22</f>
        <v>2.628866850533846E-2</v>
      </c>
      <c r="K22">
        <v>73594</v>
      </c>
    </row>
    <row r="23" spans="1:11" x14ac:dyDescent="0.2">
      <c r="A23" t="s">
        <v>80</v>
      </c>
      <c r="B23" t="s">
        <v>42</v>
      </c>
      <c r="C23">
        <v>273</v>
      </c>
      <c r="D23">
        <v>44</v>
      </c>
      <c r="E23">
        <v>0.16117216100000001</v>
      </c>
      <c r="F23">
        <v>6873018</v>
      </c>
      <c r="G23">
        <f>E23/F23</f>
        <v>2.3449983835339875E-8</v>
      </c>
      <c r="H23">
        <f>LN(G23)</f>
        <v>-17.568396031378885</v>
      </c>
      <c r="I23">
        <f>-1*H23</f>
        <v>17.568396031378885</v>
      </c>
      <c r="J23">
        <f>1000000*G23</f>
        <v>2.3449983835339874E-2</v>
      </c>
      <c r="K23">
        <v>67861</v>
      </c>
    </row>
    <row r="24" spans="1:11" x14ac:dyDescent="0.2">
      <c r="A24" t="s">
        <v>83</v>
      </c>
      <c r="B24" t="s">
        <v>47</v>
      </c>
      <c r="C24">
        <v>283</v>
      </c>
      <c r="D24">
        <v>77</v>
      </c>
      <c r="E24">
        <v>0.27208480600000001</v>
      </c>
      <c r="F24">
        <v>9935116</v>
      </c>
      <c r="G24">
        <f>E24/F24</f>
        <v>2.7386173045186389E-8</v>
      </c>
      <c r="H24">
        <f>LN(G24)</f>
        <v>-17.413227584310025</v>
      </c>
      <c r="I24">
        <f>-1*H24</f>
        <v>17.413227584310025</v>
      </c>
      <c r="J24">
        <f>1000000*G24</f>
        <v>2.7386173045186389E-2</v>
      </c>
      <c r="K24">
        <v>54203</v>
      </c>
    </row>
    <row r="25" spans="1:11" x14ac:dyDescent="0.2">
      <c r="A25" t="s">
        <v>84</v>
      </c>
      <c r="B25" t="s">
        <v>46</v>
      </c>
      <c r="C25">
        <v>184</v>
      </c>
      <c r="D25">
        <v>52</v>
      </c>
      <c r="E25">
        <v>0.28260869599999999</v>
      </c>
      <c r="F25">
        <v>5554532</v>
      </c>
      <c r="G25">
        <f>E25/F25</f>
        <v>5.0878939215761108E-8</v>
      </c>
      <c r="H25">
        <f>LN(G25)</f>
        <v>-16.793816766878717</v>
      </c>
      <c r="I25">
        <f>-1*H25</f>
        <v>16.793816766878717</v>
      </c>
      <c r="J25">
        <f>1000000*G25</f>
        <v>5.0878939215761108E-2</v>
      </c>
      <c r="K25">
        <v>68730</v>
      </c>
    </row>
    <row r="26" spans="1:11" x14ac:dyDescent="0.2">
      <c r="A26" t="s">
        <v>86</v>
      </c>
      <c r="B26" t="s">
        <v>51</v>
      </c>
      <c r="C26">
        <v>32</v>
      </c>
      <c r="D26">
        <v>65</v>
      </c>
      <c r="E26">
        <v>2.03125</v>
      </c>
      <c r="F26">
        <v>2990113</v>
      </c>
      <c r="G26">
        <f>E26/F26</f>
        <v>6.7932215270794113E-7</v>
      </c>
      <c r="H26">
        <f>LN(G26)</f>
        <v>-14.202170370198974</v>
      </c>
      <c r="I26">
        <f>-1*H26</f>
        <v>14.202170370198974</v>
      </c>
      <c r="J26">
        <f>1000000*G26</f>
        <v>0.67932215270794116</v>
      </c>
      <c r="K26">
        <v>40037</v>
      </c>
    </row>
    <row r="27" spans="1:11" x14ac:dyDescent="0.2">
      <c r="A27" t="s">
        <v>85</v>
      </c>
      <c r="B27" t="s">
        <v>45</v>
      </c>
      <c r="C27">
        <v>188</v>
      </c>
      <c r="D27">
        <v>117</v>
      </c>
      <c r="E27">
        <v>0.62234042599999995</v>
      </c>
      <c r="F27">
        <v>6123362</v>
      </c>
      <c r="G27">
        <f>E27/F27</f>
        <v>1.016337799398435E-7</v>
      </c>
      <c r="H27">
        <f>LN(G27)</f>
        <v>-16.101889877338294</v>
      </c>
      <c r="I27">
        <f>-1*H27</f>
        <v>16.101889877338294</v>
      </c>
      <c r="J27">
        <f>1000000*G27</f>
        <v>0.1016337799398435</v>
      </c>
      <c r="K27">
        <v>59196</v>
      </c>
    </row>
    <row r="28" spans="1:11" x14ac:dyDescent="0.2">
      <c r="A28" t="s">
        <v>87</v>
      </c>
      <c r="B28" t="s">
        <v>50</v>
      </c>
      <c r="C28">
        <v>36</v>
      </c>
      <c r="D28">
        <v>11</v>
      </c>
      <c r="E28">
        <v>0.30555555600000001</v>
      </c>
      <c r="F28">
        <v>1052343</v>
      </c>
      <c r="G28">
        <f>E28/F28</f>
        <v>2.9035737967563809E-7</v>
      </c>
      <c r="H28">
        <f>LN(G28)</f>
        <v>-15.052153328969037</v>
      </c>
      <c r="I28">
        <f>-1*H28</f>
        <v>15.052153328969037</v>
      </c>
      <c r="J28">
        <f>1000000*G28</f>
        <v>0.29035737967563807</v>
      </c>
      <c r="K28">
        <v>51395</v>
      </c>
    </row>
    <row r="29" spans="1:11" x14ac:dyDescent="0.2">
      <c r="A29" t="s">
        <v>90</v>
      </c>
      <c r="B29" t="s">
        <v>20</v>
      </c>
      <c r="C29">
        <v>58</v>
      </c>
      <c r="D29">
        <v>26</v>
      </c>
      <c r="E29">
        <v>0.44827586200000002</v>
      </c>
      <c r="F29">
        <v>1922610</v>
      </c>
      <c r="G29">
        <f>E29/F29</f>
        <v>2.3316005950244722E-7</v>
      </c>
      <c r="H29">
        <f>LN(G29)</f>
        <v>-15.271540668569029</v>
      </c>
      <c r="I29">
        <f>-1*H29</f>
        <v>15.271540668569029</v>
      </c>
      <c r="J29">
        <f>1000000*G29</f>
        <v>0.23316005950244723</v>
      </c>
      <c r="K29">
        <v>60474</v>
      </c>
    </row>
    <row r="30" spans="1:11" x14ac:dyDescent="0.2">
      <c r="A30" t="s">
        <v>94</v>
      </c>
      <c r="B30" t="s">
        <v>25</v>
      </c>
      <c r="C30">
        <v>253</v>
      </c>
      <c r="D30">
        <v>23</v>
      </c>
      <c r="E30">
        <v>9.0909090999999997E-2</v>
      </c>
      <c r="F30">
        <v>2995973</v>
      </c>
      <c r="G30">
        <f>E30/F30</f>
        <v>3.0343761776224285E-8</v>
      </c>
      <c r="H30">
        <f>LN(G30)</f>
        <v>-17.310674883360988</v>
      </c>
      <c r="I30">
        <f>-1*H30</f>
        <v>17.310674883360988</v>
      </c>
      <c r="J30">
        <f>1000000*G30</f>
        <v>3.0343761776224287E-2</v>
      </c>
      <c r="K30">
        <v>52008</v>
      </c>
    </row>
    <row r="31" spans="1:11" x14ac:dyDescent="0.2">
      <c r="A31" t="s">
        <v>91</v>
      </c>
      <c r="B31" t="s">
        <v>13</v>
      </c>
      <c r="C31">
        <v>29</v>
      </c>
      <c r="D31">
        <v>26</v>
      </c>
      <c r="E31">
        <v>0.89655172400000005</v>
      </c>
      <c r="F31">
        <v>1335832</v>
      </c>
      <c r="G31">
        <f>E31/F31</f>
        <v>6.7115604656873025E-7</v>
      </c>
      <c r="H31">
        <f>LN(G31)</f>
        <v>-14.214264168787567</v>
      </c>
      <c r="I31">
        <f>-1*H31</f>
        <v>14.214264168787567</v>
      </c>
      <c r="J31">
        <f>1000000*G31</f>
        <v>0.67115604656873029</v>
      </c>
      <c r="K31">
        <v>75675</v>
      </c>
    </row>
    <row r="32" spans="1:11" x14ac:dyDescent="0.2">
      <c r="A32" t="s">
        <v>92</v>
      </c>
      <c r="B32" t="s">
        <v>14</v>
      </c>
      <c r="C32">
        <v>261</v>
      </c>
      <c r="D32">
        <v>41</v>
      </c>
      <c r="E32">
        <v>0.157088123</v>
      </c>
      <c r="F32">
        <v>8996351</v>
      </c>
      <c r="G32">
        <f>E32/F32</f>
        <v>1.7461315482243856E-8</v>
      </c>
      <c r="H32">
        <f>LN(G32)</f>
        <v>-17.863277946747417</v>
      </c>
      <c r="I32">
        <f>-1*H32</f>
        <v>17.863277946747417</v>
      </c>
      <c r="J32">
        <f>1000000*G32</f>
        <v>1.7461315482243858E-2</v>
      </c>
      <c r="K32">
        <v>68357</v>
      </c>
    </row>
    <row r="33" spans="1:11" x14ac:dyDescent="0.2">
      <c r="A33" t="s">
        <v>93</v>
      </c>
      <c r="B33" t="s">
        <v>15</v>
      </c>
      <c r="C33">
        <v>76</v>
      </c>
      <c r="D33">
        <v>29</v>
      </c>
      <c r="E33">
        <v>0.381578947</v>
      </c>
      <c r="F33">
        <v>2084193</v>
      </c>
      <c r="G33">
        <f>E33/F33</f>
        <v>1.8308234746014404E-7</v>
      </c>
      <c r="H33">
        <f>LN(G33)</f>
        <v>-15.513329799197377</v>
      </c>
      <c r="I33">
        <f>-1*H33</f>
        <v>15.513329799197377</v>
      </c>
      <c r="J33">
        <f>1000000*G33</f>
        <v>0.18308234746014404</v>
      </c>
      <c r="K33">
        <v>45119</v>
      </c>
    </row>
    <row r="34" spans="1:11" x14ac:dyDescent="0.2">
      <c r="A34" t="s">
        <v>95</v>
      </c>
      <c r="B34" t="s">
        <v>22</v>
      </c>
      <c r="C34">
        <v>645</v>
      </c>
      <c r="D34">
        <v>83</v>
      </c>
      <c r="E34">
        <v>0.12868217100000001</v>
      </c>
      <c r="F34">
        <v>19889657</v>
      </c>
      <c r="G34">
        <f>E34/F34</f>
        <v>6.4698034259715997E-9</v>
      </c>
      <c r="H34">
        <f>LN(G34)</f>
        <v>-18.856120111279761</v>
      </c>
      <c r="I34">
        <f>-1*H34</f>
        <v>18.856120111279761</v>
      </c>
      <c r="J34">
        <f>1000000*G34</f>
        <v>6.4698034259715997E-3</v>
      </c>
      <c r="K34">
        <v>58005</v>
      </c>
    </row>
    <row r="35" spans="1:11" x14ac:dyDescent="0.2">
      <c r="A35" t="s">
        <v>88</v>
      </c>
      <c r="B35" t="s">
        <v>18</v>
      </c>
      <c r="C35">
        <v>338</v>
      </c>
      <c r="D35">
        <v>112</v>
      </c>
      <c r="E35">
        <v>0.33136094700000002</v>
      </c>
      <c r="F35">
        <v>10247632</v>
      </c>
      <c r="G35">
        <f>E35/F35</f>
        <v>3.2335367526858886E-8</v>
      </c>
      <c r="H35">
        <f>LN(G35)</f>
        <v>-17.247104235888269</v>
      </c>
      <c r="I35">
        <f>-1*H35</f>
        <v>17.247104235888269</v>
      </c>
      <c r="J35">
        <f>1000000*G35</f>
        <v>3.2335367526858887E-2</v>
      </c>
      <c r="K35">
        <v>50797</v>
      </c>
    </row>
    <row r="36" spans="1:11" x14ac:dyDescent="0.2">
      <c r="A36" t="s">
        <v>89</v>
      </c>
      <c r="B36" t="s">
        <v>19</v>
      </c>
      <c r="C36">
        <v>13</v>
      </c>
      <c r="D36">
        <v>8</v>
      </c>
      <c r="E36">
        <v>0.61538461499999997</v>
      </c>
      <c r="F36">
        <v>790701</v>
      </c>
      <c r="G36">
        <f>E36/F36</f>
        <v>7.7827726915736787E-7</v>
      </c>
      <c r="H36">
        <f>LN(G36)</f>
        <v>-14.066182989167082</v>
      </c>
      <c r="I36">
        <f>-1*H36</f>
        <v>14.066182989167082</v>
      </c>
      <c r="J36">
        <f>1000000*G36</f>
        <v>0.77827726915736783</v>
      </c>
      <c r="K36">
        <v>57415</v>
      </c>
    </row>
    <row r="37" spans="1:11" x14ac:dyDescent="0.2">
      <c r="A37" t="s">
        <v>96</v>
      </c>
      <c r="B37" t="s">
        <v>43</v>
      </c>
      <c r="C37">
        <v>378</v>
      </c>
      <c r="D37">
        <v>124</v>
      </c>
      <c r="E37">
        <v>0.32804232799999999</v>
      </c>
      <c r="F37">
        <v>11646273</v>
      </c>
      <c r="G37">
        <f>E37/F37</f>
        <v>2.8167150812968235E-8</v>
      </c>
      <c r="H37">
        <f>LN(G37)</f>
        <v>-17.385109402773026</v>
      </c>
      <c r="I37">
        <f>-1*H37</f>
        <v>17.385109402773026</v>
      </c>
      <c r="J37">
        <f>1000000*G37</f>
        <v>2.8167150812968236E-2</v>
      </c>
      <c r="K37">
        <v>53301</v>
      </c>
    </row>
    <row r="38" spans="1:11" x14ac:dyDescent="0.2">
      <c r="A38" t="s">
        <v>97</v>
      </c>
      <c r="B38" t="s">
        <v>36</v>
      </c>
      <c r="C38">
        <v>79</v>
      </c>
      <c r="D38">
        <v>82</v>
      </c>
      <c r="E38">
        <v>1.0379746839999999</v>
      </c>
      <c r="F38">
        <v>3974794</v>
      </c>
      <c r="G38">
        <f>E38/F38</f>
        <v>2.6113923992035811E-7</v>
      </c>
      <c r="H38">
        <f>LN(G38)</f>
        <v>-15.158212085592037</v>
      </c>
      <c r="I38">
        <f>-1*H38</f>
        <v>15.158212085592037</v>
      </c>
      <c r="J38">
        <f>1000000*G38</f>
        <v>0.26113923992035809</v>
      </c>
      <c r="K38">
        <v>47077</v>
      </c>
    </row>
    <row r="39" spans="1:11" x14ac:dyDescent="0.2">
      <c r="A39" t="s">
        <v>98</v>
      </c>
      <c r="B39" t="s">
        <v>54</v>
      </c>
      <c r="C39">
        <v>359</v>
      </c>
      <c r="D39">
        <v>29</v>
      </c>
      <c r="E39">
        <v>8.0779944000000006E-2</v>
      </c>
      <c r="F39">
        <v>4144527</v>
      </c>
      <c r="G39">
        <f>E39/F39</f>
        <v>1.9490751055548681E-8</v>
      </c>
      <c r="H39">
        <f>LN(G39)</f>
        <v>-17.75332578873849</v>
      </c>
      <c r="I39">
        <f>-1*H39</f>
        <v>17.75332578873849</v>
      </c>
      <c r="J39">
        <f>1000000*G39</f>
        <v>1.9490751055548681E-2</v>
      </c>
      <c r="K39">
        <v>60834</v>
      </c>
    </row>
    <row r="40" spans="1:11" x14ac:dyDescent="0.2">
      <c r="A40" t="s">
        <v>99</v>
      </c>
      <c r="B40" t="s">
        <v>23</v>
      </c>
      <c r="C40">
        <v>357</v>
      </c>
      <c r="D40">
        <v>116</v>
      </c>
      <c r="E40">
        <v>0.32492997200000001</v>
      </c>
      <c r="F40">
        <v>12819975</v>
      </c>
      <c r="G40">
        <f>E40/F40</f>
        <v>2.5345601063964635E-8</v>
      </c>
      <c r="H40">
        <f>LN(G40)</f>
        <v>-17.490660650015684</v>
      </c>
      <c r="I40">
        <f>-1*H40</f>
        <v>17.490660650015684</v>
      </c>
      <c r="J40">
        <f>1000000*G40</f>
        <v>2.5345601063964635E-2</v>
      </c>
      <c r="K40">
        <v>60389</v>
      </c>
    </row>
    <row r="41" spans="1:11" x14ac:dyDescent="0.2">
      <c r="A41" t="s">
        <v>100</v>
      </c>
      <c r="B41" t="s">
        <v>48</v>
      </c>
      <c r="C41">
        <v>27</v>
      </c>
      <c r="D41">
        <v>8</v>
      </c>
      <c r="E41">
        <v>0.29629629600000001</v>
      </c>
      <c r="F41">
        <v>1059080</v>
      </c>
      <c r="G41">
        <f>E41/F41</f>
        <v>2.7976762473089852E-7</v>
      </c>
      <c r="H41">
        <f>LN(G41)</f>
        <v>-15.089306490019872</v>
      </c>
      <c r="I41">
        <f>-1*H41</f>
        <v>15.089306490019872</v>
      </c>
      <c r="J41">
        <f>1000000*G41</f>
        <v>0.2797676247308985</v>
      </c>
      <c r="K41">
        <v>55701</v>
      </c>
    </row>
    <row r="42" spans="1:11" x14ac:dyDescent="0.2">
      <c r="A42" t="s">
        <v>101</v>
      </c>
      <c r="B42" t="s">
        <v>52</v>
      </c>
      <c r="C42">
        <v>131</v>
      </c>
      <c r="D42">
        <v>63</v>
      </c>
      <c r="E42">
        <v>0.48091603100000002</v>
      </c>
      <c r="F42">
        <v>5030118</v>
      </c>
      <c r="G42">
        <f>E42/F42</f>
        <v>9.5607306031389322E-8</v>
      </c>
      <c r="H42">
        <f>LN(G42)</f>
        <v>-16.163016596886656</v>
      </c>
      <c r="I42">
        <f>-1*H42</f>
        <v>16.163016596886656</v>
      </c>
      <c r="J42">
        <f>1000000*G42</f>
        <v>9.5607306031389325E-2</v>
      </c>
      <c r="K42">
        <v>46360</v>
      </c>
    </row>
    <row r="43" spans="1:11" x14ac:dyDescent="0.2">
      <c r="A43" t="s">
        <v>102</v>
      </c>
      <c r="B43" t="s">
        <v>55</v>
      </c>
      <c r="C43">
        <v>25</v>
      </c>
      <c r="D43">
        <v>11</v>
      </c>
      <c r="E43">
        <v>0.44</v>
      </c>
      <c r="F43">
        <v>868799</v>
      </c>
      <c r="G43">
        <f>E43/F43</f>
        <v>5.0644625511769693E-7</v>
      </c>
      <c r="H43">
        <f>LN(G43)</f>
        <v>-14.495847629218085</v>
      </c>
      <c r="I43">
        <f>-1*H43</f>
        <v>14.495847629218085</v>
      </c>
      <c r="J43">
        <f>1000000*G43</f>
        <v>0.50644625511769692</v>
      </c>
      <c r="K43">
        <v>55065</v>
      </c>
    </row>
    <row r="44" spans="1:11" x14ac:dyDescent="0.2">
      <c r="A44" t="s">
        <v>103</v>
      </c>
      <c r="B44" t="s">
        <v>21</v>
      </c>
      <c r="C44">
        <v>180</v>
      </c>
      <c r="D44">
        <v>97</v>
      </c>
      <c r="E44">
        <v>0.53888888899999998</v>
      </c>
      <c r="F44">
        <v>6705339</v>
      </c>
      <c r="G44">
        <f>E44/F44</f>
        <v>8.0367135651157975E-8</v>
      </c>
      <c r="H44">
        <f>LN(G44)</f>
        <v>-16.336660504884598</v>
      </c>
      <c r="I44">
        <f>-1*H44</f>
        <v>16.336660504884598</v>
      </c>
      <c r="J44">
        <f>1000000*G44</f>
        <v>8.0367135651157981E-2</v>
      </c>
      <c r="K44">
        <v>47330</v>
      </c>
    </row>
    <row r="45" spans="1:11" x14ac:dyDescent="0.2">
      <c r="A45" t="s">
        <v>104</v>
      </c>
      <c r="B45" t="s">
        <v>16</v>
      </c>
      <c r="C45">
        <v>1042</v>
      </c>
      <c r="D45">
        <v>315</v>
      </c>
      <c r="E45">
        <v>0.30230326299999999</v>
      </c>
      <c r="F45">
        <v>28449186</v>
      </c>
      <c r="G45">
        <f>E45/F45</f>
        <v>1.0626077772488815E-8</v>
      </c>
      <c r="H45">
        <f>LN(G45)</f>
        <v>-18.359954689869646</v>
      </c>
      <c r="I45">
        <f>-1*H45</f>
        <v>18.359954689869646</v>
      </c>
      <c r="J45">
        <f>1000000*G45</f>
        <v>1.0626077772488815E-2</v>
      </c>
      <c r="K45">
        <v>56473</v>
      </c>
    </row>
    <row r="46" spans="1:11" x14ac:dyDescent="0.2">
      <c r="A46" t="s">
        <v>105</v>
      </c>
      <c r="B46" t="s">
        <v>44</v>
      </c>
      <c r="C46">
        <v>101</v>
      </c>
      <c r="D46">
        <v>28</v>
      </c>
      <c r="E46">
        <v>0.27722772299999998</v>
      </c>
      <c r="F46">
        <v>3098761</v>
      </c>
      <c r="G46">
        <f>E46/F46</f>
        <v>8.9464054504364799E-8</v>
      </c>
      <c r="H46">
        <f>LN(G46)</f>
        <v>-16.22942891798834</v>
      </c>
      <c r="I46">
        <f>-1*H46</f>
        <v>16.22942891798834</v>
      </c>
      <c r="J46">
        <f>1000000*G46</f>
        <v>8.9464054504364801E-2</v>
      </c>
      <c r="K46">
        <v>66258</v>
      </c>
    </row>
    <row r="47" spans="1:11" x14ac:dyDescent="0.2">
      <c r="A47" t="s">
        <v>107</v>
      </c>
      <c r="B47" t="s">
        <v>31</v>
      </c>
      <c r="C47">
        <v>8</v>
      </c>
      <c r="D47">
        <v>4</v>
      </c>
      <c r="E47">
        <v>0.5</v>
      </c>
      <c r="F47">
        <v>624592</v>
      </c>
      <c r="G47">
        <f>E47/F47</f>
        <v>8.005225811409688E-7</v>
      </c>
      <c r="H47">
        <f>LN(G47)</f>
        <v>-14.038001096111788</v>
      </c>
      <c r="I47">
        <f>-1*H47</f>
        <v>14.038001096111788</v>
      </c>
      <c r="J47">
        <f>1000000*G47</f>
        <v>0.80052258114096875</v>
      </c>
      <c r="K47">
        <v>59494</v>
      </c>
    </row>
    <row r="48" spans="1:11" x14ac:dyDescent="0.2">
      <c r="A48" t="s">
        <v>106</v>
      </c>
      <c r="B48" t="s">
        <v>26</v>
      </c>
      <c r="C48">
        <v>432</v>
      </c>
      <c r="D48">
        <v>81</v>
      </c>
      <c r="E48">
        <v>0.1875</v>
      </c>
      <c r="F48">
        <v>8492783</v>
      </c>
      <c r="G48">
        <f>E48/F48</f>
        <v>2.2077568683904912E-8</v>
      </c>
      <c r="H48">
        <f>LN(G48)</f>
        <v>-17.628703735554083</v>
      </c>
      <c r="I48">
        <f>-1*H48</f>
        <v>17.628703735554083</v>
      </c>
      <c r="J48">
        <f>1000000*G48</f>
        <v>2.2077568683904911E-2</v>
      </c>
      <c r="K48">
        <v>61486</v>
      </c>
    </row>
    <row r="49" spans="1:11" x14ac:dyDescent="0.2">
      <c r="A49" t="s">
        <v>108</v>
      </c>
      <c r="B49" t="s">
        <v>5</v>
      </c>
      <c r="C49">
        <v>757</v>
      </c>
      <c r="D49">
        <v>40</v>
      </c>
      <c r="E49">
        <v>5.2840158999999998E-2</v>
      </c>
      <c r="F49">
        <v>7384721</v>
      </c>
      <c r="G49">
        <f>E49/F49</f>
        <v>7.1553358617068942E-9</v>
      </c>
      <c r="H49">
        <f>LN(G49)</f>
        <v>-18.755407484200145</v>
      </c>
      <c r="I49">
        <f>-1*H49</f>
        <v>18.755407484200145</v>
      </c>
      <c r="J49">
        <f>1000000*G49</f>
        <v>7.1553358617068939E-3</v>
      </c>
      <c r="K49">
        <v>67243</v>
      </c>
    </row>
    <row r="50" spans="1:11" x14ac:dyDescent="0.2">
      <c r="A50" t="s">
        <v>110</v>
      </c>
      <c r="B50" t="s">
        <v>9</v>
      </c>
      <c r="C50">
        <v>25</v>
      </c>
      <c r="D50">
        <v>32</v>
      </c>
      <c r="E50">
        <v>1.28</v>
      </c>
      <c r="F50">
        <v>1834882</v>
      </c>
      <c r="G50">
        <f>E50/F50</f>
        <v>6.9759254273571815E-7</v>
      </c>
      <c r="H50">
        <f>LN(G50)</f>
        <v>-14.175630654294503</v>
      </c>
      <c r="I50">
        <f>-1*H50</f>
        <v>14.175630654294503</v>
      </c>
      <c r="J50">
        <f>1000000*G50</f>
        <v>0.69759254273571814</v>
      </c>
      <c r="K50">
        <v>42824</v>
      </c>
    </row>
    <row r="51" spans="1:11" x14ac:dyDescent="0.2">
      <c r="A51" t="s">
        <v>109</v>
      </c>
      <c r="B51" t="s">
        <v>8</v>
      </c>
      <c r="C51">
        <v>145</v>
      </c>
      <c r="D51">
        <v>77</v>
      </c>
      <c r="E51">
        <v>0.531034483</v>
      </c>
      <c r="F51">
        <v>5795147</v>
      </c>
      <c r="G51">
        <f>E51/F51</f>
        <v>9.1634342148697873E-8</v>
      </c>
      <c r="H51">
        <f>LN(G51)</f>
        <v>-16.205459721242033</v>
      </c>
      <c r="I51">
        <f>-1*H51</f>
        <v>16.205459721242033</v>
      </c>
      <c r="J51">
        <f>1000000*G51</f>
        <v>9.1634342148697867E-2</v>
      </c>
      <c r="K51">
        <v>55425</v>
      </c>
    </row>
    <row r="52" spans="1:11" x14ac:dyDescent="0.2">
      <c r="A52" t="s">
        <v>111</v>
      </c>
      <c r="B52" t="s">
        <v>12</v>
      </c>
      <c r="C52">
        <v>23</v>
      </c>
      <c r="D52">
        <v>9</v>
      </c>
      <c r="E52">
        <v>0.39130434800000002</v>
      </c>
      <c r="F52">
        <v>589713</v>
      </c>
      <c r="G52">
        <f>E52/F52</f>
        <v>6.6355048642305669E-7</v>
      </c>
      <c r="H52">
        <f>LN(G52)</f>
        <v>-14.225660895001774</v>
      </c>
      <c r="I52">
        <f>-1*H52</f>
        <v>14.225660895001774</v>
      </c>
      <c r="J52">
        <f>1000000*G52</f>
        <v>0.6635504864230567</v>
      </c>
      <c r="K52">
        <v>60925</v>
      </c>
    </row>
  </sheetData>
  <sortState ref="A2:K52">
    <sortCondition ref="A1"/>
  </sortState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10" sqref="N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14" sqref="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" sqref="N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ratios</vt:lpstr>
      <vt:lpstr>ratio and state</vt:lpstr>
      <vt:lpstr>ratio vs. income</vt:lpstr>
      <vt:lpstr>starbucks vs income</vt:lpstr>
      <vt:lpstr>walmarts vs income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Aansh Shah</dc:creator>
  <cp:lastModifiedBy>Aansh Shah</cp:lastModifiedBy>
  <dcterms:created xsi:type="dcterms:W3CDTF">2017-03-29T18:10:19Z</dcterms:created>
  <dcterms:modified xsi:type="dcterms:W3CDTF">2017-03-29T18:21:32Z</dcterms:modified>
</cp:coreProperties>
</file>